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tables/table1.xml" ContentType="application/vnd.openxmlformats-officedocument.spreadsheetml.table+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drawings/drawing5.xml" ContentType="application/vnd.openxmlformats-officedocument.drawing+xml"/>
  <Override PartName="/xl/tables/table2.xml" ContentType="application/vnd.openxmlformats-officedocument.spreadsheetml.table+xml"/>
  <Override PartName="/xl/tables/table3.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autoCompressPictures="0"/>
  <mc:AlternateContent xmlns:mc="http://schemas.openxmlformats.org/markup-compatibility/2006">
    <mc:Choice Requires="x15">
      <x15ac:absPath xmlns:x15ac="http://schemas.microsoft.com/office/spreadsheetml/2010/11/ac" url="C:\Users\mhamouda\Desktop\April\HERO concept note updated2025\final excel version\"/>
    </mc:Choice>
  </mc:AlternateContent>
  <xr:revisionPtr revIDLastSave="0" documentId="13_ncr:1_{DEDDF601-5184-4361-904F-549CDED8CF16}" xr6:coauthVersionLast="47" xr6:coauthVersionMax="47" xr10:uidLastSave="{00000000-0000-0000-0000-000000000000}"/>
  <bookViews>
    <workbookView xWindow="-105" yWindow="0" windowWidth="14610" windowHeight="15585" xr2:uid="{36BF52AE-84BD-4940-9C96-60B9F2B57912}"/>
  </bookViews>
  <sheets>
    <sheet name="Glossary" sheetId="2" r:id="rId1"/>
    <sheet name="Introduction" sheetId="5" r:id="rId2"/>
    <sheet name="User Guide" sheetId="6" r:id="rId3"/>
    <sheet name="IPC WASH-HERO Tool" sheetId="1" r:id="rId4"/>
    <sheet name="Improvement Plan" sheetId="7" r:id="rId5"/>
    <sheet name="Value List" sheetId="4" state="hidden" r:id="rId6"/>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32" i="1" l="1"/>
  <c r="F74" i="1" s="1"/>
  <c r="F71" i="1"/>
  <c r="F72" i="1" s="1"/>
  <c r="F70" i="1"/>
  <c r="F69" i="1"/>
  <c r="F68" i="1"/>
  <c r="F67" i="1"/>
  <c r="F66" i="1"/>
  <c r="G55" i="1"/>
  <c r="F79" i="1" s="1"/>
  <c r="G50" i="1"/>
  <c r="F78" i="1" s="1"/>
  <c r="G46" i="1"/>
  <c r="F77" i="1" s="1"/>
  <c r="G42" i="1"/>
  <c r="F76" i="1" s="1"/>
  <c r="G37" i="1"/>
  <c r="F75" i="1" s="1"/>
  <c r="F24" i="1"/>
  <c r="F22" i="1"/>
  <c r="F83" i="1" l="1"/>
  <c r="F73" i="1"/>
  <c r="F80" i="1" s="1"/>
  <c r="F81" i="1" s="1" a="1"/>
  <c r="F81" i="1" s="1"/>
  <c r="F82" i="1" s="1" a="1"/>
  <c r="F82" i="1" s="1"/>
</calcChain>
</file>

<file path=xl/sharedStrings.xml><?xml version="1.0" encoding="utf-8"?>
<sst xmlns="http://schemas.openxmlformats.org/spreadsheetml/2006/main" count="358" uniqueCount="332">
  <si>
    <t>high</t>
  </si>
  <si>
    <t>low</t>
  </si>
  <si>
    <t>STAKEHOLDERS MAPPING FOR IPC PREPAREDENESS, READINESS, AND RESPONSE</t>
  </si>
  <si>
    <t>Phase</t>
  </si>
  <si>
    <t>Implementation</t>
  </si>
  <si>
    <t>GLOSSARY</t>
  </si>
  <si>
    <t>The following definitions were provided for words and phrases found in the text and relate to their use in this tool's context only. </t>
  </si>
  <si>
    <t>Capability level </t>
  </si>
  <si>
    <t>Coordination mechanism </t>
  </si>
  <si>
    <t>Designated health facilities </t>
  </si>
  <si>
    <t>Health-care facilities </t>
  </si>
  <si>
    <t>Operational readiness  </t>
  </si>
  <si>
    <t>Readiness capabilities</t>
  </si>
  <si>
    <t>Readiness sub-capabilities  </t>
  </si>
  <si>
    <t>References and tools</t>
  </si>
  <si>
    <t>Response  </t>
  </si>
  <si>
    <t>Subnational  </t>
  </si>
  <si>
    <t>Verifiers  </t>
  </si>
  <si>
    <t>indicates how far the country has progressed towards attaining a given indicator, component and core capacity. </t>
  </si>
  <si>
    <t>refers to priority health facilities (HFs) that are located in high-risk areas and are expected to deal with priority public health threats. </t>
  </si>
  <si>
    <t>encompass all formally recognized facilities that provide health-care services, including primary (health posts and clinics); secondary and tertiary (district or national hospitals); public and private (including faith-run); and temporary structures designed for emergency contexts (e.g. cholera treatment centers). They may be located in urban or rural areas. </t>
  </si>
  <si>
    <t>the ability to quickly and appropriately respond when required (UN General Assembly).</t>
  </si>
  <si>
    <t>refers to the status/conditions of specific technical areas necessary for achievement and maintenance of their capability (e.g. specific tools, guidance, personnel, logistics and supplies, etc., relevant to maintain/achieve the capability). </t>
  </si>
  <si>
    <t>incorporates relevant technical guidance, templates, tools and explanatory notes about each capability that helps the users better understand and adop them. </t>
  </si>
  <si>
    <t>is the stage in which emergency actions in response to a defined public health threat exceed the usual level of activities.</t>
  </si>
  <si>
    <t>refers to any government entity below the national level, regardless of the political, financial and administrative design of the country.</t>
  </si>
  <si>
    <t>refers to supporting documents related to each assessed item, or criteria for direct observation further described in technical guidance. </t>
  </si>
  <si>
    <t>DESCRIPTION OF THE TOOL</t>
  </si>
  <si>
    <t>INTRODUCTION</t>
  </si>
  <si>
    <r>
      <rPr>
        <sz val="11"/>
        <color theme="3"/>
        <rFont val="Calibri"/>
        <family val="2"/>
        <scheme val="minor"/>
      </rPr>
      <t xml:space="preserve">The IPC &amp; WASH HERO CAPE is a structured, closed-format checklist with an associated scoring system. Designed in Microsoft Excel, it includes five worksheets (glossary, introduction, user guide, tool to calculate the score and improvement plan). The IPC &amp; WASH HERO CAPE checklist is intended to be primarily self-administered (a self-assessment tool) to capture the functionality of six critical readiness capabilities and 23 sub-capabilities necessary to mount an effective IPC and WASH response to priority public health threat(s) or outbreaks.  This tool assesses country-level readiness towards priority public health threat(s), rather than readiness at the level of health facilities. 
This checklist was adopted from the HERO CAPE, a tool informed by lessons learned from the experiences of WHO regional and country health emergency experts during public health emergencies. The HERO CAPE tool includes feedback from consultations with health emergency experts in fragile, conflict-affected and vulnerable settings. The IPC &amp; WASH HERO CAPE tool builds upon this foundation by aligning with relevant frameworks and International Health Regulations (IHR) indicators, including: 
</t>
    </r>
    <r>
      <rPr>
        <sz val="11"/>
        <color theme="4"/>
        <rFont val="Calibri"/>
        <family val="2"/>
        <scheme val="minor"/>
      </rPr>
      <t>■</t>
    </r>
    <r>
      <rPr>
        <sz val="11"/>
        <color theme="3"/>
        <rFont val="Calibri"/>
        <family val="2"/>
        <scheme val="minor"/>
      </rPr>
      <t xml:space="preserve"> </t>
    </r>
    <r>
      <rPr>
        <i/>
        <sz val="11"/>
        <color theme="3"/>
        <rFont val="Calibri"/>
        <family val="2"/>
        <scheme val="minor"/>
      </rPr>
      <t>Framework and toolkit for infection prevention and control in outbreak preparedness, readiness and response at the national and health-care facilities level.</t>
    </r>
    <r>
      <rPr>
        <sz val="11"/>
        <color theme="3"/>
        <rFont val="Calibri"/>
        <family val="2"/>
        <scheme val="minor"/>
      </rPr>
      <t xml:space="preserve"> 
</t>
    </r>
    <r>
      <rPr>
        <sz val="11"/>
        <color theme="4"/>
        <rFont val="Calibri"/>
        <family val="2"/>
        <scheme val="minor"/>
      </rPr>
      <t>■</t>
    </r>
    <r>
      <rPr>
        <sz val="11"/>
        <color theme="3"/>
        <rFont val="Calibri"/>
        <family val="2"/>
        <scheme val="minor"/>
      </rPr>
      <t xml:space="preserve"> </t>
    </r>
    <r>
      <rPr>
        <i/>
        <sz val="11"/>
        <color theme="3"/>
        <rFont val="Calibri"/>
        <family val="2"/>
        <scheme val="minor"/>
      </rPr>
      <t xml:space="preserve">Emergency response framework (‎ERF)‎, Edition 2.1.
</t>
    </r>
    <r>
      <rPr>
        <sz val="11"/>
        <color theme="4"/>
        <rFont val="Calibri"/>
        <family val="2"/>
        <scheme val="minor"/>
      </rPr>
      <t>■</t>
    </r>
    <r>
      <rPr>
        <sz val="11"/>
        <color theme="3"/>
        <rFont val="Calibri"/>
        <family val="2"/>
        <scheme val="minor"/>
      </rPr>
      <t xml:space="preserve"> </t>
    </r>
    <r>
      <rPr>
        <i/>
        <sz val="11"/>
        <color theme="3"/>
        <rFont val="Calibri"/>
        <family val="2"/>
        <scheme val="minor"/>
      </rPr>
      <t>Health emergency preparedness, response and resilience (HEPR) global architecturE</t>
    </r>
    <r>
      <rPr>
        <sz val="11"/>
        <color theme="3"/>
        <rFont val="Calibri"/>
        <family val="2"/>
        <scheme val="minor"/>
      </rPr>
      <t xml:space="preserve"> – safe and scalable care - 3.2 – Protection of health workers and patients. 
</t>
    </r>
    <r>
      <rPr>
        <sz val="11"/>
        <color theme="4"/>
        <rFont val="Calibri"/>
        <family val="2"/>
        <scheme val="minor"/>
      </rPr>
      <t>■</t>
    </r>
    <r>
      <rPr>
        <sz val="11"/>
        <color theme="3"/>
        <rFont val="Calibri"/>
        <family val="2"/>
        <scheme val="minor"/>
      </rPr>
      <t xml:space="preserve"> </t>
    </r>
    <r>
      <rPr>
        <i/>
        <sz val="11"/>
        <color theme="3"/>
        <rFont val="Calibri"/>
        <family val="2"/>
        <scheme val="minor"/>
      </rPr>
      <t>Joint external evaluation tool: International Health Regulations (2005), third edition</t>
    </r>
    <r>
      <rPr>
        <sz val="11"/>
        <color theme="3"/>
        <rFont val="Calibri"/>
        <family val="2"/>
        <scheme val="minor"/>
      </rPr>
      <t xml:space="preserve"> – respond R4 – Infection prevention and control capacities and technical questions. 
</t>
    </r>
    <r>
      <rPr>
        <sz val="11"/>
        <color theme="4"/>
        <rFont val="Calibri"/>
        <family val="2"/>
        <scheme val="minor"/>
      </rPr>
      <t xml:space="preserve">■ </t>
    </r>
    <r>
      <rPr>
        <i/>
        <sz val="11"/>
        <color theme="3"/>
        <rFont val="Calibri"/>
        <family val="2"/>
        <scheme val="minor"/>
      </rPr>
      <t>States parties' self-assessment annual reporting tool, 2nd edition</t>
    </r>
    <r>
      <rPr>
        <sz val="11"/>
        <color theme="3"/>
        <rFont val="Calibri"/>
        <family val="2"/>
        <scheme val="minor"/>
      </rPr>
      <t xml:space="preserve"> – capacity C9 - Infection prevention and control capacities. </t>
    </r>
  </si>
  <si>
    <r>
      <rPr>
        <sz val="11"/>
        <color theme="3"/>
        <rFont val="Calibri"/>
        <family val="2"/>
        <scheme val="minor"/>
      </rPr>
      <t>The IPC &amp; WASH-HERO CAPE checklist is a rapid self-assessment tool designed to help health officials evaluate the key functionalities of IPC and WASH readiness capabilities and sub-capabilities necessary for response to priority public health threat(s). 
This assessment aims to strengthen national and subnational IPC and WASH operational readiness for responding to a public health threat or infectious disease outbreaks by evaluating existing capabilities, identifying gaps and guiding strategic improvements. Its structure was based on WHO-</t>
    </r>
    <r>
      <rPr>
        <sz val="11"/>
        <color theme="4"/>
        <rFont val="Calibri"/>
        <family val="2"/>
        <scheme val="minor"/>
      </rPr>
      <t xml:space="preserve">Framework and toolkit for infection prevention and control in outbreak preparedness, readiness and response at the national level </t>
    </r>
    <r>
      <rPr>
        <sz val="11"/>
        <color theme="3"/>
        <rFont val="Calibri"/>
        <family val="2"/>
        <scheme val="minor"/>
      </rPr>
      <t>(</t>
    </r>
    <r>
      <rPr>
        <u/>
        <sz val="11"/>
        <color theme="4"/>
        <rFont val="Calibri"/>
        <family val="2"/>
        <scheme val="minor"/>
      </rPr>
      <t>https://www.who.int/publications/i/item/9789240032729</t>
    </r>
    <r>
      <rPr>
        <sz val="11"/>
        <color theme="3"/>
        <rFont val="Calibri"/>
        <family val="2"/>
        <scheme val="minor"/>
      </rPr>
      <t xml:space="preserve">); the user of this checklist should be familiar with the framework's contents. The IPC &amp; WASH HERO CAPE ensures a standardized approach to enhancing IPC and WASH measures by promoting effective response strategies and fostering resilience against public health emergencies. </t>
    </r>
  </si>
  <si>
    <t>TRAFFIC LIGHT SCORING:</t>
  </si>
  <si>
    <t>Not ready</t>
  </si>
  <si>
    <t>Score "1" (0-20%)</t>
  </si>
  <si>
    <t xml:space="preserve">The sub-capabilities are not in place (e.g. no/few updated guides, protocols or strategies/tools).
</t>
  </si>
  <si>
    <t>Minimally ready</t>
  </si>
  <si>
    <t>The sub-capabilities are under development (e.g. documentation work has been updated but no resources are in place for implementation, e.g. no trainings/SimEx have been conducted, no financial resources and workforces are ready to be mobilized).</t>
  </si>
  <si>
    <t>Partially Ready</t>
  </si>
  <si>
    <t>The sub-capabilities are at national level only, with some limitations meeting the demands (updated documentations/protocols, tools, plans, SOPs and resources are in place).</t>
  </si>
  <si>
    <t>Mostly Ready</t>
  </si>
  <si>
    <t>Score "4" (˃60-80%)</t>
  </si>
  <si>
    <t>Completely Ready</t>
  </si>
  <si>
    <t>Score "5" (˃80-100%)</t>
  </si>
  <si>
    <t>The sub-capabilities are in place at national and subnational levels and/or among all of the designated HFs (no need for external support; the country is able to manage all the resources and technical capabilities by internal capacity only).</t>
  </si>
  <si>
    <t>Score "2" (˃20-40%)</t>
  </si>
  <si>
    <t>Score "3" (˃40-60%)</t>
  </si>
  <si>
    <r>
      <t>The sub-capabilities are in place at national and subnational levels and/or among some of the designated health facilities</t>
    </r>
    <r>
      <rPr>
        <b/>
        <sz val="11"/>
        <color theme="3"/>
        <rFont val="Calibri"/>
        <family val="2"/>
        <scheme val="minor"/>
      </rPr>
      <t>*</t>
    </r>
    <r>
      <rPr>
        <sz val="11"/>
        <color theme="3"/>
        <rFont val="Calibri"/>
        <family val="2"/>
        <scheme val="minor"/>
      </rPr>
      <t xml:space="preserve"> (but need external technical, workforce and financial support).</t>
    </r>
  </si>
  <si>
    <r>
      <rPr>
        <b/>
        <sz val="11"/>
        <color theme="3"/>
        <rFont val="Calibri"/>
        <family val="2"/>
        <scheme val="minor"/>
      </rPr>
      <t>* except for the assessment of the sub-capabilities 5.3 and 5.4</t>
    </r>
    <r>
      <rPr>
        <sz val="11"/>
        <color theme="3"/>
        <rFont val="Calibri"/>
        <family val="2"/>
        <scheme val="minor"/>
      </rPr>
      <t xml:space="preserve">
</t>
    </r>
    <r>
      <rPr>
        <sz val="11"/>
        <color theme="4"/>
        <rFont val="Calibri"/>
        <family val="2"/>
        <scheme val="minor"/>
      </rPr>
      <t xml:space="preserve">■ </t>
    </r>
    <r>
      <rPr>
        <sz val="11"/>
        <color theme="3"/>
        <rFont val="Calibri"/>
        <family val="2"/>
        <scheme val="minor"/>
      </rPr>
      <t xml:space="preserve">The numerator: is the number of health facilities that have achieved a target score ≥80%, except in cases where the IPC minimum requirement target is 100%.
</t>
    </r>
    <r>
      <rPr>
        <sz val="11"/>
        <color theme="4"/>
        <rFont val="Calibri"/>
        <family val="2"/>
        <scheme val="minor"/>
      </rPr>
      <t xml:space="preserve">■ </t>
    </r>
    <r>
      <rPr>
        <sz val="11"/>
        <color theme="3"/>
        <rFont val="Calibri"/>
        <family val="2"/>
        <scheme val="minor"/>
      </rPr>
      <t>The denominator: is the number of the designated health facilities assigned by the country.</t>
    </r>
    <r>
      <rPr>
        <sz val="11"/>
        <color theme="1"/>
        <rFont val="Calibri"/>
        <family val="2"/>
        <scheme val="minor"/>
      </rPr>
      <t xml:space="preserve"> 
</t>
    </r>
    <r>
      <rPr>
        <b/>
        <sz val="11"/>
        <color theme="3"/>
        <rFont val="Calibri"/>
        <family val="2"/>
        <scheme val="minor"/>
      </rPr>
      <t>*some of the designated HFs means any number below the assigned number of the designated HFs</t>
    </r>
  </si>
  <si>
    <t>WHY USE THIS TOOL?</t>
  </si>
  <si>
    <t>By scoring each capability and the overall performance, we identify strengths and achievements as well as areas for improvement. Identifying strengths boosts confidence and assures decision-makers that success is achievable. Recognizing gaps highlights key areas that need additional attention and creates a sense of urgency for making necessary improvements. The checklist serves as an indicator of the country's IPC and WASH readiness for public health emergencies. These results can guide an improvement plan to enhance measures and drive efforts at both national and sub-national levels. Regular updates enable progress to be tracked over time.</t>
  </si>
  <si>
    <t>FEEDBACK FROM USERS AND FURTHER DEVELOMPENT OF THE TOOL</t>
  </si>
  <si>
    <t xml:space="preserve">Comments and suggestions from IPC &amp; WASH-HERO users will be collected, which will help us to revise and update the tools regularly. Minor changes will be reflected in the Excel documents and major updates will be provided both in the Excel files and in the printed versions from time to time. </t>
  </si>
  <si>
    <t xml:space="preserve">Number </t>
  </si>
  <si>
    <t>Capabilities</t>
  </si>
  <si>
    <t>Scores</t>
  </si>
  <si>
    <t>Resources and tools:</t>
  </si>
  <si>
    <t>IPC and WASH coordination mechanism(s) is/are in place at the national, subnational and designated priority HF levels.</t>
  </si>
  <si>
    <t>There is a coordination mechanism in place that provides oversight of the IPC and WASH strategy, technical and operational actions and activities for the priority public health threats (e.g. national IPC committee, IPC task force or technical working groups (TWGs)) supported (e.g. co-chaired) by WHO and including all relevant stakeholders and implementing partners, such as national/international NGOs and health-care facilities' leaders.</t>
  </si>
  <si>
    <t>The coordination mechanism is not in place.</t>
  </si>
  <si>
    <t>The coordination mechanism is under development, e.g. TOR have been drafted, but no resources are available.</t>
  </si>
  <si>
    <t>The coordination mechanism has been activated/established at the national level only, with limited resources available.</t>
  </si>
  <si>
    <t xml:space="preserve">There is a coordination mechanism at the national and subnational levels, but they need external technical, financial support. </t>
  </si>
  <si>
    <t xml:space="preserve">Sub-capabilities </t>
  </si>
  <si>
    <t>There is a coordination mechanism at the three levels (national, subnational and all designated HFs) and it is managed without external support.</t>
  </si>
  <si>
    <t>There is a communication strategy in place that has been adapted from and integrated with the broader, existing one, to disseminate IPC- and WASH-related information on the priority public health threat or outbreak to the stakeholders and various groups (HFs, health and care workers, community and public social media) using available platforms (social media, official website, WhatsApp groups, contact list emails, hotlines, etc.) in coordination with partners in risk communication and community engagement (RCCE).</t>
  </si>
  <si>
    <t>A communication strategy and platform(s) is/are under development.</t>
  </si>
  <si>
    <t>A communication strategy and platform is in place but only at the national level and there is no evidence of dissemination or coordination with the RCCE team.</t>
  </si>
  <si>
    <t>A communication strategy, platform and coordination mechanism are in place, but there is a need for external support (technical, workforce, financial).</t>
  </si>
  <si>
    <t xml:space="preserve">A communication strategy, platform and coordination mechanism are in place and the country is managing it without any external support. </t>
  </si>
  <si>
    <t>There is an IPC partners' mapping mechanism in place using "5 Ws" to prepare and coordinate the IPC readiness activities for the priority public health threat(s).</t>
  </si>
  <si>
    <t xml:space="preserve">An IPC partners' mapping mechanism is not in place. </t>
  </si>
  <si>
    <t xml:space="preserve">An IPC partners' mapping mechanism is under development. </t>
  </si>
  <si>
    <t>An IPC partners' mapping mechanism is in place, but only at the national level and there is no evidence of coordination.</t>
  </si>
  <si>
    <t>An IPC partners' mapping mechanism is in place at national and subnational levels, but there is a need for external support (technical, human resources, financial).</t>
  </si>
  <si>
    <t xml:space="preserve">An IPC partners' mapping mechanism is in place at national and subnational levels and at all desginated health facilities (HFs), and it is being managed without need for external support. </t>
  </si>
  <si>
    <t xml:space="preserve">There is a functioning IPC stakeholder network in place at the national and subnational levels and among the designated HFs to handle priority public health threat(s). For example, IPC national focal points (FPs), quality and patient safety FPs, IPC leaders at the health facility level, hospital administrators and key decision-makers at the national and subnational levels for readiness and response to the identified priority public health threat(s). </t>
  </si>
  <si>
    <t>The IPC stakeholder network is not in place or not functioning.</t>
  </si>
  <si>
    <t>The IPC stakeholder network is under development.</t>
  </si>
  <si>
    <t>An IPC stakeholder network is in place, but only at the national level.</t>
  </si>
  <si>
    <t>An IPC stakeholder network is in place at the national and subnational levels that includes some leaders of the designated HFs.</t>
  </si>
  <si>
    <t>An IPC stakeholder network is in place at the three levels (the national, subnational and among all of the leaders of the designated HFs).</t>
  </si>
  <si>
    <t>IPC and WASH readiness plans needed for the priority public health threat(s) are in place.</t>
  </si>
  <si>
    <t>There is a national contingency plan for specific priority public health threat(s) that includes IPC and WASH readiness activities with an allocated budget.</t>
  </si>
  <si>
    <t>No national contingency plans for specific priority public health threat(s) exist that include IPC and WASH or, if they do exist, they are outdated.</t>
  </si>
  <si>
    <t>The national contingency plans for specific priority public health threat(s), including IPC and WASH, are under development or in the process of being updated.</t>
  </si>
  <si>
    <t>The national contingency plans for specific priority public health threat(s), including IPC and WASH, are at the national level only.</t>
  </si>
  <si>
    <t>The national contingency plans for specific priority public health threat(s), including IPC and WASH, are at the national and subnational levels and have been disseminated to some of the designated HFs and there is an identified need for external technical, workforce and financial support.</t>
  </si>
  <si>
    <t xml:space="preserve">The national contingency plans for specific priority public health threat(s), including IPC and WASH, are at the national and subnational levels and have been disseminated to all of the designated HFs and the country is managing them without any external support. </t>
  </si>
  <si>
    <t xml:space="preserve">There is a surge-capacity plan for the priority threat with allocated resources for IPC and WASH activities/interventions, including staffing, infrastructure and supplies. </t>
  </si>
  <si>
    <t>No surge capacity plans for specific priority public health threat(s) exist or, if they do, they do not include IPC and WASH or they are outdated.</t>
  </si>
  <si>
    <t>The surge capacity plan for specific priority public health threat(s), including IPC and WASH, are under development or are in the process of being updated.</t>
  </si>
  <si>
    <t>There is a surge capacity plan for specific priority public health threat(s) that includes IPC and WASH, but only at the national level, not at the subnational level nor among the designated HFs.</t>
  </si>
  <si>
    <t>There is a surge capacity plan for specific priority public health threat(s) that includes IPC and WASH at the national and subnational levels and among some of the designated HFs, but there is an identified need for external technical, workforce and financial support.</t>
  </si>
  <si>
    <t xml:space="preserve">There is a surge capacity plan for specific priority public health threat(s) that includes IPC and WASH at the national and subnational levels and that has been disseminated among all of the designated HFs and the country is managing it without any external support. </t>
  </si>
  <si>
    <t>There is a responsive stockpiling process in place to ensure adequate IPC and WASH supplies and equipment.</t>
  </si>
  <si>
    <t xml:space="preserve">The stockpiling process is not in place, does not exist or does not include IPC and/or WASH. </t>
  </si>
  <si>
    <t>The stockpiling process is under development.</t>
  </si>
  <si>
    <t>There is a stockpiling process at the national level only.</t>
  </si>
  <si>
    <t xml:space="preserve">There is a stockpiling process at the national and subnational levels that includes some of the designated HFs, but it requires external support. </t>
  </si>
  <si>
    <t>There is a stockpiling process at the national and subnational levels that includes all of the designated HFs and the country manages all needed resources (trained staff, tools, logistics and financial support).</t>
  </si>
  <si>
    <t>There is a mechanism in place to identify the priority HFs ensuring the coordination, delivery of resources (e.g. supplies) and an isolation-referral system in the event of a surge.</t>
  </si>
  <si>
    <t xml:space="preserve">The mechanism is not in place or has not yet identified the priority health facilities. </t>
  </si>
  <si>
    <t xml:space="preserve">The mechanism is under development, with no available resources to continue. </t>
  </si>
  <si>
    <t xml:space="preserve">The mechanism is in place at the national level only, with limited resources. </t>
  </si>
  <si>
    <t xml:space="preserve">The mechanism is in place at the national and subnational levels and for some of the designated HFs. </t>
  </si>
  <si>
    <t xml:space="preserve">The mechanism is in place at the national and subnational levels and for all of the designated HFs. </t>
  </si>
  <si>
    <t>IPC and WASH guidelines, policies, SOPs and/or standards for priority public health threat(s) are in place at the national level and in the designated priority HFs.</t>
  </si>
  <si>
    <t>There are national IPC guidelines, policies and/or SOPs for the priority public health threat(s).</t>
  </si>
  <si>
    <t>No IPC guidelines, policies or SOPs for the priority public health threat(s) are in place or they are outdated.</t>
  </si>
  <si>
    <t>The IPC guidelines, policies or SOPs for the priority public health threat(s) are under development or in the process of being updated.</t>
  </si>
  <si>
    <t xml:space="preserve">There are updated IPC guidelines, policies and SOPs for the priority public health threat(s), but they are at the national level only. </t>
  </si>
  <si>
    <t>There are updated IPC guidelines, policies and SOPs for the priority public health threat(s) at the national and subnational levels and among some of the designated HFs, but there is an identified need for external support (e.g. technical, workforce and financial).</t>
  </si>
  <si>
    <t xml:space="preserve">There are udpated IPC guidelines, policies and SOPs for the priority public health threat(s) at the national and subnational levels and among all of the designated HFs and the country is managing them without any external support. </t>
  </si>
  <si>
    <t>There are national WASH standards for the priority public health threat(s).</t>
  </si>
  <si>
    <t>No WASH national standards for the priority public health threat(s) are in place or they are outdated.</t>
  </si>
  <si>
    <t>The WASH national standards for the priority public health threat(s) are under development or in the process of being updated.</t>
  </si>
  <si>
    <t xml:space="preserve">The WASH national standards for the priority public health threat(s) are at the national level only. </t>
  </si>
  <si>
    <t>The WASH national standards for the priority public health threat(s) are at the national and subnational levels and among some of the designated HFs, but there is an identified need for external technical, workforce and financial support.</t>
  </si>
  <si>
    <t xml:space="preserve">The WASH national standards for the priority public health threat(s) are at the national and subnational levels and among all of the designated HFs and the country is managing them without any external support. </t>
  </si>
  <si>
    <t xml:space="preserve">There is a dissemination plan for the national IPC and WASH guidelines, policies SOPs and/or standards on the priority public health threat(s) on the national/subnational levels (e.g. MOH, National-level CDC) to the designated HF(s). </t>
  </si>
  <si>
    <t>No system in place.</t>
  </si>
  <si>
    <t xml:space="preserve">The system is in process of development. </t>
  </si>
  <si>
    <t xml:space="preserve">There is a system for dissemination at the national level, but it has not yet been used. </t>
  </si>
  <si>
    <t xml:space="preserve">The national IPC and WASH plans, guidelines and/or SOPs have been disseminated to subnational level and to some of the designated HFs. </t>
  </si>
  <si>
    <t xml:space="preserve">The national IPC and WASH plans, guidelines and/or SOPs have been disseminated to subnational level and to all of the designated HFs. </t>
  </si>
  <si>
    <t>IPC and WASH training programmes on the priority public health threat(s) are in place at the national, subnational and designated HF levels.</t>
  </si>
  <si>
    <t>No IPC and or WASH training materials exist, or they exist but are outdated or not tailored to the priority public health threat(s).</t>
  </si>
  <si>
    <t xml:space="preserve">The IPC and/or WASH materials are under development or in process of being adopted or updated. </t>
  </si>
  <si>
    <t xml:space="preserve">The IPC and/or WASH materials are at the national level only. </t>
  </si>
  <si>
    <t xml:space="preserve">The IPC and or WASH materials are at the national and subnational levels and have been disseminated to some of the designated HFs. </t>
  </si>
  <si>
    <t xml:space="preserve">The IPC and or WASH materials are at the national and subnational levels and have been disseminated to all of the designated HFs. </t>
  </si>
  <si>
    <t>There is a national and/or subnational IPC and WASH training programme that actively provides training on priority public health threats.</t>
  </si>
  <si>
    <t xml:space="preserve">No training programmes are in place. </t>
  </si>
  <si>
    <t xml:space="preserve">The training programmes are under development. </t>
  </si>
  <si>
    <t xml:space="preserve">There is a training programmes are at the national level only, but with limited resources in place to implement it. </t>
  </si>
  <si>
    <t xml:space="preserve">There are training programmes at the national and subnational levels and among some of the designated HFs and there is an identified need for external support (staffing, logistics and/or financial) to implement it completely. </t>
  </si>
  <si>
    <t>The training programmes are at the national and subnational levels and among all of the designated HFs and the country manages them without any external support (staffing, logistics and/or financial).</t>
  </si>
  <si>
    <t xml:space="preserve">There are no IEC materials. </t>
  </si>
  <si>
    <t xml:space="preserve">The materials are under development. </t>
  </si>
  <si>
    <t xml:space="preserve">The IEC materials exist at the national level only and have not been disseminated to the subnational level nor to the designated HFs. </t>
  </si>
  <si>
    <t xml:space="preserve">The IEC materials are at the national level and have been disseminated to the subnational level and some of the designated HFs and there is an identified need for external support (staffing, logistics and or financial). </t>
  </si>
  <si>
    <t>The IEC materials are at the national level and have been disseminated to the subnational level and to all of the designated HFs without need for external support (staffing, logistics and/or financial).</t>
  </si>
  <si>
    <t>Sub-capabilities</t>
  </si>
  <si>
    <t>There is system in place that includes all the resources required (trained staff, tools, logistical and financial support) to conduct the IPC and WASH assessment at the designated HFs.</t>
  </si>
  <si>
    <t xml:space="preserve">No system is in place. </t>
  </si>
  <si>
    <t xml:space="preserve">The system is under development, but no resources are in place for implementation. </t>
  </si>
  <si>
    <t>The system is in place at the national level only in terms of the trained person(s), logistics and tools.</t>
  </si>
  <si>
    <t>The system is in place at the national and subnational levels and among some of the designated HFs with an identified need for external support (trained staff, tools, logistics and financial support).</t>
  </si>
  <si>
    <t>The system in place at the national and subnational levels and among all of the designated HFs; the country manages all needed resources (trained staff, tools, logistics and financial support).</t>
  </si>
  <si>
    <t>IPC and WASH simulation exercises are conducted to test the response to the priority threats or are scheduled to be completed within six months from the time that the priority public health threat(s) has been identified.</t>
  </si>
  <si>
    <t xml:space="preserve">No simulations, drills and/or tabletop exercises have been conducted or scheduled. </t>
  </si>
  <si>
    <t xml:space="preserve">Simulations, drills and/or tabletop exercises are under development. </t>
  </si>
  <si>
    <t xml:space="preserve">Simulations, drills and/or tabletop exercises have been conducted at the national level only. </t>
  </si>
  <si>
    <t xml:space="preserve">Simulations, drills and/or tabletop exercises have been conducted at the national and subnational levels and among some of the designated HFs. </t>
  </si>
  <si>
    <t xml:space="preserve">Simulations, drills and/or tabletop exercises have been conducted at the national and subnational levels and among all of the designated HFs. </t>
  </si>
  <si>
    <t>No IPC assessment has been conducted yet or only 20% or fewer of the designated facilities achieved the target score.</t>
  </si>
  <si>
    <t>The IPC assessment has been completed in 40% of the designated HFs that achieved the target score.</t>
  </si>
  <si>
    <t>The IPC assessment has been completed in 60% of the designated HFs that achieved the target score.</t>
  </si>
  <si>
    <t>The IPC assessment has been completed in 80% of the designated HFs that achieved the target score.</t>
  </si>
  <si>
    <t>The IPC assessment has been completed in 100% of the designated HFs that achieved the target score.</t>
  </si>
  <si>
    <t xml:space="preserve">The WASH assessments have been completed in designated HFs using WASH assessment tools appropriate to the priority public health threat(s), e.g. WASH-FIT tool. 
</t>
  </si>
  <si>
    <t>No WASH assessment has been conducted yet or the target score was achieved in 20% or fewer of the designated HFs.</t>
  </si>
  <si>
    <t>The WASH assessment has been completed in 40% of the designated HFs that achieved the target score.</t>
  </si>
  <si>
    <t>The WASH assessment has been completed in 60% of the designated HFs that achieved the target score.</t>
  </si>
  <si>
    <t>The WASH assessment has been completed in 80% of the designated HFs that achieved the target score.</t>
  </si>
  <si>
    <t>The WASH assessment has been completed in 100% of the designated HFs that achieved the target score.</t>
  </si>
  <si>
    <t>National surveillance and reporting programme for early detection of the priority public health threat(s), especially among hospitalized patients and health and care workers.</t>
  </si>
  <si>
    <t xml:space="preserve">Active coordination with the national and subnational surveillance networks to include syndromic and microbiologic surveillance for the priority public health threat(s) is in place. </t>
  </si>
  <si>
    <t>No active surveillance networks are in place.</t>
  </si>
  <si>
    <t xml:space="preserve">A surveillance network is under development, drafted TOR, with no available resource to implement. </t>
  </si>
  <si>
    <t>The surveillance network has been activated/established at the national level only, not at the subnational level nor at the level of the designated priority HFs with limited resources.</t>
  </si>
  <si>
    <t xml:space="preserve">There is a surveillance network at the two levels (national and subnational), but they need external technical, financial support. </t>
  </si>
  <si>
    <t xml:space="preserve">There is a surveillance network at the three levels (national, subnational and among the designated HFs), and they do not need external support. </t>
  </si>
  <si>
    <t xml:space="preserve">There is a plan and mechanism in place to implement reporting and data collection on the infected patients and health and care workers that includes the occupational management of health and care worker infections. </t>
  </si>
  <si>
    <t>A plan and mechanism for data collection and reporting is not in place.</t>
  </si>
  <si>
    <t xml:space="preserve">A plan and mechanism for data collection and reporting is under development, TOR have been drafted, but no resources are available to implement. </t>
  </si>
  <si>
    <t>A plan and mechanism for data collection and reporting has been activated/established at the national and subnational levels, but resources available to implement them are limited.</t>
  </si>
  <si>
    <t xml:space="preserve">A plan and mechanism for data collection and reporting at the three levels (national and subnational levels and among some of designated HFs) has been activated/established, but reporting data on patients, health and care workers and some of the designated HFs need external technical and financial support. </t>
  </si>
  <si>
    <t xml:space="preserve">The plan and mechanism for data collection and reporting at the three levels (national and subnational and among all of the designated HFs) has been activated/established on both the patients and health and care workers without need for external support. </t>
  </si>
  <si>
    <t xml:space="preserve">The surveillance tools for priority public health threa(s) with standardized case definitions are in place and have been disseminated to the designated HFs. </t>
  </si>
  <si>
    <t>The surveillance tools are not in place.</t>
  </si>
  <si>
    <t>The surveillance tools are under development.</t>
  </si>
  <si>
    <t>The surveillance tools are available at the national level only and have not been disseminated at the subnational level nor among the designated priority HFs, whose resources are limited.</t>
  </si>
  <si>
    <t xml:space="preserve">The surveillance tools are available and have been disseminated at the subnational level and among some of the designated HFs with identified need for external technical, financial support. </t>
  </si>
  <si>
    <t xml:space="preserve">The surveillance tools are available and have been disseminated at the subnational level and among all of the designated HFs without need for external support. </t>
  </si>
  <si>
    <t xml:space="preserve">Health and care workers at designated HFs have been trained on the case definition of the priority public health threat and know the reporting mechanism for infected cases. </t>
  </si>
  <si>
    <t>No training on case definition or on the reporting system has been conducted for health and care workers in the designated HFs.</t>
  </si>
  <si>
    <t xml:space="preserve">The training on case definition and the reporting system is still under development or scheduled but has not yet started. </t>
  </si>
  <si>
    <t xml:space="preserve">Health and care workers from the designated HFs have been trained at the national level (for example, through train the trainers programmes), but the training has not yet cascaded to the health and care workers at other levels. </t>
  </si>
  <si>
    <t xml:space="preserve">Health and care workers in some of the designated HFs have been trained on the case definition and reporting system. </t>
  </si>
  <si>
    <t xml:space="preserve">Health and care workers in all of the designated HFs have been trained on the case definition and reporting system. </t>
  </si>
  <si>
    <t>There are functional laboratory services in place supporting the surveillance system with identification of  the threat pathogen(s) at the national and subnational levels and among the designated HFs.</t>
  </si>
  <si>
    <t xml:space="preserve">No laboratory services are available. </t>
  </si>
  <si>
    <t xml:space="preserve">The laboratory services are under development. </t>
  </si>
  <si>
    <t xml:space="preserve">Laboratory services are available only at the national (reference laboratory) level. </t>
  </si>
  <si>
    <t>The laboratory services are available at the national and subnational levels and among some of the designated HFs, with need for external support (e.g. samples must be sent abroad, technology is absent, health and care workers are not fully trained).</t>
  </si>
  <si>
    <t>The laboratory services are available the national and subnational levels and among all of the designated health facilities and the country can manage them without external support (e.g. technology, financial, supplies and logistics).</t>
  </si>
  <si>
    <t>USER GUIDE</t>
  </si>
  <si>
    <r>
      <t>The</t>
    </r>
    <r>
      <rPr>
        <b/>
        <sz val="11"/>
        <color theme="3"/>
        <rFont val="Calibri"/>
        <family val="2"/>
        <scheme val="minor"/>
      </rPr>
      <t xml:space="preserve"> </t>
    </r>
    <r>
      <rPr>
        <sz val="11"/>
        <color theme="3"/>
        <rFont val="Calibri"/>
        <family val="2"/>
        <scheme val="minor"/>
      </rPr>
      <t>IPC and WASH training curriculum and materials on priority public health threat(s) have been developed or adapted from the national guidelines.</t>
    </r>
  </si>
  <si>
    <r>
      <t>There are</t>
    </r>
    <r>
      <rPr>
        <b/>
        <sz val="11"/>
        <color theme="3"/>
        <rFont val="Calibri"/>
        <family val="2"/>
        <scheme val="minor"/>
      </rPr>
      <t xml:space="preserve"> </t>
    </r>
    <r>
      <rPr>
        <sz val="11"/>
        <color theme="3"/>
        <rFont val="Calibri"/>
        <family val="2"/>
        <scheme val="minor"/>
      </rPr>
      <t>IPC and WASH information, education and communication (IEC) materials developed that communicate relevant messages for health and care workers, patients, visitors and the general population on the identified priority public health threat(s) and it has been disseminated to the designated HFs and to the community.</t>
    </r>
  </si>
  <si>
    <r>
      <t>The</t>
    </r>
    <r>
      <rPr>
        <b/>
        <sz val="11"/>
        <color theme="3"/>
        <rFont val="Calibri"/>
        <family val="2"/>
        <scheme val="minor"/>
      </rPr>
      <t xml:space="preserve"> </t>
    </r>
    <r>
      <rPr>
        <sz val="11"/>
        <color theme="3"/>
        <rFont val="Calibri"/>
        <family val="2"/>
        <scheme val="minor"/>
      </rPr>
      <t>IPC assessments have been completed in designated HFs using tne appropriate IPC assessment tools for the priority public health threat(s).</t>
    </r>
  </si>
  <si>
    <r>
      <rPr>
        <sz val="11"/>
        <color theme="4"/>
        <rFont val="Calibri"/>
        <family val="2"/>
        <scheme val="minor"/>
      </rPr>
      <t xml:space="preserve">■ </t>
    </r>
    <r>
      <rPr>
        <sz val="11"/>
        <color theme="3"/>
        <rFont val="Calibri"/>
        <family val="2"/>
        <scheme val="minor"/>
      </rPr>
      <t>Stakeholders mapping template</t>
    </r>
  </si>
  <si>
    <r>
      <rPr>
        <sz val="11"/>
        <color theme="4"/>
        <rFont val="Calibri"/>
        <family val="2"/>
        <scheme val="minor"/>
      </rPr>
      <t>■</t>
    </r>
    <r>
      <rPr>
        <sz val="11"/>
        <color theme="3"/>
        <rFont val="Calibri"/>
        <family val="2"/>
        <scheme val="minor"/>
      </rPr>
      <t>I_IPC Outbreak Partners mapping template</t>
    </r>
  </si>
  <si>
    <t xml:space="preserve">Respondent identification </t>
  </si>
  <si>
    <t xml:space="preserve">Country </t>
  </si>
  <si>
    <t xml:space="preserve">Insert your country </t>
  </si>
  <si>
    <t>Date of the assessment</t>
  </si>
  <si>
    <t>Risk-assessment data</t>
  </si>
  <si>
    <t xml:space="preserve">The priority threat(s) identified in the country </t>
  </si>
  <si>
    <t xml:space="preserve">Insert Threat(s) identified </t>
  </si>
  <si>
    <t xml:space="preserve">Others, please specify </t>
  </si>
  <si>
    <t>Number of the designated health facilities (HFs) assigned to handle the public health priority threats</t>
  </si>
  <si>
    <t>Insert number here</t>
  </si>
  <si>
    <t>Number of the HFs that achieved the target score using appropriate IPC assessment tool</t>
  </si>
  <si>
    <t xml:space="preserve">Percentage of the designated HFs IPC-ready to deal with the priority health threat </t>
  </si>
  <si>
    <t xml:space="preserve">Number of the HFs that achieved the target score using appropriate WASH assessment tool </t>
  </si>
  <si>
    <t xml:space="preserve">Percentage of the designated HFs WASH-ready to deal with the priority health threat </t>
  </si>
  <si>
    <t xml:space="preserve">List of the designated facilities </t>
  </si>
  <si>
    <t xml:space="preserve">Name </t>
  </si>
  <si>
    <t xml:space="preserve">Type </t>
  </si>
  <si>
    <t xml:space="preserve">Region </t>
  </si>
  <si>
    <t>District</t>
  </si>
  <si>
    <t xml:space="preserve"> CAPE score</t>
  </si>
  <si>
    <t>Comments\Notes</t>
  </si>
  <si>
    <t xml:space="preserve">verifiers </t>
  </si>
  <si>
    <t xml:space="preserve">There is a coordination mechanism in place that provides oversight of the IPC and WASH strategy, technical and operational actions and activities for the priority public health threats (e.g. national IPC committee, IPC task force or technical working groups (TWGs)) supported (e.g. co-chaired) by WHO  and including all relevant stakeholders and implementing partners, such as national/international NGOs  and health-care facilities' leaders. </t>
  </si>
  <si>
    <t>There is an IPC partners' mapping mechanism in place using the "5 Ws" to prepare and coordinate the IPC readiness activities for the priority public health threat(s).</t>
  </si>
  <si>
    <t xml:space="preserve">There is a functioning IPC stakeholder network in place at the national and subnational levels and among the designated HFs to handle priority public health threat(s). For example, IPC national focal points (FPs), quality and patient safety FPs, IPC leaders at the health facility level, hospital administrators and key decision-makers at the national and subnational levels for readiness and response to the identified priority public health threat(s).  </t>
  </si>
  <si>
    <t xml:space="preserve">
</t>
  </si>
  <si>
    <t xml:space="preserve">
There is a dissemination plan for the national IPC and WASH guidelines, policies, SOPs and/or standards on the priority public health threat(s) on the national/subnational levels (e.g. MOH, National-level CDC) to the designated HF(s).</t>
  </si>
  <si>
    <t>The IPC and WASH training curriculum and materials on priority public health threat(s) have been developed or adapted from the national guidelines.</t>
  </si>
  <si>
    <t>There are IPC and WASH information, education and communication (IEC) materials developed that communicate relevant messages for health and care workers, patients, visitors and the general population on the identified priority public health threat(s) and that have been disseminated to the designated HFs and to the community.</t>
  </si>
  <si>
    <t>There is a system in place that includes all the resources required (trained staff, tools, logistic and financial support) to conduct the IPC and WASH assessment at the designated HFs.</t>
  </si>
  <si>
    <t>The IPC assessments have been completed in designated HFs using an IPC-assessment tool appropriate for the priority public health threat(s).</t>
  </si>
  <si>
    <t xml:space="preserve">The WASH assessments have been completed in designated HFs using a WASH assessment tool appropriate for the priority public health threat(s). </t>
  </si>
  <si>
    <t xml:space="preserve">Active coordination with the national and subnational surveillance networks that includes syndromic and microbiologic surveillance for the priority public health threat(s) is in place. </t>
  </si>
  <si>
    <t xml:space="preserve">The surveillance tools for priority public health threats with standardized case definition are in place and have been disseminated to the designated HFs. </t>
  </si>
  <si>
    <t xml:space="preserve">Health and care workers at designated HFs have been trained on the case definition of the priority public health threat(s) and know the mechanism for reporting infected cases. </t>
  </si>
  <si>
    <t>There are functional laboratory services in place supporting the surveillance system with identification of the threat pathogen(s) at the national and subnational levels and among the designated health facilities.</t>
  </si>
  <si>
    <t xml:space="preserve">Score summary </t>
  </si>
  <si>
    <t>Total not ready</t>
  </si>
  <si>
    <t>Total minimally ready</t>
  </si>
  <si>
    <t>Total partially ready</t>
  </si>
  <si>
    <t>Total mostly ready</t>
  </si>
  <si>
    <t>Total completely ready</t>
  </si>
  <si>
    <t>Total Sub-capacities</t>
  </si>
  <si>
    <t xml:space="preserve">Total points </t>
  </si>
  <si>
    <t xml:space="preserve">Total achieved points </t>
  </si>
  <si>
    <t>compliance to coordination mechanism</t>
  </si>
  <si>
    <t>compliance to readiness plans</t>
  </si>
  <si>
    <t>compliance to guidelines, SOPs and standards</t>
  </si>
  <si>
    <t>compliance to training programmes</t>
  </si>
  <si>
    <t xml:space="preserve">compliance to assessments </t>
  </si>
  <si>
    <t>compliance to surveillance and reporting programme</t>
  </si>
  <si>
    <t>Overall IPC and WASH readiness (%)</t>
  </si>
  <si>
    <t>Overall score (1-5)</t>
  </si>
  <si>
    <t>Overall interpretation</t>
  </si>
  <si>
    <t>Assessment completion</t>
  </si>
  <si>
    <t>IPC &amp; WASH-HERO CAPE CHECKLIST</t>
  </si>
  <si>
    <r>
      <rPr>
        <sz val="11"/>
        <color theme="0"/>
        <rFont val="Calibri"/>
        <family val="2"/>
        <scheme val="minor"/>
      </rPr>
      <t xml:space="preserve">IPC and WASH </t>
    </r>
    <r>
      <rPr>
        <b/>
        <sz val="11"/>
        <color rgb="FFFFFF00"/>
        <rFont val="Calibri"/>
        <family val="2"/>
        <scheme val="minor"/>
      </rPr>
      <t>coordination mechanism</t>
    </r>
    <r>
      <rPr>
        <sz val="11"/>
        <color theme="0"/>
        <rFont val="Calibri"/>
        <family val="2"/>
        <scheme val="minor"/>
      </rPr>
      <t>(s) is/are in place at the national, subnational and designated priority HF levels</t>
    </r>
    <r>
      <rPr>
        <b/>
        <sz val="11"/>
        <color theme="0"/>
        <rFont val="Calibri"/>
        <family val="2"/>
        <scheme val="minor"/>
      </rPr>
      <t>.</t>
    </r>
  </si>
  <si>
    <r>
      <t xml:space="preserve"> IPC and WASH </t>
    </r>
    <r>
      <rPr>
        <sz val="11"/>
        <color rgb="FFFFFF00"/>
        <rFont val="Calibri"/>
        <family val="2"/>
        <scheme val="minor"/>
      </rPr>
      <t>r</t>
    </r>
    <r>
      <rPr>
        <b/>
        <sz val="11"/>
        <color rgb="FFFFFF00"/>
        <rFont val="Calibri"/>
        <family val="2"/>
        <scheme val="minor"/>
      </rPr>
      <t>eadiness plans</t>
    </r>
    <r>
      <rPr>
        <sz val="11"/>
        <color theme="0"/>
        <rFont val="Calibri"/>
        <family val="2"/>
        <scheme val="minor"/>
      </rPr>
      <t xml:space="preserve"> needed for the priority public health threat(s) are in place.</t>
    </r>
  </si>
  <si>
    <r>
      <t>IPC and WASH</t>
    </r>
    <r>
      <rPr>
        <sz val="11"/>
        <color rgb="FFFFFF00"/>
        <rFont val="Calibri"/>
        <family val="2"/>
        <scheme val="minor"/>
      </rPr>
      <t xml:space="preserve"> </t>
    </r>
    <r>
      <rPr>
        <b/>
        <sz val="11"/>
        <color rgb="FFFFFF00"/>
        <rFont val="Calibri"/>
        <family val="2"/>
        <scheme val="minor"/>
      </rPr>
      <t>guidelines, policies, SOPs and/or standards</t>
    </r>
    <r>
      <rPr>
        <sz val="11"/>
        <color theme="0"/>
        <rFont val="Calibri"/>
        <family val="2"/>
        <scheme val="minor"/>
      </rPr>
      <t xml:space="preserve"> for priority public health threat(s) are in place at the national level and in the designated priority HFs.</t>
    </r>
  </si>
  <si>
    <r>
      <t xml:space="preserve">IPC and WASH </t>
    </r>
    <r>
      <rPr>
        <b/>
        <sz val="11"/>
        <color rgb="FFFFFF00"/>
        <rFont val="Calibri"/>
        <family val="2"/>
        <scheme val="minor"/>
      </rPr>
      <t>training programmes</t>
    </r>
    <r>
      <rPr>
        <sz val="11"/>
        <color theme="0"/>
        <rFont val="Calibri"/>
        <family val="2"/>
        <scheme val="minor"/>
      </rPr>
      <t xml:space="preserve"> on the priority public health threat(s) are in place at the national, subnational and designated HF levels. </t>
    </r>
  </si>
  <si>
    <r>
      <t xml:space="preserve">National </t>
    </r>
    <r>
      <rPr>
        <b/>
        <sz val="11"/>
        <color rgb="FFFFFF00"/>
        <rFont val="Calibri"/>
        <family val="2"/>
        <scheme val="minor"/>
      </rPr>
      <t>surveillance and reporting programme</t>
    </r>
    <r>
      <rPr>
        <sz val="11"/>
        <color theme="0"/>
        <rFont val="Calibri"/>
        <family val="2"/>
        <scheme val="minor"/>
      </rPr>
      <t xml:space="preserve"> for early detection of the priority public health threat(s), especially among hospitalized patients and health and care workers.</t>
    </r>
  </si>
  <si>
    <t xml:space="preserve">■ WHO IPC global strategy on infection prevention and control (https://www.who.int/publications/i/item/9789240080515)
</t>
  </si>
  <si>
    <t xml:space="preserve">■WHO framework and toolkit for infection prevention and control in outbreak preparedness, readiness and response at the national level (https://iris.who.int/bitstream/handle/10665/345251/9789240032729-eng.pdf?sequence=1)
</t>
  </si>
  <si>
    <t xml:space="preserve">■WHO-Emergency response framework EFR,edition 2.1 
https://www.who.int/publications/i/item/9789240058064
</t>
  </si>
  <si>
    <t>■Incident command and management system: public health guidance for community-level preparedness
and response to severe acute respiratory syndrome (SARS). Atlanta: Centers for Disease Prevention and
Control (https://www.cdc.gov/sars/guidance/a-command/incident.html)</t>
  </si>
  <si>
    <t xml:space="preserve">■ Risk communications. Geneva: World Health Organization (https://www.who.int/emergencies/risk-communications).
</t>
  </si>
  <si>
    <t xml:space="preserve">■ Outbreak communication planning guide. Geneva: World Health Organization; 2008 (https://apps.who.int/iris/
handle/10665/44014).
</t>
  </si>
  <si>
    <t xml:space="preserve">■Communicating risk in public health emergencies: a WHO guideline for emergency risk communication (‎ERC)‎ policy and practice (https://www.who.int/publications/i/item/9789241550208)
</t>
  </si>
  <si>
    <t>■Communication for behavioral impact (COMBI) - toolkit (https://www.who.int/publications/i/item/communication-for-behavioural-impact-(combi)</t>
  </si>
  <si>
    <t>■ WHO guidance for contingency
planning (https://www.washinhcf.org/wash-fit)</t>
  </si>
  <si>
    <t>■ Adapt Surge Planning Support Tool (https://www.who.int/europe/tools-and-toolkits/strengthening-the-health-system-response-to-covid-19/Surge-planning-tools/adaptt-surge-planning-support-tool)</t>
  </si>
  <si>
    <t>■ WHO COVID-19 Essential Supplies Forecasting Tool (COVID-ESFT) v4.1(https://www.who.int/publications/i/item/WHO-2019-nCoV-Tools-Essential_forecasting-2022.1)</t>
  </si>
  <si>
    <r>
      <rPr>
        <b/>
        <sz val="11"/>
        <color theme="3"/>
        <rFont val="Calibri"/>
        <family val="2"/>
        <scheme val="minor"/>
      </rPr>
      <t>Name(s)</t>
    </r>
    <r>
      <rPr>
        <sz val="11"/>
        <color theme="3"/>
        <rFont val="Calibri"/>
        <family val="2"/>
        <scheme val="minor"/>
      </rPr>
      <t xml:space="preserve"> of the focal point who completed the assessment</t>
    </r>
  </si>
  <si>
    <r>
      <rPr>
        <b/>
        <sz val="11"/>
        <color theme="3"/>
        <rFont val="Calibri"/>
        <family val="2"/>
        <scheme val="minor"/>
      </rPr>
      <t>Title</t>
    </r>
    <r>
      <rPr>
        <sz val="11"/>
        <color theme="3"/>
        <rFont val="Calibri"/>
        <family val="2"/>
        <scheme val="minor"/>
      </rPr>
      <t xml:space="preserve"> of the focal point who completed this self-assessment</t>
    </r>
  </si>
  <si>
    <r>
      <rPr>
        <b/>
        <sz val="11"/>
        <color theme="3"/>
        <rFont val="Calibri"/>
        <family val="2"/>
        <scheme val="minor"/>
      </rPr>
      <t>E-mail address</t>
    </r>
    <r>
      <rPr>
        <sz val="11"/>
        <color theme="3"/>
        <rFont val="Calibri"/>
        <family val="2"/>
        <scheme val="minor"/>
      </rPr>
      <t xml:space="preserve"> of the focal point(s) who completed this self-assessment</t>
    </r>
  </si>
  <si>
    <r>
      <rPr>
        <b/>
        <sz val="11"/>
        <color theme="3"/>
        <rFont val="Calibri"/>
        <family val="2"/>
        <scheme val="minor"/>
      </rPr>
      <t>Contact number(s)</t>
    </r>
    <r>
      <rPr>
        <sz val="11"/>
        <color theme="3"/>
        <rFont val="Calibri"/>
        <family val="2"/>
        <scheme val="minor"/>
      </rPr>
      <t xml:space="preserve"> of the focal point who completed the assessment</t>
    </r>
  </si>
  <si>
    <t>■ WHO Infection prevention and control and water, sanitation and hygiene measures for diphtheria in health-care settings: operational guide (https://www.who.int/publications/i/item/9789240088160)</t>
  </si>
  <si>
    <t xml:space="preserve">■ Health Emergencies - Infection prevention and control and water sanitation and hygiene publications (https://www.who.int/teams/health-care-readiness/infection-prevention-and-control)
</t>
  </si>
  <si>
    <t>■ WHO Infection prevention and control and water, sanitation and hygiene measures for Crimean-Congo haemorrhagic fever in health-care settings: operational guide (https://www.who.int/publications/i/item/9789240093188)</t>
  </si>
  <si>
    <t>■ Rapid Response Teams Training Programme (https://extranet.who.int/hslp/package/rapid-response-teamstraining-programme#:~:text=The%20%E2%80%9CRRT%20Training%20Programme%E2%80%9D%20(,at%20national%20 and%20subnational%20levels.)</t>
  </si>
  <si>
    <t xml:space="preserve">■ Open WHO; Geneva: World Health Organization (https://openwho.org/courses?channel=ipc)
</t>
  </si>
  <si>
    <t>■ Core competencies for infection prevention and control professionals. Geneva: World Health Organization, 2020 (https://apps.who.int/iris/handle/10665/335821).</t>
  </si>
  <si>
    <t xml:space="preserve">■ IPCAF (http://www.who.int/publications/i/item/WHO-HIS-SDS-2018.9)
</t>
  </si>
  <si>
    <t>■ Assessment tool on infection prevention and control minimum requirements for primary health care facilities
 (https://iris.who.int/bitstream/handle/10665/367505/WHO-UHL-IHS-IPC-2023.2-eng.pdf?sequence=1)</t>
  </si>
  <si>
    <t xml:space="preserve">■ Assessment tool on infection prevention and control minimum requirements for secondary health care facilities (https://iris.who.int/bitstream/handle/10665/374518/WHO-UHL-IHS-IPC-2023.4-eng.pdf?sequence=1)
</t>
  </si>
  <si>
    <t xml:space="preserve">■ Assessment tool on infection prevention and control minimum requirements for tertiary health care facilities 
(https://iris.who.int/bitstream/handle/10665/374519/WHO-UHL-IHS-IPC-2023.5-eng.pdf?sequence=1) 
</t>
  </si>
  <si>
    <t xml:space="preserve">■ WASH FIT: A practical guide for improving quality of care through water, sanitation and hygiene in health care facilities. Second edition (https://www.who.int/publications/i/item/9789240043237)
</t>
  </si>
  <si>
    <r>
      <rPr>
        <sz val="11"/>
        <color theme="4"/>
        <rFont val="Calibri"/>
        <family val="2"/>
        <scheme val="minor"/>
      </rPr>
      <t xml:space="preserve">■ </t>
    </r>
    <r>
      <rPr>
        <sz val="11"/>
        <color theme="3"/>
        <rFont val="Calibri"/>
        <family val="2"/>
        <scheme val="minor"/>
      </rPr>
      <t xml:space="preserve">Assessment tool on infection prevention and control minimum
requirements for primary , secondary and tertiary health care
facilities
</t>
    </r>
  </si>
  <si>
    <r>
      <rPr>
        <sz val="11"/>
        <color theme="4"/>
        <rFont val="Calibri"/>
        <family val="2"/>
        <scheme val="minor"/>
      </rPr>
      <t>■</t>
    </r>
    <r>
      <rPr>
        <sz val="11"/>
        <color theme="3"/>
        <rFont val="Calibri"/>
        <family val="2"/>
        <scheme val="minor"/>
      </rPr>
      <t xml:space="preserve"> Rapid hospital readiness checklist for COVID-19</t>
    </r>
  </si>
  <si>
    <t xml:space="preserve">Improvement Plan </t>
  </si>
  <si>
    <t>#</t>
  </si>
  <si>
    <t xml:space="preserve"> CAPE</t>
  </si>
  <si>
    <t xml:space="preserve">Identified Gaps </t>
  </si>
  <si>
    <t xml:space="preserve">Anticipatory Actions </t>
  </si>
  <si>
    <t>Responsible persons</t>
  </si>
  <si>
    <t>Timeframe</t>
  </si>
  <si>
    <t>Budget needed</t>
  </si>
  <si>
    <t>Progress</t>
  </si>
  <si>
    <t>IPC and WASH coordination mechanism(s) is/are in place at the national and subnational levels and at the designated priority health facility (HF) levels.</t>
  </si>
  <si>
    <t>Surge capacity plans for Infection Prevention and Control and water, sanitation and Hygiene(IPC/WASH)  resources are in place in collaboration with operations and logistics partners.</t>
  </si>
  <si>
    <t>IPC and WASH guidelines, SOPs and/or standards for priority public health threat(s) are in place at the national level and in the designated priority HFs.</t>
  </si>
  <si>
    <t xml:space="preserve">IPC and WASH training programmes on the priority public health threat(s) are in place at the national, subnational and designated HF(s) levels. </t>
  </si>
  <si>
    <t>IPC and WASH assessments at the designated HFs to evaluate the readiness to respond to priority public health threat(s).</t>
  </si>
  <si>
    <r>
      <t xml:space="preserve">Upon identification of a priority public health or communicable disease threat (e.g. EBOD, cholera, COVID-19, Lassa fever, multidrug-resistant organisms, influenza, etc.) and, upon review of the available local, regional and global epidemiological data, the national team will:
</t>
    </r>
    <r>
      <rPr>
        <b/>
        <sz val="11"/>
        <color theme="3"/>
        <rFont val="Calibri"/>
        <family val="2"/>
        <scheme val="minor"/>
      </rPr>
      <t>1.Identify and assign the priority health facilities (HFs)</t>
    </r>
    <r>
      <rPr>
        <sz val="11"/>
        <color theme="3"/>
        <rFont val="Calibri"/>
        <family val="2"/>
        <scheme val="minor"/>
      </rPr>
      <t xml:space="preserve">: When deciding which national HFs to designate as priority HFs to address identified priority public health threats, it is advisable to ensure that the number of designated facilities is proportionate to the overall number of facilities. This should be based on geographical distribution of HFs, the population at risk and the context of the diseases.  
</t>
    </r>
    <r>
      <rPr>
        <b/>
        <sz val="11"/>
        <color theme="3"/>
        <rFont val="Calibri"/>
        <family val="2"/>
        <scheme val="minor"/>
      </rPr>
      <t>2.</t>
    </r>
    <r>
      <rPr>
        <sz val="11"/>
        <color theme="3"/>
        <rFont val="Calibri"/>
        <family val="2"/>
        <scheme val="minor"/>
      </rPr>
      <t xml:space="preserve"> </t>
    </r>
    <r>
      <rPr>
        <b/>
        <sz val="11"/>
        <color theme="3"/>
        <rFont val="Calibri"/>
        <family val="2"/>
        <scheme val="minor"/>
      </rPr>
      <t>Assess the IPC and WASH readiness at the designated HFs</t>
    </r>
    <r>
      <rPr>
        <sz val="11"/>
        <color theme="3"/>
        <rFont val="Calibri"/>
        <family val="2"/>
        <scheme val="minor"/>
      </rPr>
      <t xml:space="preserve">: using appropriate health-care facilities' assessment tools, which could include but are not limited to:
</t>
    </r>
    <r>
      <rPr>
        <i/>
        <sz val="11"/>
        <color theme="3"/>
        <rFont val="Calibri"/>
        <family val="2"/>
        <scheme val="minor"/>
      </rPr>
      <t xml:space="preserve">-	The infection prevention and control minimum requirements assessment tools for primary, secondary, or tertiary health-care facilities. </t>
    </r>
    <r>
      <rPr>
        <sz val="11"/>
        <color theme="3"/>
        <rFont val="Calibri"/>
        <family val="2"/>
        <scheme val="minor"/>
      </rPr>
      <t>(Target to achieve 100% of the overall score to be considered ready)</t>
    </r>
    <r>
      <rPr>
        <i/>
        <sz val="11"/>
        <color theme="3"/>
        <rFont val="Calibri"/>
        <family val="2"/>
        <scheme val="minor"/>
      </rPr>
      <t xml:space="preserve">
-	The water, sanitation, and hygiene facility improvement tool, 2nd edition (WASH FIT). </t>
    </r>
    <r>
      <rPr>
        <sz val="11"/>
        <color theme="3"/>
        <rFont val="Calibri"/>
        <family val="2"/>
        <scheme val="minor"/>
      </rPr>
      <t>( to achieve  ≥80% of the overall score)</t>
    </r>
    <r>
      <rPr>
        <i/>
        <sz val="11"/>
        <color theme="3"/>
        <rFont val="Calibri"/>
        <family val="2"/>
        <scheme val="minor"/>
      </rPr>
      <t xml:space="preserve">
</t>
    </r>
    <r>
      <rPr>
        <sz val="11"/>
        <color theme="3"/>
        <rFont val="Calibri"/>
        <family val="2"/>
        <scheme val="minor"/>
      </rPr>
      <t xml:space="preserve">-	The disease-specific, rapid assessment tools, for example (COVID-19, cholera, mpox , EBOD) ( to achieve  ≥80% of the overall score)
-	National IPC assessment tools for health-care settings ( to achieve  ≥80% of the overall score or as stated by the country).
</t>
    </r>
    <r>
      <rPr>
        <b/>
        <sz val="11"/>
        <color theme="3"/>
        <rFont val="Calibri"/>
        <family val="2"/>
        <scheme val="minor"/>
      </rPr>
      <t>3. Assess country capabilitie</t>
    </r>
    <r>
      <rPr>
        <sz val="11"/>
        <color theme="3"/>
        <rFont val="Calibri"/>
        <family val="2"/>
        <scheme val="minor"/>
      </rPr>
      <t xml:space="preserve">s: Use the user guide to assess the capabilities mentioned in the tool. Each capability is divided into sub-capabilities, which are assessed and given a score (1-5) using a traffic light scheme (as shown below). The evaluation scores of the capabilities and the overall readiness score are calculated automatically, resulting in a percentage score. There is also a field for comments or notes and a field for potential verifiers.
</t>
    </r>
    <r>
      <rPr>
        <b/>
        <sz val="11"/>
        <color theme="3"/>
        <rFont val="Calibri"/>
        <family val="2"/>
        <scheme val="minor"/>
      </rPr>
      <t>4. Develop and submit improvement plan</t>
    </r>
    <r>
      <rPr>
        <sz val="11"/>
        <color theme="3"/>
        <rFont val="Calibri"/>
        <family val="2"/>
        <scheme val="minor"/>
      </rPr>
      <t xml:space="preserve">: After completing the assessment and identifying gaps/areas for improvement, develop an improvement plan that contains recommended actions and responsibilities. This plan should be submitted to decision-makers after discussions with all concerned parties. 
</t>
    </r>
    <r>
      <rPr>
        <b/>
        <sz val="11"/>
        <color theme="3"/>
        <rFont val="Calibri"/>
        <family val="2"/>
        <scheme val="minor"/>
      </rPr>
      <t>5. Follow-up assessment</t>
    </r>
    <r>
      <rPr>
        <sz val="11"/>
        <color theme="3"/>
        <rFont val="Calibri"/>
        <family val="2"/>
        <scheme val="minor"/>
      </rPr>
      <t xml:space="preserve">: it is advisable to conduct a follow-up assessment after the baseline and update the progress in the improvement plan every 6 months or whenever there is change in the situation. 
</t>
    </r>
    <r>
      <rPr>
        <b/>
        <sz val="11"/>
        <color theme="3"/>
        <rFont val="Calibri"/>
        <family val="2"/>
        <scheme val="minor"/>
      </rPr>
      <t>6. Use in conjunction with national plans</t>
    </r>
    <r>
      <rPr>
        <sz val="11"/>
        <color theme="3"/>
        <rFont val="Calibri"/>
        <family val="2"/>
        <scheme val="minor"/>
      </rPr>
      <t>: This checklist should also be used in conjunction with national strategic preparedness and response plans and/or contingency plans for specific diseases or priority public health threats.</t>
    </r>
  </si>
  <si>
    <r>
      <rPr>
        <sz val="11"/>
        <color theme="4"/>
        <rFont val="Calibri"/>
        <family val="2"/>
        <scheme val="minor"/>
      </rPr>
      <t xml:space="preserve">■ </t>
    </r>
    <r>
      <rPr>
        <sz val="11"/>
        <color theme="3"/>
        <rFont val="Calibri"/>
        <family val="2"/>
        <scheme val="minor"/>
      </rPr>
      <t xml:space="preserve">copy of the IPC coordination mechanism TORs
</t>
    </r>
    <r>
      <rPr>
        <sz val="11"/>
        <color theme="4"/>
        <rFont val="Calibri"/>
        <family val="2"/>
        <scheme val="minor"/>
      </rPr>
      <t>■</t>
    </r>
    <r>
      <rPr>
        <sz val="11"/>
        <color theme="3"/>
        <rFont val="Calibri"/>
        <family val="2"/>
        <scheme val="minor"/>
      </rPr>
      <t xml:space="preserve"> copy of minutes from coordination meeting(s)
</t>
    </r>
    <r>
      <rPr>
        <sz val="11"/>
        <color theme="4"/>
        <rFont val="Calibri"/>
        <family val="2"/>
        <scheme val="minor"/>
      </rPr>
      <t>■</t>
    </r>
    <r>
      <rPr>
        <sz val="11"/>
        <color theme="3"/>
        <rFont val="Calibri"/>
        <family val="2"/>
        <scheme val="minor"/>
      </rPr>
      <t xml:space="preserve"> copy of the partners list (who, what, where, when and why)
</t>
    </r>
    <r>
      <rPr>
        <sz val="11"/>
        <color theme="4"/>
        <rFont val="Calibri"/>
        <family val="2"/>
        <scheme val="minor"/>
      </rPr>
      <t>■</t>
    </r>
    <r>
      <rPr>
        <sz val="11"/>
        <color theme="3"/>
        <rFont val="Calibri"/>
        <family val="2"/>
        <scheme val="minor"/>
      </rPr>
      <t xml:space="preserve"> copy of the meeting minutes, if any 
</t>
    </r>
    <r>
      <rPr>
        <sz val="11"/>
        <color theme="4"/>
        <rFont val="Calibri"/>
        <family val="2"/>
        <scheme val="minor"/>
      </rPr>
      <t>■</t>
    </r>
    <r>
      <rPr>
        <sz val="11"/>
        <color theme="3"/>
        <rFont val="Calibri"/>
        <family val="2"/>
        <scheme val="minor"/>
      </rPr>
      <t xml:space="preserve"> link for the platform 
</t>
    </r>
    <r>
      <rPr>
        <sz val="11"/>
        <color theme="4"/>
        <rFont val="Calibri"/>
        <family val="2"/>
        <scheme val="minor"/>
      </rPr>
      <t>■</t>
    </r>
    <r>
      <rPr>
        <sz val="11"/>
        <color theme="3"/>
        <rFont val="Calibri"/>
        <family val="2"/>
        <scheme val="minor"/>
      </rPr>
      <t xml:space="preserve"> copy of provided material
</t>
    </r>
    <r>
      <rPr>
        <sz val="11"/>
        <color theme="4"/>
        <rFont val="Calibri"/>
        <family val="2"/>
        <scheme val="minor"/>
      </rPr>
      <t>■</t>
    </r>
    <r>
      <rPr>
        <sz val="11"/>
        <color theme="3"/>
        <rFont val="Calibri"/>
        <family val="2"/>
        <scheme val="minor"/>
      </rPr>
      <t xml:space="preserve"> any evidence the dissemination 
</t>
    </r>
    <r>
      <rPr>
        <sz val="11"/>
        <color theme="4"/>
        <rFont val="Calibri"/>
        <family val="2"/>
        <scheme val="minor"/>
      </rPr>
      <t>■</t>
    </r>
    <r>
      <rPr>
        <sz val="11"/>
        <color theme="3"/>
        <rFont val="Calibri"/>
        <family val="2"/>
        <scheme val="minor"/>
      </rPr>
      <t xml:space="preserve"> copy of the IPC stakeholders list 
</t>
    </r>
    <r>
      <rPr>
        <sz val="11"/>
        <color theme="4"/>
        <rFont val="Calibri"/>
        <family val="2"/>
        <scheme val="minor"/>
      </rPr>
      <t xml:space="preserve">■ </t>
    </r>
    <r>
      <rPr>
        <sz val="11"/>
        <color theme="3"/>
        <rFont val="Calibri"/>
        <family val="2"/>
        <scheme val="minor"/>
      </rPr>
      <t xml:space="preserve">copy of the meeting minutes, if any </t>
    </r>
  </si>
  <si>
    <r>
      <rPr>
        <sz val="11"/>
        <color theme="4"/>
        <rFont val="Calibri"/>
        <family val="2"/>
        <scheme val="minor"/>
      </rPr>
      <t>■</t>
    </r>
    <r>
      <rPr>
        <sz val="11"/>
        <color theme="3"/>
        <rFont val="Calibri"/>
        <family val="2"/>
        <scheme val="minor"/>
      </rPr>
      <t xml:space="preserve"> copy of/link for the guidelines, policies and/or SOPs </t>
    </r>
  </si>
  <si>
    <r>
      <rPr>
        <sz val="11"/>
        <color theme="4"/>
        <rFont val="Calibri"/>
        <family val="2"/>
        <scheme val="minor"/>
      </rPr>
      <t>■</t>
    </r>
    <r>
      <rPr>
        <sz val="11"/>
        <color theme="3"/>
        <rFont val="Calibri"/>
        <family val="2"/>
        <scheme val="minor"/>
      </rPr>
      <t xml:space="preserve"> copy of the plan(s)
</t>
    </r>
    <r>
      <rPr>
        <sz val="11"/>
        <color theme="4"/>
        <rFont val="Calibri"/>
        <family val="2"/>
        <scheme val="minor"/>
      </rPr>
      <t>■</t>
    </r>
    <r>
      <rPr>
        <sz val="11"/>
        <color theme="3"/>
        <rFont val="Calibri"/>
        <family val="2"/>
        <scheme val="minor"/>
      </rPr>
      <t xml:space="preserve"> list of the designated priority HFs
</t>
    </r>
    <r>
      <rPr>
        <sz val="11"/>
        <color theme="4"/>
        <rFont val="Calibri"/>
        <family val="2"/>
        <scheme val="minor"/>
      </rPr>
      <t>■</t>
    </r>
    <r>
      <rPr>
        <sz val="11"/>
        <color theme="3"/>
        <rFont val="Calibri"/>
        <family val="2"/>
        <scheme val="minor"/>
      </rPr>
      <t xml:space="preserve"> copy of the referral system
</t>
    </r>
  </si>
  <si>
    <r>
      <rPr>
        <sz val="11"/>
        <color theme="4"/>
        <rFont val="Calibri"/>
        <family val="2"/>
        <scheme val="minor"/>
      </rPr>
      <t>■</t>
    </r>
    <r>
      <rPr>
        <sz val="11"/>
        <color theme="3"/>
        <rFont val="Calibri"/>
        <family val="2"/>
        <scheme val="minor"/>
      </rPr>
      <t xml:space="preserve"> copy or link of the training materials
</t>
    </r>
    <r>
      <rPr>
        <sz val="11"/>
        <color theme="4"/>
        <rFont val="Calibri"/>
        <family val="2"/>
        <scheme val="minor"/>
      </rPr>
      <t>■</t>
    </r>
    <r>
      <rPr>
        <sz val="11"/>
        <color theme="3"/>
        <rFont val="Calibri"/>
        <family val="2"/>
        <scheme val="minor"/>
      </rPr>
      <t xml:space="preserve"> copy of list of the trained staff or certificates 
</t>
    </r>
    <r>
      <rPr>
        <sz val="11"/>
        <color theme="4"/>
        <rFont val="Calibri"/>
        <family val="2"/>
        <scheme val="minor"/>
      </rPr>
      <t>■</t>
    </r>
    <r>
      <rPr>
        <sz val="11"/>
        <color theme="3"/>
        <rFont val="Calibri"/>
        <family val="2"/>
        <scheme val="minor"/>
      </rPr>
      <t xml:space="preserve"> copy of the training schedule 
</t>
    </r>
    <r>
      <rPr>
        <sz val="11"/>
        <color theme="4"/>
        <rFont val="Calibri"/>
        <family val="2"/>
        <scheme val="minor"/>
      </rPr>
      <t>■</t>
    </r>
    <r>
      <rPr>
        <sz val="11"/>
        <color theme="3"/>
        <rFont val="Calibri"/>
        <family val="2"/>
        <scheme val="minor"/>
      </rPr>
      <t xml:space="preserve"> link of the IEC materials 
</t>
    </r>
    <r>
      <rPr>
        <sz val="11"/>
        <color theme="4"/>
        <rFont val="Calibri"/>
        <family val="2"/>
        <scheme val="minor"/>
      </rPr>
      <t>■</t>
    </r>
    <r>
      <rPr>
        <sz val="11"/>
        <color theme="3"/>
        <rFont val="Calibri"/>
        <family val="2"/>
        <scheme val="minor"/>
      </rPr>
      <t xml:space="preserve"> video or pictures of the simulation exercise </t>
    </r>
  </si>
  <si>
    <r>
      <rPr>
        <sz val="11"/>
        <color theme="4"/>
        <rFont val="Calibri"/>
        <family val="2"/>
        <scheme val="minor"/>
      </rPr>
      <t>■</t>
    </r>
    <r>
      <rPr>
        <sz val="11"/>
        <color theme="3"/>
        <rFont val="Calibri"/>
        <family val="2"/>
        <scheme val="minor"/>
      </rPr>
      <t xml:space="preserve"> copy of the tools
</t>
    </r>
    <r>
      <rPr>
        <sz val="11"/>
        <color theme="4"/>
        <rFont val="Calibri"/>
        <family val="2"/>
        <scheme val="minor"/>
      </rPr>
      <t>■</t>
    </r>
    <r>
      <rPr>
        <sz val="11"/>
        <color theme="3"/>
        <rFont val="Calibri"/>
        <family val="2"/>
        <scheme val="minor"/>
      </rPr>
      <t xml:space="preserve"> copy of list of the trained staff or certificates
</t>
    </r>
    <r>
      <rPr>
        <sz val="11"/>
        <color theme="4"/>
        <rFont val="Calibri"/>
        <family val="2"/>
        <scheme val="minor"/>
      </rPr>
      <t>■</t>
    </r>
    <r>
      <rPr>
        <sz val="11"/>
        <color theme="3"/>
        <rFont val="Calibri"/>
        <family val="2"/>
        <scheme val="minor"/>
      </rPr>
      <t xml:space="preserve"> copy of the recent assessments
</t>
    </r>
    <r>
      <rPr>
        <sz val="11"/>
        <color theme="4"/>
        <rFont val="Calibri"/>
        <family val="2"/>
        <scheme val="minor"/>
      </rPr>
      <t>■</t>
    </r>
    <r>
      <rPr>
        <sz val="11"/>
        <color theme="3"/>
        <rFont val="Calibri"/>
        <family val="2"/>
        <scheme val="minor"/>
      </rPr>
      <t xml:space="preserve"> copy of the action/improvement plans  </t>
    </r>
  </si>
  <si>
    <r>
      <rPr>
        <sz val="11"/>
        <color theme="4"/>
        <rFont val="Calibri"/>
        <family val="2"/>
        <scheme val="minor"/>
      </rPr>
      <t>■</t>
    </r>
    <r>
      <rPr>
        <sz val="11"/>
        <color theme="3"/>
        <rFont val="Calibri"/>
        <family val="2"/>
        <scheme val="minor"/>
      </rPr>
      <t xml:space="preserve"> copy of the surveillance plan
</t>
    </r>
    <r>
      <rPr>
        <sz val="11"/>
        <color theme="4"/>
        <rFont val="Calibri"/>
        <family val="2"/>
        <scheme val="minor"/>
      </rPr>
      <t xml:space="preserve">■ </t>
    </r>
    <r>
      <rPr>
        <sz val="11"/>
        <color theme="3"/>
        <rFont val="Calibri"/>
        <family val="2"/>
        <scheme val="minor"/>
      </rPr>
      <t xml:space="preserve">copy of the case definition of the priority public health threats
</t>
    </r>
    <r>
      <rPr>
        <sz val="11"/>
        <color theme="4"/>
        <rFont val="Calibri"/>
        <family val="2"/>
        <scheme val="minor"/>
      </rPr>
      <t>■</t>
    </r>
    <r>
      <rPr>
        <sz val="11"/>
        <color theme="3"/>
        <rFont val="Calibri"/>
        <family val="2"/>
        <scheme val="minor"/>
      </rPr>
      <t xml:space="preserve"> copy of the surveillance protocol TOR
</t>
    </r>
    <r>
      <rPr>
        <sz val="11"/>
        <color theme="4"/>
        <rFont val="Calibri"/>
        <family val="2"/>
        <scheme val="minor"/>
      </rPr>
      <t xml:space="preserve">■ </t>
    </r>
    <r>
      <rPr>
        <sz val="11"/>
        <color theme="3"/>
        <rFont val="Calibri"/>
        <family val="2"/>
        <scheme val="minor"/>
      </rPr>
      <t xml:space="preserve">copy of the surveillance tool(s)
</t>
    </r>
    <r>
      <rPr>
        <sz val="11"/>
        <color theme="4"/>
        <rFont val="Calibri"/>
        <family val="2"/>
        <scheme val="minor"/>
      </rPr>
      <t>■</t>
    </r>
    <r>
      <rPr>
        <sz val="11"/>
        <color theme="3"/>
        <rFont val="Calibri"/>
        <family val="2"/>
        <scheme val="minor"/>
      </rPr>
      <t xml:space="preserve"> copy of list of the trained staff or certificates
</t>
    </r>
    <r>
      <rPr>
        <sz val="11"/>
        <color theme="4"/>
        <rFont val="Calibri"/>
        <family val="2"/>
        <scheme val="minor"/>
      </rPr>
      <t>■</t>
    </r>
    <r>
      <rPr>
        <sz val="11"/>
        <color theme="3"/>
        <rFont val="Calibri"/>
        <family val="2"/>
        <scheme val="minor"/>
      </rPr>
      <t xml:space="preserve"> copy of the MOU
</t>
    </r>
    <r>
      <rPr>
        <sz val="11"/>
        <color theme="4"/>
        <rFont val="Calibri"/>
        <family val="2"/>
        <scheme val="minor"/>
      </rPr>
      <t xml:space="preserve">■ </t>
    </r>
    <r>
      <rPr>
        <sz val="11"/>
        <color theme="3"/>
        <rFont val="Calibri"/>
        <family val="2"/>
        <scheme val="minor"/>
      </rPr>
      <t xml:space="preserve">list of the laboratories 
</t>
    </r>
    <r>
      <rPr>
        <sz val="11"/>
        <color theme="4"/>
        <rFont val="Calibri"/>
        <family val="2"/>
        <scheme val="minor"/>
      </rPr>
      <t>■</t>
    </r>
    <r>
      <rPr>
        <sz val="11"/>
        <color theme="3"/>
        <rFont val="Calibri"/>
        <family val="2"/>
        <scheme val="minor"/>
      </rPr>
      <t xml:space="preserve"> list of the tests performed for the priority public health pathogen(s)
</t>
    </r>
  </si>
  <si>
    <r>
      <rPr>
        <u/>
        <sz val="11"/>
        <color theme="4"/>
        <rFont val="Calibri"/>
        <family val="2"/>
        <scheme val="minor"/>
      </rPr>
      <t>■</t>
    </r>
    <r>
      <rPr>
        <u/>
        <sz val="11"/>
        <color theme="10"/>
        <rFont val="Calibri"/>
        <family val="2"/>
        <scheme val="minor"/>
      </rPr>
      <t xml:space="preserve"> WHO Infection prevention and control and water, sanitation and hygiene measures in health-care settings and shelters/congregate settings in Gaza: Technical note, 22 February 2024 (https://www.who.int/publications/i/item/WHO-oPt-IPC_WASH-2024.1)</t>
    </r>
  </si>
  <si>
    <t>■ WHO Infection prevention and control guideline for Ebola and Marburg disease, August 2023 (https://www.who.int/publications/i/item/WHO-WPE-CRS-HCR-2023.1)</t>
  </si>
  <si>
    <r>
      <rPr>
        <sz val="11"/>
        <color theme="4"/>
        <rFont val="Calibri"/>
        <family val="2"/>
        <scheme val="minor"/>
      </rPr>
      <t>■</t>
    </r>
    <r>
      <rPr>
        <sz val="11"/>
        <color theme="3"/>
        <rFont val="Calibri"/>
        <family val="2"/>
        <scheme val="minor"/>
      </rPr>
      <t xml:space="preserve"> Training material</t>
    </r>
    <r>
      <rPr>
        <u/>
        <sz val="11"/>
        <color theme="4"/>
        <rFont val="Calibri"/>
        <family val="2"/>
        <scheme val="minor"/>
      </rPr>
      <t xml:space="preserve"> https://openwho.org/courses/IPC-outbreak</t>
    </r>
  </si>
  <si>
    <r>
      <t>■</t>
    </r>
    <r>
      <rPr>
        <sz val="11"/>
        <rFont val="Calibri"/>
        <family val="2"/>
        <scheme val="minor"/>
      </rPr>
      <t xml:space="preserve"> Health-care associated infection surveillance </t>
    </r>
    <r>
      <rPr>
        <u/>
        <sz val="11"/>
        <color theme="10"/>
        <rFont val="Calibri"/>
        <family val="2"/>
        <scheme val="minor"/>
      </rPr>
      <t xml:space="preserve">https://openwho.org/courses/IPC-HAI-EN
</t>
    </r>
  </si>
  <si>
    <t>IPC and WASH assessments at the national,sub-national and the designated HFs to evaluate the readiness to priority public health threat(s).</t>
  </si>
  <si>
    <r>
      <t xml:space="preserve">IPC and WASH </t>
    </r>
    <r>
      <rPr>
        <b/>
        <sz val="11"/>
        <color rgb="FFFFFF00"/>
        <rFont val="Calibri"/>
        <family val="2"/>
        <scheme val="minor"/>
      </rPr>
      <t>assessments</t>
    </r>
    <r>
      <rPr>
        <sz val="11"/>
        <color rgb="FFFFFF00"/>
        <rFont val="Calibri"/>
        <family val="2"/>
        <scheme val="minor"/>
      </rPr>
      <t xml:space="preserve"> </t>
    </r>
    <r>
      <rPr>
        <sz val="11"/>
        <color theme="0"/>
        <rFont val="Calibri"/>
        <family val="2"/>
        <scheme val="minor"/>
      </rPr>
      <t>at the national,sub-national and the designated HFs to evaluate the readiness to priority public health threat(s).</t>
    </r>
  </si>
  <si>
    <t>Ability to respond quickly and positively  </t>
  </si>
  <si>
    <t>A communication strategy and platform are not in place.</t>
  </si>
  <si>
    <t>Responsive</t>
  </si>
  <si>
    <t>HOW  SHOULD USE THIS CHECKLIST (METHOD)?</t>
  </si>
  <si>
    <t>Mechanism /body is available and functional, with terms of reference, 
membership from all relevant sectors, established communications 
channels, access to decision-makers and contacts, joint activities, meeting 
reports, plans, and evaluation.</t>
  </si>
  <si>
    <t xml:space="preserve">the outcomes of preparedness actions, including planning, allocation of 
resources, training, exercising and organizing to build, sustain and improve 
operational capabilities based on risk assessments (WHO Emergency 
Response Framework).
</t>
  </si>
  <si>
    <t xml:space="preserve">The state which links effective preparedness to efficient relief; a statement 
of the capacity and capability of a relief agency or service. These activities 
may take up to 6 months in order to ensure readiness for a specific defined 
threat </t>
  </si>
  <si>
    <t>Readiness</t>
  </si>
  <si>
    <t>Encompass not only the physical or quantitative aspects of a system to 
respond to an emergency, but also, the knowledge, skills, expertise, and 
processes an organization possesses to be ready to respond to imminent 
threats (5). refers to the capability of a system or technical abilities 
needed to achieve and maintain operational readiness (e.g. the status of a 
coordination mechanism, assessment system, etc.). </t>
  </si>
  <si>
    <t>Surveillance</t>
  </si>
  <si>
    <t>The systematic ongoing collection, collation and analysis of data for public health purposes and the timely dissemination of public health information for assessment and public health response, as necessary</t>
  </si>
  <si>
    <t>Provision of information by a State Party to WHO confirming the status of 
an event within the territory or territories of that State Party</t>
  </si>
  <si>
    <t>Verification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</si>
</sst>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fonts count="20" x14ac:knownFonts="1">
    <font>
      <sz val="11"/>
      <color theme="1"/>
      <name val="Calibri"/>
      <family val="2"/>
      <scheme val="minor"/>
    </font>
    <font>
      <b/>
      <sz val="11"/>
      <color theme="0"/>
      <name val="Calibri"/>
      <family val="2"/>
      <scheme val="minor"/>
    </font>
    <font>
      <b/>
      <sz val="11"/>
      <color theme="1"/>
      <name val="Calibri"/>
      <family val="2"/>
      <scheme val="minor"/>
    </font>
    <font>
      <b/>
      <sz val="14"/>
      <color theme="3"/>
      <name val="Calibri"/>
      <family val="2"/>
      <scheme val="minor"/>
    </font>
    <font>
      <sz val="11"/>
      <name val="Calibri"/>
      <family val="2"/>
      <scheme val="minor"/>
    </font>
    <font>
      <b/>
      <sz val="11"/>
      <color theme="3"/>
      <name val="Calibri"/>
      <family val="2"/>
      <scheme val="minor"/>
    </font>
    <font>
      <sz val="11"/>
      <color theme="4"/>
      <name val="Calibri"/>
      <family val="2"/>
      <scheme val="minor"/>
    </font>
    <font>
      <sz val="11"/>
      <color theme="3"/>
      <name val="Calibri"/>
      <family val="2"/>
      <scheme val="minor"/>
    </font>
    <font>
      <u/>
      <sz val="11"/>
      <color theme="4"/>
      <name val="Calibri"/>
      <family val="2"/>
      <scheme val="minor"/>
    </font>
    <font>
      <sz val="11"/>
      <color theme="0"/>
      <name val="Calibri"/>
      <family val="2"/>
      <scheme val="minor"/>
    </font>
    <font>
      <i/>
      <sz val="11"/>
      <color theme="3"/>
      <name val="Calibri"/>
      <family val="2"/>
      <scheme val="minor"/>
    </font>
    <font>
      <u/>
      <sz val="11"/>
      <color theme="10"/>
      <name val="Calibri"/>
      <family val="2"/>
      <scheme val="minor"/>
    </font>
    <font>
      <sz val="11"/>
      <color rgb="FFFFFF00"/>
      <name val="Calibri"/>
      <family val="2"/>
      <scheme val="minor"/>
    </font>
    <font>
      <sz val="11"/>
      <color rgb="FFFF0000"/>
      <name val="Calibri"/>
      <family val="2"/>
      <scheme val="minor"/>
    </font>
    <font>
      <b/>
      <sz val="11"/>
      <color rgb="FFFFFF00"/>
      <name val="Calibri"/>
      <family val="2"/>
      <scheme val="minor"/>
    </font>
    <font>
      <b/>
      <i/>
      <sz val="11"/>
      <color theme="1"/>
      <name val="Calibri"/>
      <family val="2"/>
      <scheme val="minor"/>
    </font>
    <font>
      <b/>
      <sz val="16"/>
      <color theme="3"/>
      <name val="Calibri"/>
      <family val="2"/>
      <scheme val="minor"/>
    </font>
    <font>
      <sz val="12"/>
      <color theme="1"/>
      <name val="Times New Roman"/>
      <family val="1"/>
    </font>
    <font>
      <b/>
      <sz val="16"/>
      <color theme="0"/>
      <name val="Calibri"/>
      <family val="2"/>
      <scheme val="minor"/>
    </font>
    <font>
      <sz val="11"/>
      <color theme="2"/>
      <name val="Calibri"/>
      <family val="2"/>
      <scheme val="minor"/>
    </font>
  </fonts>
  <fills count="21">
    <fill>
      <patternFill patternType="none"/>
    </fill>
    <fill>
      <patternFill patternType="gray125"/>
    </fill>
    <fill>
      <patternFill patternType="solid">
        <fgColor theme="4"/>
        <bgColor indexed="64"/>
      </patternFill>
    </fill>
    <fill>
      <patternFill patternType="solid">
        <fgColor rgb="FFDDEFF9"/>
        <bgColor indexed="64"/>
      </patternFill>
    </fill>
    <fill>
      <patternFill patternType="solid">
        <fgColor rgb="FFFF0000"/>
        <bgColor indexed="64"/>
      </patternFill>
    </fill>
    <fill>
      <patternFill patternType="solid">
        <fgColor rgb="FFFFC000"/>
        <bgColor indexed="64"/>
      </patternFill>
    </fill>
    <fill>
      <patternFill patternType="solid">
        <fgColor rgb="FFFFFF00"/>
        <bgColor indexed="64"/>
      </patternFill>
    </fill>
    <fill>
      <patternFill patternType="solid">
        <fgColor rgb="FF92D050"/>
        <bgColor indexed="64"/>
      </patternFill>
    </fill>
    <fill>
      <patternFill patternType="solid">
        <fgColor rgb="FF00B050"/>
        <bgColor indexed="64"/>
      </patternFill>
    </fill>
    <fill>
      <patternFill patternType="solid">
        <fgColor theme="0"/>
        <bgColor indexed="64"/>
      </patternFill>
    </fill>
    <fill>
      <patternFill patternType="solid">
        <fgColor rgb="FF0070C0"/>
        <bgColor indexed="64"/>
      </patternFill>
    </fill>
    <fill>
      <patternFill patternType="solid">
        <fgColor rgb="FFFFFFFF"/>
        <bgColor rgb="FF000000"/>
      </patternFill>
    </fill>
    <fill>
      <patternFill patternType="solid">
        <fgColor rgb="FFFFFFFF"/>
        <bgColor indexed="64"/>
      </patternFill>
    </fill>
    <fill>
      <patternFill patternType="solid">
        <fgColor theme="3"/>
        <bgColor indexed="64"/>
      </patternFill>
    </fill>
    <fill>
      <patternFill patternType="solid">
        <fgColor rgb="FF002060"/>
        <bgColor indexed="64"/>
      </patternFill>
    </fill>
    <fill>
      <patternFill patternType="solid">
        <fgColor theme="0"/>
        <bgColor theme="0"/>
      </patternFill>
    </fill>
    <fill>
      <patternFill patternType="solid">
        <fgColor theme="1" tint="0.499984740745262"/>
        <bgColor indexed="64"/>
      </patternFill>
    </fill>
    <fill>
      <patternFill patternType="solid">
        <fgColor theme="1" tint="0.249977111117893"/>
        <bgColor indexed="64"/>
      </patternFill>
    </fill>
    <fill>
      <patternFill patternType="solid">
        <fgColor theme="2"/>
        <bgColor indexed="64"/>
      </patternFill>
    </fill>
    <fill>
      <patternFill patternType="solid">
        <fgColor rgb="FFE6E7E8"/>
        <bgColor indexed="64"/>
      </patternFill>
    </fill>
    <fill>
      <patternFill patternType="solid">
        <fgColor rgb="FFFEECE0"/>
        <bgColor indexed="64"/>
      </patternFill>
    </fill>
  </fills>
  <borders count="66">
    <border>
      <left/>
      <right/>
      <top/>
      <bottom/>
      <diagonal/>
    </border>
    <border>
      <left style="thin">
        <color theme="4"/>
      </left>
      <right style="thin">
        <color theme="4"/>
      </right>
      <top style="thin">
        <color theme="4"/>
      </top>
      <bottom style="thin">
        <color theme="4"/>
      </bottom>
      <diagonal/>
    </border>
    <border>
      <left style="thin">
        <color theme="4"/>
      </left>
      <right style="thin">
        <color theme="4"/>
      </right>
      <top style="thin">
        <color theme="4"/>
      </top>
      <bottom/>
      <diagonal/>
    </border>
    <border>
      <left style="thin">
        <color theme="4"/>
      </left>
      <right style="thin">
        <color theme="4"/>
      </right>
      <top/>
      <bottom/>
      <diagonal/>
    </border>
    <border>
      <left style="thin">
        <color theme="4"/>
      </left>
      <right style="thin">
        <color theme="4"/>
      </right>
      <top/>
      <bottom style="thin">
        <color theme="4"/>
      </bottom>
      <diagonal/>
    </border>
    <border>
      <left/>
      <right/>
      <top/>
      <bottom style="thin">
        <color theme="0"/>
      </bottom>
      <diagonal/>
    </border>
    <border>
      <left/>
      <right/>
      <top style="thin">
        <color theme="0"/>
      </top>
      <bottom style="thin">
        <color theme="0"/>
      </bottom>
      <diagonal/>
    </border>
    <border>
      <left/>
      <right/>
      <top style="thin">
        <color theme="0"/>
      </top>
      <bottom/>
      <diagonal/>
    </border>
    <border>
      <left/>
      <right style="thin">
        <color theme="4"/>
      </right>
      <top style="thin">
        <color theme="4"/>
      </top>
      <bottom/>
      <diagonal/>
    </border>
    <border>
      <left style="thin">
        <color theme="4"/>
      </left>
      <right/>
      <top style="thin">
        <color theme="4"/>
      </top>
      <bottom/>
      <diagonal/>
    </border>
    <border>
      <left/>
      <right/>
      <top style="thin">
        <color theme="4"/>
      </top>
      <bottom/>
      <diagonal/>
    </border>
    <border>
      <left style="thin">
        <color theme="4"/>
      </left>
      <right/>
      <top/>
      <bottom/>
      <diagonal/>
    </border>
    <border>
      <left/>
      <right style="thin">
        <color theme="4"/>
      </right>
      <top/>
      <bottom/>
      <diagonal/>
    </border>
    <border>
      <left style="thin">
        <color theme="4"/>
      </left>
      <right/>
      <top/>
      <bottom style="thin">
        <color theme="4"/>
      </bottom>
      <diagonal/>
    </border>
    <border>
      <left/>
      <right/>
      <top/>
      <bottom style="thin">
        <color theme="4"/>
      </bottom>
      <diagonal/>
    </border>
    <border>
      <left/>
      <right style="thin">
        <color theme="4"/>
      </right>
      <top/>
      <bottom style="thin">
        <color theme="4"/>
      </bottom>
      <diagonal/>
    </border>
    <border>
      <left/>
      <right style="thin">
        <color theme="4"/>
      </right>
      <top style="thin">
        <color theme="4"/>
      </top>
      <bottom style="thin">
        <color theme="4"/>
      </bottom>
      <diagonal/>
    </border>
    <border>
      <left/>
      <right style="medium">
        <color indexed="64"/>
      </right>
      <top/>
      <bottom/>
      <diagonal/>
    </border>
    <border>
      <left style="thin">
        <color theme="2"/>
      </left>
      <right style="thin">
        <color theme="2"/>
      </right>
      <top style="thin">
        <color theme="2"/>
      </top>
      <bottom style="thin">
        <color theme="2"/>
      </bottom>
      <diagonal/>
    </border>
    <border>
      <left style="thin">
        <color theme="2"/>
      </left>
      <right style="thin">
        <color theme="2"/>
      </right>
      <top style="thin">
        <color theme="2"/>
      </top>
      <bottom style="thin">
        <color theme="4"/>
      </bottom>
      <diagonal/>
    </border>
    <border>
      <left style="thin">
        <color theme="2"/>
      </left>
      <right style="thin">
        <color theme="2"/>
      </right>
      <top/>
      <bottom style="thin">
        <color theme="2"/>
      </bottom>
      <diagonal/>
    </border>
    <border>
      <left style="thin">
        <color theme="2"/>
      </left>
      <right/>
      <top style="thin">
        <color theme="2"/>
      </top>
      <bottom style="thin">
        <color theme="2"/>
      </bottom>
      <diagonal/>
    </border>
    <border>
      <left style="thin">
        <color theme="2"/>
      </left>
      <right/>
      <top style="thin">
        <color theme="2"/>
      </top>
      <bottom style="thin">
        <color theme="4"/>
      </bottom>
      <diagonal/>
    </border>
    <border>
      <left style="thin">
        <color theme="2"/>
      </left>
      <right/>
      <top style="thin">
        <color theme="4"/>
      </top>
      <bottom style="thin">
        <color theme="2"/>
      </bottom>
      <diagonal/>
    </border>
    <border>
      <left style="thin">
        <color theme="2"/>
      </left>
      <right/>
      <top/>
      <bottom style="thin">
        <color theme="2"/>
      </bottom>
      <diagonal/>
    </border>
    <border>
      <left style="thin">
        <color theme="2"/>
      </left>
      <right style="thin">
        <color theme="4"/>
      </right>
      <top style="thin">
        <color theme="2"/>
      </top>
      <bottom style="thin">
        <color theme="4"/>
      </bottom>
      <diagonal/>
    </border>
    <border>
      <left style="thin">
        <color theme="2"/>
      </left>
      <right style="thin">
        <color theme="2"/>
      </right>
      <top style="thin">
        <color theme="2"/>
      </top>
      <bottom/>
      <diagonal/>
    </border>
    <border>
      <left style="thin">
        <color theme="2"/>
      </left>
      <right/>
      <top style="thin">
        <color theme="2"/>
      </top>
      <bottom/>
      <diagonal/>
    </border>
    <border>
      <left style="thin">
        <color theme="4"/>
      </left>
      <right style="thin">
        <color theme="4"/>
      </right>
      <top/>
      <bottom style="thin">
        <color indexed="64"/>
      </bottom>
      <diagonal/>
    </border>
    <border>
      <left style="thin">
        <color theme="4"/>
      </left>
      <right style="thin">
        <color theme="4"/>
      </right>
      <top style="thin">
        <color indexed="64"/>
      </top>
      <bottom/>
      <diagonal/>
    </border>
    <border>
      <left/>
      <right style="thin">
        <color theme="2"/>
      </right>
      <top style="thin">
        <color theme="2"/>
      </top>
      <bottom style="thin">
        <color theme="2"/>
      </bottom>
      <diagonal/>
    </border>
    <border>
      <left/>
      <right style="thin">
        <color theme="2"/>
      </right>
      <top style="thin">
        <color theme="2"/>
      </top>
      <bottom style="thin">
        <color theme="4"/>
      </bottom>
      <diagonal/>
    </border>
    <border>
      <left/>
      <right style="thin">
        <color theme="2"/>
      </right>
      <top style="thin">
        <color theme="4"/>
      </top>
      <bottom style="thin">
        <color theme="2"/>
      </bottom>
      <diagonal/>
    </border>
    <border>
      <left/>
      <right style="thin">
        <color theme="2"/>
      </right>
      <top/>
      <bottom style="thin">
        <color theme="2"/>
      </bottom>
      <diagonal/>
    </border>
    <border>
      <left/>
      <right style="thin">
        <color theme="2"/>
      </right>
      <top style="thin">
        <color theme="2"/>
      </top>
      <bottom/>
      <diagonal/>
    </border>
    <border>
      <left/>
      <right style="thin">
        <color theme="3"/>
      </right>
      <top/>
      <bottom/>
      <diagonal/>
    </border>
    <border>
      <left style="thin">
        <color theme="4"/>
      </left>
      <right style="thin">
        <color theme="4"/>
      </right>
      <top style="thin">
        <color theme="2"/>
      </top>
      <bottom style="thin">
        <color theme="2"/>
      </bottom>
      <diagonal/>
    </border>
    <border>
      <left style="thin">
        <color theme="4"/>
      </left>
      <right style="thin">
        <color theme="4"/>
      </right>
      <top style="thin">
        <color theme="2"/>
      </top>
      <bottom/>
      <diagonal/>
    </border>
    <border>
      <left style="thin">
        <color theme="4"/>
      </left>
      <right style="thin">
        <color theme="4"/>
      </right>
      <top/>
      <bottom style="thin">
        <color theme="2"/>
      </bottom>
      <diagonal/>
    </border>
    <border>
      <left style="thin">
        <color theme="4"/>
      </left>
      <right style="thin">
        <color theme="4"/>
      </right>
      <top style="thin">
        <color theme="4"/>
      </top>
      <bottom style="thin">
        <color theme="2"/>
      </bottom>
      <diagonal/>
    </border>
    <border>
      <left/>
      <right/>
      <top style="thin">
        <color theme="2"/>
      </top>
      <bottom/>
      <diagonal/>
    </border>
    <border>
      <left/>
      <right/>
      <top style="thin">
        <color theme="2"/>
      </top>
      <bottom style="thin">
        <color theme="2"/>
      </bottom>
      <diagonal/>
    </border>
    <border>
      <left/>
      <right style="thin">
        <color theme="4"/>
      </right>
      <top style="thin">
        <color theme="2"/>
      </top>
      <bottom style="thin">
        <color theme="2"/>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top/>
      <bottom/>
      <diagonal/>
    </border>
    <border>
      <left style="medium">
        <color indexed="64"/>
      </left>
      <right/>
      <top/>
      <bottom style="medium">
        <color indexed="64"/>
      </bottom>
      <diagonal/>
    </border>
    <border>
      <left/>
      <right style="medium">
        <color indexed="64"/>
      </right>
      <top/>
      <bottom style="medium">
        <color indexed="64"/>
      </bottom>
      <diagonal/>
    </border>
    <border>
      <left style="medium">
        <color indexed="64"/>
      </left>
      <right/>
      <top/>
      <bottom style="thin">
        <color rgb="FF000000"/>
      </bottom>
      <diagonal/>
    </border>
    <border>
      <left/>
      <right style="medium">
        <color indexed="64"/>
      </right>
      <top/>
      <bottom style="thin">
        <color rgb="FF000000"/>
      </bottom>
      <diagonal/>
    </border>
    <border>
      <left style="medium">
        <color indexed="64"/>
      </left>
      <right style="thin">
        <color rgb="FF000000"/>
      </right>
      <top style="thin">
        <color rgb="FF000000"/>
      </top>
      <bottom style="thin">
        <color rgb="FF000000"/>
      </bottom>
      <diagonal/>
    </border>
    <border>
      <left style="thin">
        <color rgb="FF000000"/>
      </left>
      <right style="medium">
        <color indexed="64"/>
      </right>
      <top style="thin">
        <color rgb="FF000000"/>
      </top>
      <bottom style="thin">
        <color rgb="FF000000"/>
      </bottom>
      <diagonal/>
    </border>
    <border>
      <left style="thin">
        <color rgb="FF000000"/>
      </left>
      <right style="medium">
        <color indexed="64"/>
      </right>
      <top style="thin">
        <color rgb="FF000000"/>
      </top>
      <bottom/>
      <diagonal/>
    </border>
    <border>
      <left style="medium">
        <color indexed="64"/>
      </left>
      <right/>
      <top style="thin">
        <color rgb="FF000000"/>
      </top>
      <bottom/>
      <diagonal/>
    </border>
    <border>
      <left style="medium">
        <color indexed="64"/>
      </left>
      <right/>
      <top style="thin">
        <color rgb="FF000000"/>
      </top>
      <bottom style="medium">
        <color rgb="FF000000"/>
      </bottom>
      <diagonal/>
    </border>
    <border>
      <left/>
      <right style="thick">
        <color indexed="64"/>
      </right>
      <top/>
      <bottom/>
      <diagonal/>
    </border>
    <border>
      <left/>
      <right style="thin">
        <color theme="4"/>
      </right>
      <top style="thin">
        <color theme="2"/>
      </top>
      <bottom/>
      <diagonal/>
    </border>
    <border>
      <left/>
      <right style="thin">
        <color theme="4"/>
      </right>
      <top/>
      <bottom style="thin">
        <color theme="2"/>
      </bottom>
      <diagonal/>
    </border>
    <border>
      <left/>
      <right/>
      <top/>
      <bottom style="thin">
        <color theme="2"/>
      </bottom>
      <diagonal/>
    </border>
    <border>
      <left style="thin">
        <color theme="4"/>
      </left>
      <right/>
      <top/>
      <bottom style="thin">
        <color theme="2"/>
      </bottom>
      <diagonal/>
    </border>
    <border>
      <left/>
      <right style="thin">
        <color rgb="FF000000"/>
      </right>
      <top style="thin">
        <color rgb="FF000000"/>
      </top>
      <bottom/>
      <diagonal/>
    </border>
    <border>
      <left style="thin">
        <color rgb="FF000000"/>
      </left>
      <right/>
      <top style="thin">
        <color rgb="FF000000"/>
      </top>
      <bottom/>
      <diagonal/>
    </border>
    <border>
      <left/>
      <right/>
      <top style="thin">
        <color rgb="FF000000"/>
      </top>
      <bottom/>
      <diagonal/>
    </border>
    <border>
      <left style="thin">
        <color theme="2"/>
      </left>
      <right style="thin">
        <color theme="4"/>
      </right>
      <top style="thin">
        <color theme="2"/>
      </top>
      <bottom style="thin">
        <color theme="2"/>
      </bottom>
      <diagonal/>
    </border>
    <border>
      <left style="thin">
        <color theme="4"/>
      </left>
      <right style="thin">
        <color theme="2"/>
      </right>
      <top style="thin">
        <color theme="2"/>
      </top>
      <bottom style="thin">
        <color theme="2"/>
      </bottom>
      <diagonal/>
    </border>
    <border>
      <left/>
      <right style="thin">
        <color theme="4"/>
      </right>
      <top style="thin">
        <color theme="4"/>
      </top>
      <bottom style="thin">
        <color theme="2"/>
      </bottom>
      <diagonal/>
    </border>
  </borders>
  <cellStyleXfs count="2">
    <xf numFmtId="0" fontId="0" fillId="0" borderId="0"/>
    <xf numFmtId="0" fontId="11" fillId="0" borderId="0" applyNumberFormat="0" applyFill="0" applyBorder="0" applyAlignment="0" applyProtection="0"/>
  </cellStyleXfs>
  <cellXfs count="304">
    <xf numFmtId="0" fontId="0" fillId="0" borderId="0" xfId="0"/>
    <xf numFmtId="0" fontId="3" fillId="0" borderId="0" xfId="0" applyFont="1" applyAlignment="1">
      <alignment horizontal="left"/>
    </xf>
    <xf numFmtId="0" fontId="0" fillId="0" borderId="0" xfId="0" applyAlignment="1">
      <alignment horizontal="left"/>
    </xf>
    <xf numFmtId="0" fontId="1" fillId="2" borderId="2" xfId="0" applyFont="1" applyFill="1" applyBorder="1"/>
    <xf numFmtId="0" fontId="0" fillId="0" borderId="1" xfId="0" applyBorder="1"/>
    <xf numFmtId="0" fontId="0" fillId="0" borderId="3" xfId="0" applyBorder="1"/>
    <xf numFmtId="0" fontId="0" fillId="0" borderId="4" xfId="0" applyBorder="1"/>
    <xf numFmtId="0" fontId="1" fillId="2" borderId="0" xfId="0" applyFont="1" applyFill="1" applyAlignment="1">
      <alignment vertical="center"/>
    </xf>
    <xf numFmtId="0" fontId="4" fillId="0" borderId="0" xfId="0" applyFont="1" applyAlignment="1" applyProtection="1">
      <alignment horizontal="left" vertical="center" wrapText="1" indent="5"/>
      <protection locked="0"/>
    </xf>
    <xf numFmtId="0" fontId="1" fillId="2" borderId="5" xfId="0" applyFont="1" applyFill="1" applyBorder="1" applyAlignment="1">
      <alignment vertical="center"/>
    </xf>
    <xf numFmtId="0" fontId="1" fillId="2" borderId="6" xfId="0" applyFont="1" applyFill="1" applyBorder="1" applyAlignment="1">
      <alignment vertical="center"/>
    </xf>
    <xf numFmtId="0" fontId="1" fillId="2" borderId="7" xfId="0" applyFont="1" applyFill="1" applyBorder="1" applyAlignment="1">
      <alignment vertical="center"/>
    </xf>
    <xf numFmtId="0" fontId="1" fillId="2" borderId="6" xfId="0" applyFont="1" applyFill="1" applyBorder="1" applyAlignment="1">
      <alignment horizontal="left" vertical="center"/>
    </xf>
    <xf numFmtId="0" fontId="0" fillId="0" borderId="0" xfId="0" applyAlignment="1">
      <alignment vertical="top" wrapText="1"/>
    </xf>
    <xf numFmtId="0" fontId="5" fillId="0" borderId="11" xfId="0" applyFont="1" applyBorder="1" applyAlignment="1">
      <alignment horizontal="center" vertical="top" wrapText="1"/>
    </xf>
    <xf numFmtId="0" fontId="2" fillId="0" borderId="9" xfId="0" applyFont="1" applyBorder="1"/>
    <xf numFmtId="0" fontId="0" fillId="0" borderId="10" xfId="0" applyBorder="1"/>
    <xf numFmtId="0" fontId="0" fillId="0" borderId="8" xfId="0" applyBorder="1"/>
    <xf numFmtId="0" fontId="0" fillId="0" borderId="0" xfId="0" applyAlignment="1">
      <alignment vertical="top"/>
    </xf>
    <xf numFmtId="0" fontId="7" fillId="4" borderId="18" xfId="0" applyFont="1" applyFill="1" applyBorder="1" applyAlignment="1">
      <alignment horizontal="center" vertical="top" wrapText="1"/>
    </xf>
    <xf numFmtId="0" fontId="7" fillId="5" borderId="18" xfId="0" applyFont="1" applyFill="1" applyBorder="1" applyAlignment="1">
      <alignment horizontal="center" vertical="top" wrapText="1"/>
    </xf>
    <xf numFmtId="0" fontId="7" fillId="6" borderId="18" xfId="0" applyFont="1" applyFill="1" applyBorder="1" applyAlignment="1">
      <alignment horizontal="center" vertical="top" wrapText="1"/>
    </xf>
    <xf numFmtId="0" fontId="7" fillId="7" borderId="18" xfId="0" applyFont="1" applyFill="1" applyBorder="1" applyAlignment="1">
      <alignment horizontal="center" vertical="top" wrapText="1"/>
    </xf>
    <xf numFmtId="0" fontId="7" fillId="8" borderId="18" xfId="0" applyFont="1" applyFill="1" applyBorder="1" applyAlignment="1">
      <alignment horizontal="center" vertical="top" wrapText="1"/>
    </xf>
    <xf numFmtId="0" fontId="7" fillId="9" borderId="21" xfId="0" applyFont="1" applyFill="1" applyBorder="1" applyAlignment="1">
      <alignment vertical="top" wrapText="1"/>
    </xf>
    <xf numFmtId="0" fontId="7" fillId="9" borderId="22" xfId="0" applyFont="1" applyFill="1" applyBorder="1" applyAlignment="1">
      <alignment vertical="top" wrapText="1"/>
    </xf>
    <xf numFmtId="0" fontId="7" fillId="9" borderId="23" xfId="0" applyFont="1" applyFill="1" applyBorder="1" applyAlignment="1">
      <alignment vertical="top" wrapText="1"/>
    </xf>
    <xf numFmtId="0" fontId="7" fillId="9" borderId="24" xfId="0" applyFont="1" applyFill="1" applyBorder="1" applyAlignment="1">
      <alignment vertical="top" wrapText="1"/>
    </xf>
    <xf numFmtId="0" fontId="8" fillId="9" borderId="4" xfId="0" applyFont="1" applyFill="1" applyBorder="1" applyAlignment="1">
      <alignment horizontal="left" vertical="top" wrapText="1"/>
    </xf>
    <xf numFmtId="0" fontId="7" fillId="8" borderId="19" xfId="0" applyFont="1" applyFill="1" applyBorder="1" applyAlignment="1">
      <alignment horizontal="center" vertical="top" wrapText="1"/>
    </xf>
    <xf numFmtId="0" fontId="7" fillId="9" borderId="25" xfId="0" applyFont="1" applyFill="1" applyBorder="1" applyAlignment="1">
      <alignment vertical="top" wrapText="1"/>
    </xf>
    <xf numFmtId="0" fontId="7" fillId="8" borderId="26" xfId="0" applyFont="1" applyFill="1" applyBorder="1" applyAlignment="1">
      <alignment horizontal="center" vertical="top" wrapText="1"/>
    </xf>
    <xf numFmtId="0" fontId="7" fillId="4" borderId="20" xfId="0" applyFont="1" applyFill="1" applyBorder="1" applyAlignment="1">
      <alignment horizontal="center" vertical="top" wrapText="1"/>
    </xf>
    <xf numFmtId="0" fontId="7" fillId="0" borderId="24" xfId="0" applyFont="1" applyBorder="1" applyAlignment="1">
      <alignment vertical="top" wrapText="1"/>
    </xf>
    <xf numFmtId="0" fontId="7" fillId="0" borderId="21" xfId="0" applyFont="1" applyBorder="1" applyAlignment="1">
      <alignment vertical="top" wrapText="1"/>
    </xf>
    <xf numFmtId="0" fontId="7" fillId="0" borderId="22" xfId="0" applyFont="1" applyBorder="1" applyAlignment="1">
      <alignment vertical="top" wrapText="1"/>
    </xf>
    <xf numFmtId="0" fontId="7" fillId="9" borderId="27" xfId="0" applyFont="1" applyFill="1" applyBorder="1" applyAlignment="1">
      <alignment vertical="top" wrapText="1"/>
    </xf>
    <xf numFmtId="0" fontId="7" fillId="0" borderId="27" xfId="0" applyFont="1" applyBorder="1" applyAlignment="1">
      <alignment vertical="top" wrapText="1"/>
    </xf>
    <xf numFmtId="0" fontId="7" fillId="11" borderId="21" xfId="0" applyFont="1" applyFill="1" applyBorder="1" applyAlignment="1">
      <alignment horizontal="left" vertical="top" wrapText="1"/>
    </xf>
    <xf numFmtId="0" fontId="7" fillId="11" borderId="22" xfId="0" applyFont="1" applyFill="1" applyBorder="1" applyAlignment="1">
      <alignment horizontal="left" vertical="top" wrapText="1"/>
    </xf>
    <xf numFmtId="0" fontId="7" fillId="11" borderId="24" xfId="0" applyFont="1" applyFill="1" applyBorder="1" applyAlignment="1">
      <alignment horizontal="left" vertical="top" wrapText="1"/>
    </xf>
    <xf numFmtId="0" fontId="7" fillId="11" borderId="27" xfId="0" applyFont="1" applyFill="1" applyBorder="1" applyAlignment="1">
      <alignment horizontal="left" vertical="top" wrapText="1"/>
    </xf>
    <xf numFmtId="0" fontId="1" fillId="13" borderId="0" xfId="0" applyFont="1" applyFill="1" applyAlignment="1">
      <alignment horizontal="center" vertical="top"/>
    </xf>
    <xf numFmtId="0" fontId="1" fillId="13" borderId="0" xfId="0" applyFont="1" applyFill="1" applyAlignment="1">
      <alignment horizontal="center" vertical="top" wrapText="1"/>
    </xf>
    <xf numFmtId="0" fontId="2" fillId="0" borderId="0" xfId="0" applyFont="1" applyAlignment="1">
      <alignment vertical="top"/>
    </xf>
    <xf numFmtId="0" fontId="1" fillId="2" borderId="1" xfId="0" applyFont="1" applyFill="1" applyBorder="1" applyAlignment="1">
      <alignment horizontal="center" vertical="top" wrapText="1"/>
    </xf>
    <xf numFmtId="0" fontId="1" fillId="0" borderId="0" xfId="0" applyFont="1" applyAlignment="1">
      <alignment vertical="top"/>
    </xf>
    <xf numFmtId="0" fontId="1" fillId="2" borderId="40" xfId="0" applyFont="1" applyFill="1" applyBorder="1" applyAlignment="1">
      <alignment horizontal="center" vertical="top"/>
    </xf>
    <xf numFmtId="0" fontId="13" fillId="0" borderId="0" xfId="0" applyFont="1" applyProtection="1">
      <protection locked="0"/>
    </xf>
    <xf numFmtId="0" fontId="15" fillId="0" borderId="0" xfId="0" applyFont="1" applyAlignment="1" applyProtection="1">
      <alignment vertical="center" wrapText="1"/>
      <protection locked="0"/>
    </xf>
    <xf numFmtId="0" fontId="2" fillId="0" borderId="51" xfId="0" applyFont="1" applyBorder="1" applyAlignment="1">
      <alignment horizontal="center" vertical="center"/>
    </xf>
    <xf numFmtId="1" fontId="2" fillId="0" borderId="51" xfId="0" applyNumberFormat="1" applyFont="1" applyBorder="1" applyAlignment="1">
      <alignment horizontal="center" vertical="center"/>
    </xf>
    <xf numFmtId="0" fontId="9" fillId="10" borderId="50" xfId="0" applyFont="1" applyFill="1" applyBorder="1" applyProtection="1">
      <protection locked="0"/>
    </xf>
    <xf numFmtId="0" fontId="2" fillId="0" borderId="51" xfId="0" applyFont="1" applyBorder="1" applyAlignment="1" applyProtection="1">
      <alignment horizontal="center" vertical="center"/>
      <protection locked="0"/>
    </xf>
    <xf numFmtId="0" fontId="2" fillId="0" borderId="52" xfId="0" applyFont="1" applyBorder="1" applyAlignment="1" applyProtection="1">
      <alignment horizontal="center" vertical="center"/>
      <protection locked="0"/>
    </xf>
    <xf numFmtId="9" fontId="2" fillId="0" borderId="17" xfId="0" applyNumberFormat="1" applyFont="1" applyBorder="1" applyAlignment="1">
      <alignment horizontal="center" vertical="center"/>
    </xf>
    <xf numFmtId="0" fontId="9" fillId="14" borderId="45" xfId="0" applyFont="1" applyFill="1" applyBorder="1" applyAlignment="1" applyProtection="1">
      <alignment wrapText="1"/>
      <protection locked="0"/>
    </xf>
    <xf numFmtId="0" fontId="9" fillId="17" borderId="46" xfId="0" applyFont="1" applyFill="1" applyBorder="1" applyAlignment="1" applyProtection="1">
      <alignment wrapText="1"/>
      <protection locked="0"/>
    </xf>
    <xf numFmtId="0" fontId="11" fillId="0" borderId="0" xfId="1" applyAlignment="1">
      <alignment vertical="top" wrapText="1"/>
    </xf>
    <xf numFmtId="0" fontId="8" fillId="12" borderId="3" xfId="1" applyFont="1" applyFill="1" applyBorder="1" applyAlignment="1">
      <alignment horizontal="left" vertical="top" wrapText="1"/>
    </xf>
    <xf numFmtId="0" fontId="11" fillId="9" borderId="3" xfId="1" applyFill="1" applyBorder="1" applyAlignment="1">
      <alignment horizontal="left" vertical="top" wrapText="1"/>
    </xf>
    <xf numFmtId="0" fontId="11" fillId="9" borderId="2" xfId="1" applyFill="1" applyBorder="1" applyAlignment="1">
      <alignment horizontal="left" vertical="top" wrapText="1"/>
    </xf>
    <xf numFmtId="0" fontId="11" fillId="12" borderId="3" xfId="1" applyFill="1" applyBorder="1" applyAlignment="1">
      <alignment horizontal="left" vertical="top" wrapText="1"/>
    </xf>
    <xf numFmtId="0" fontId="1" fillId="4" borderId="11" xfId="0" applyFont="1" applyFill="1" applyBorder="1" applyAlignment="1">
      <alignment horizontal="left" vertical="top" wrapText="1"/>
    </xf>
    <xf numFmtId="0" fontId="5" fillId="4" borderId="0" xfId="0" applyFont="1" applyFill="1" applyAlignment="1">
      <alignment horizontal="left" vertical="top" wrapText="1"/>
    </xf>
    <xf numFmtId="0" fontId="5" fillId="4" borderId="12" xfId="0" applyFont="1" applyFill="1" applyBorder="1" applyAlignment="1">
      <alignment horizontal="left" vertical="top" wrapText="1"/>
    </xf>
    <xf numFmtId="0" fontId="17" fillId="0" borderId="0" xfId="0" applyFont="1"/>
    <xf numFmtId="0" fontId="0" fillId="0" borderId="0" xfId="0" applyAlignment="1">
      <alignment horizontal="center" wrapText="1"/>
    </xf>
    <xf numFmtId="0" fontId="0" fillId="0" borderId="0" xfId="0" applyProtection="1">
      <protection locked="0"/>
    </xf>
    <xf numFmtId="0" fontId="0" fillId="0" borderId="0" xfId="0" applyAlignment="1" applyProtection="1">
      <alignment horizontal="center" vertical="center"/>
      <protection locked="0"/>
    </xf>
    <xf numFmtId="0" fontId="0" fillId="0" borderId="0" xfId="0" applyAlignment="1" applyProtection="1">
      <alignment horizontal="left"/>
      <protection locked="0"/>
    </xf>
    <xf numFmtId="0" fontId="0" fillId="0" borderId="55" xfId="0" applyBorder="1"/>
    <xf numFmtId="0" fontId="13" fillId="0" borderId="0" xfId="0" applyFont="1"/>
    <xf numFmtId="0" fontId="9" fillId="4" borderId="50" xfId="0" applyFont="1" applyFill="1" applyBorder="1" applyProtection="1">
      <protection locked="0"/>
    </xf>
    <xf numFmtId="0" fontId="0" fillId="5" borderId="50" xfId="0" applyFill="1" applyBorder="1" applyProtection="1">
      <protection locked="0"/>
    </xf>
    <xf numFmtId="0" fontId="0" fillId="6" borderId="50" xfId="0" applyFill="1" applyBorder="1" applyProtection="1">
      <protection locked="0"/>
    </xf>
    <xf numFmtId="0" fontId="0" fillId="7" borderId="50" xfId="0" applyFill="1" applyBorder="1" applyProtection="1">
      <protection locked="0"/>
    </xf>
    <xf numFmtId="0" fontId="9" fillId="8" borderId="50" xfId="0" applyFont="1" applyFill="1" applyBorder="1" applyProtection="1">
      <protection locked="0"/>
    </xf>
    <xf numFmtId="0" fontId="0" fillId="0" borderId="45" xfId="0" applyBorder="1" applyAlignment="1" applyProtection="1">
      <alignment vertical="center"/>
      <protection locked="0"/>
    </xf>
    <xf numFmtId="0" fontId="0" fillId="0" borderId="17" xfId="0" applyBorder="1" applyAlignment="1" applyProtection="1">
      <alignment horizontal="center" vertical="center" wrapText="1"/>
      <protection locked="0"/>
    </xf>
    <xf numFmtId="0" fontId="0" fillId="0" borderId="17" xfId="0" applyBorder="1" applyAlignment="1">
      <alignment horizontal="center" vertical="center"/>
    </xf>
    <xf numFmtId="9" fontId="0" fillId="0" borderId="47" xfId="0" applyNumberFormat="1" applyBorder="1" applyAlignment="1">
      <alignment horizontal="center"/>
    </xf>
    <xf numFmtId="0" fontId="7" fillId="0" borderId="0" xfId="0" applyFont="1"/>
    <xf numFmtId="0" fontId="7" fillId="0" borderId="0" xfId="0" applyFont="1" applyAlignment="1">
      <alignment horizontal="center" vertical="center" wrapText="1"/>
    </xf>
    <xf numFmtId="0" fontId="7" fillId="0" borderId="0" xfId="0" applyFont="1" applyAlignment="1">
      <alignment horizontal="center" wrapText="1"/>
    </xf>
    <xf numFmtId="0" fontId="7" fillId="0" borderId="0" xfId="0" applyFont="1" applyProtection="1">
      <protection locked="0"/>
    </xf>
    <xf numFmtId="0" fontId="11" fillId="12" borderId="3" xfId="1" applyFill="1" applyBorder="1" applyAlignment="1">
      <alignment vertical="top" wrapText="1"/>
    </xf>
    <xf numFmtId="0" fontId="8" fillId="12" borderId="3" xfId="1" applyFont="1" applyFill="1" applyBorder="1" applyAlignment="1">
      <alignment vertical="top" wrapText="1"/>
    </xf>
    <xf numFmtId="0" fontId="0" fillId="0" borderId="3" xfId="0" applyBorder="1" applyAlignment="1">
      <alignment vertical="top"/>
    </xf>
    <xf numFmtId="0" fontId="11" fillId="0" borderId="3" xfId="1" applyBorder="1" applyAlignment="1">
      <alignment horizontal="left" vertical="top" wrapText="1"/>
    </xf>
    <xf numFmtId="0" fontId="6" fillId="0" borderId="3" xfId="0" applyFont="1" applyBorder="1" applyAlignment="1">
      <alignment horizontal="left" vertical="top" wrapText="1"/>
    </xf>
    <xf numFmtId="0" fontId="7" fillId="12" borderId="3" xfId="1" applyFont="1" applyFill="1" applyBorder="1" applyAlignment="1">
      <alignment horizontal="left" vertical="top" wrapText="1"/>
    </xf>
    <xf numFmtId="0" fontId="2" fillId="18" borderId="1" xfId="0" applyFont="1" applyFill="1" applyBorder="1" applyAlignment="1">
      <alignment horizontal="center" vertical="center"/>
    </xf>
    <xf numFmtId="0" fontId="2" fillId="18" borderId="1" xfId="0" applyFont="1" applyFill="1" applyBorder="1" applyAlignment="1">
      <alignment horizontal="center" vertical="center" wrapText="1"/>
    </xf>
    <xf numFmtId="0" fontId="5" fillId="19" borderId="1" xfId="0" applyFont="1" applyFill="1" applyBorder="1" applyAlignment="1">
      <alignment horizontal="center" vertical="center" wrapText="1"/>
    </xf>
    <xf numFmtId="0" fontId="4" fillId="9" borderId="1" xfId="0" applyFont="1" applyFill="1" applyBorder="1" applyAlignment="1" applyProtection="1">
      <alignment horizontal="center" vertical="center"/>
      <protection locked="0"/>
    </xf>
    <xf numFmtId="0" fontId="7" fillId="15" borderId="1" xfId="0" applyFont="1" applyFill="1" applyBorder="1" applyAlignment="1" applyProtection="1">
      <alignment horizontal="center" vertical="center"/>
      <protection locked="0"/>
    </xf>
    <xf numFmtId="0" fontId="7" fillId="0" borderId="1" xfId="0" applyFont="1" applyBorder="1" applyAlignment="1" applyProtection="1">
      <alignment vertical="top"/>
      <protection locked="0"/>
    </xf>
    <xf numFmtId="0" fontId="0" fillId="0" borderId="1" xfId="0" applyBorder="1" applyAlignment="1" applyProtection="1">
      <alignment horizontal="center" vertical="top"/>
      <protection locked="0"/>
    </xf>
    <xf numFmtId="0" fontId="0" fillId="9" borderId="1" xfId="0" applyFill="1" applyBorder="1" applyAlignment="1" applyProtection="1">
      <alignment horizontal="center" vertical="center" wrapText="1"/>
      <protection locked="0"/>
    </xf>
    <xf numFmtId="0" fontId="7" fillId="0" borderId="1" xfId="0" applyFont="1" applyBorder="1" applyAlignment="1" applyProtection="1">
      <alignment vertical="top" wrapText="1"/>
      <protection locked="0"/>
    </xf>
    <xf numFmtId="0" fontId="7" fillId="0" borderId="1" xfId="0" applyFont="1" applyBorder="1" applyAlignment="1" applyProtection="1">
      <alignment horizontal="center" wrapText="1"/>
      <protection locked="0"/>
    </xf>
    <xf numFmtId="0" fontId="7" fillId="0" borderId="1" xfId="0" applyFont="1" applyBorder="1" applyProtection="1">
      <protection locked="0"/>
    </xf>
    <xf numFmtId="0" fontId="7" fillId="0" borderId="1" xfId="0" applyFont="1" applyBorder="1" applyAlignment="1" applyProtection="1">
      <alignment horizontal="center" vertical="center"/>
      <protection locked="0"/>
    </xf>
    <xf numFmtId="0" fontId="7" fillId="20" borderId="1" xfId="0" applyFont="1" applyFill="1" applyBorder="1" applyAlignment="1" applyProtection="1">
      <alignment horizontal="center" vertical="center" wrapText="1"/>
      <protection locked="0"/>
    </xf>
    <xf numFmtId="0" fontId="9" fillId="2" borderId="2" xfId="0" applyFont="1" applyFill="1" applyBorder="1" applyAlignment="1" applyProtection="1">
      <alignment horizontal="center" vertical="center"/>
      <protection locked="0"/>
    </xf>
    <xf numFmtId="0" fontId="7" fillId="0" borderId="4" xfId="0" applyFont="1" applyBorder="1" applyAlignment="1" applyProtection="1">
      <alignment horizontal="left" vertical="top"/>
      <protection locked="0"/>
    </xf>
    <xf numFmtId="0" fontId="7" fillId="15" borderId="4" xfId="0" applyFont="1" applyFill="1" applyBorder="1" applyAlignment="1" applyProtection="1">
      <alignment horizontal="center" vertical="center"/>
      <protection locked="0"/>
    </xf>
    <xf numFmtId="0" fontId="4" fillId="9" borderId="4" xfId="0" applyFont="1" applyFill="1" applyBorder="1" applyAlignment="1" applyProtection="1">
      <alignment horizontal="center" vertical="center"/>
      <protection locked="0"/>
    </xf>
    <xf numFmtId="9" fontId="9" fillId="14" borderId="18" xfId="0" applyNumberFormat="1" applyFont="1" applyFill="1" applyBorder="1" applyAlignment="1">
      <alignment horizontal="center" vertical="center"/>
    </xf>
    <xf numFmtId="0" fontId="9" fillId="2" borderId="36" xfId="0" applyFont="1" applyFill="1" applyBorder="1" applyAlignment="1" applyProtection="1">
      <alignment horizontal="center" vertical="center"/>
      <protection locked="0"/>
    </xf>
    <xf numFmtId="0" fontId="7" fillId="0" borderId="2" xfId="0" applyFont="1" applyBorder="1" applyAlignment="1" applyProtection="1">
      <alignment vertical="top"/>
      <protection locked="0"/>
    </xf>
    <xf numFmtId="0" fontId="7" fillId="15" borderId="2" xfId="0" applyFont="1" applyFill="1" applyBorder="1" applyAlignment="1" applyProtection="1">
      <alignment horizontal="center" vertical="center"/>
      <protection locked="0"/>
    </xf>
    <xf numFmtId="0" fontId="4" fillId="9" borderId="2" xfId="0" applyFont="1" applyFill="1" applyBorder="1" applyAlignment="1" applyProtection="1">
      <alignment horizontal="center" vertical="center"/>
      <protection locked="0"/>
    </xf>
    <xf numFmtId="0" fontId="7" fillId="0" borderId="4" xfId="0" applyFont="1" applyBorder="1" applyAlignment="1" applyProtection="1">
      <alignment vertical="top"/>
      <protection locked="0"/>
    </xf>
    <xf numFmtId="0" fontId="0" fillId="9" borderId="4" xfId="0" applyFill="1" applyBorder="1" applyAlignment="1" applyProtection="1">
      <alignment horizontal="center" vertical="top" wrapText="1"/>
      <protection locked="0"/>
    </xf>
    <xf numFmtId="0" fontId="0" fillId="0" borderId="2" xfId="0" applyBorder="1" applyAlignment="1" applyProtection="1">
      <alignment horizontal="center" vertical="top"/>
      <protection locked="0"/>
    </xf>
    <xf numFmtId="0" fontId="0" fillId="9" borderId="4" xfId="0" applyFill="1" applyBorder="1" applyAlignment="1" applyProtection="1">
      <alignment horizontal="center" vertical="center" wrapText="1"/>
      <protection locked="0"/>
    </xf>
    <xf numFmtId="0" fontId="0" fillId="9" borderId="2" xfId="0" applyFill="1" applyBorder="1" applyAlignment="1" applyProtection="1">
      <alignment horizontal="center" vertical="center" wrapText="1"/>
      <protection locked="0"/>
    </xf>
    <xf numFmtId="9" fontId="9" fillId="14" borderId="63" xfId="0" applyNumberFormat="1" applyFont="1" applyFill="1" applyBorder="1" applyAlignment="1">
      <alignment horizontal="center" vertical="center"/>
    </xf>
    <xf numFmtId="0" fontId="0" fillId="2" borderId="36" xfId="0" applyFill="1" applyBorder="1" applyAlignment="1" applyProtection="1">
      <alignment vertical="top"/>
      <protection locked="0"/>
    </xf>
    <xf numFmtId="0" fontId="7" fillId="15" borderId="39" xfId="0" applyFont="1" applyFill="1" applyBorder="1" applyAlignment="1" applyProtection="1">
      <alignment horizontal="center" vertical="center"/>
      <protection locked="0"/>
    </xf>
    <xf numFmtId="0" fontId="7" fillId="0" borderId="39" xfId="0" applyFont="1" applyBorder="1" applyAlignment="1" applyProtection="1">
      <alignment vertical="top"/>
      <protection locked="0"/>
    </xf>
    <xf numFmtId="0" fontId="0" fillId="9" borderId="39" xfId="0" applyFill="1" applyBorder="1" applyAlignment="1" applyProtection="1">
      <alignment horizontal="center" vertical="center" wrapText="1"/>
      <protection locked="0"/>
    </xf>
    <xf numFmtId="0" fontId="4" fillId="2" borderId="36" xfId="0" applyFont="1" applyFill="1" applyBorder="1" applyAlignment="1" applyProtection="1">
      <alignment vertical="top" wrapText="1"/>
      <protection locked="0"/>
    </xf>
    <xf numFmtId="0" fontId="9" fillId="2" borderId="36" xfId="0" applyFont="1" applyFill="1" applyBorder="1" applyAlignment="1" applyProtection="1">
      <alignment vertical="center"/>
      <protection locked="0"/>
    </xf>
    <xf numFmtId="0" fontId="9" fillId="2" borderId="38" xfId="0" applyFont="1" applyFill="1" applyBorder="1" applyAlignment="1" applyProtection="1">
      <alignment horizontal="center" vertical="center"/>
      <protection locked="0"/>
    </xf>
    <xf numFmtId="0" fontId="9" fillId="2" borderId="38" xfId="0" applyFont="1" applyFill="1" applyBorder="1" applyAlignment="1" applyProtection="1">
      <alignment vertical="center"/>
      <protection locked="0"/>
    </xf>
    <xf numFmtId="9" fontId="9" fillId="14" borderId="38" xfId="0" applyNumberFormat="1" applyFont="1" applyFill="1" applyBorder="1" applyAlignment="1">
      <alignment horizontal="center" vertical="center"/>
    </xf>
    <xf numFmtId="0" fontId="19" fillId="16" borderId="53" xfId="0" applyFont="1" applyFill="1" applyBorder="1" applyProtection="1">
      <protection locked="0"/>
    </xf>
    <xf numFmtId="0" fontId="1" fillId="10" borderId="54" xfId="0" applyFont="1" applyFill="1" applyBorder="1" applyAlignment="1" applyProtection="1">
      <alignment horizontal="left" vertical="center" wrapText="1"/>
      <protection locked="0"/>
    </xf>
    <xf numFmtId="0" fontId="11" fillId="12" borderId="37" xfId="1" applyFill="1" applyBorder="1" applyAlignment="1">
      <alignment horizontal="left" vertical="top" wrapText="1"/>
    </xf>
    <xf numFmtId="0" fontId="3" fillId="0" borderId="0" xfId="0" applyFont="1" applyAlignment="1">
      <alignment horizontal="left"/>
    </xf>
    <xf numFmtId="0" fontId="0" fillId="3" borderId="0" xfId="0" applyFill="1" applyAlignment="1">
      <alignment horizontal="left" vertical="top" wrapText="1"/>
    </xf>
    <xf numFmtId="0" fontId="2" fillId="3" borderId="0" xfId="0" applyFont="1" applyFill="1" applyAlignment="1">
      <alignment horizontal="left" vertical="top" wrapText="1"/>
    </xf>
    <xf numFmtId="0" fontId="0" fillId="0" borderId="0" xfId="0" applyAlignment="1">
      <alignment wrapText="1"/>
    </xf>
    <xf numFmtId="0" fontId="1" fillId="2" borderId="0" xfId="0" applyFont="1" applyFill="1"/>
    <xf numFmtId="0" fontId="0" fillId="0" borderId="0" xfId="0" applyAlignment="1">
      <alignment vertical="top" wrapText="1"/>
    </xf>
    <xf numFmtId="0" fontId="7" fillId="0" borderId="0" xfId="0" applyFont="1" applyAlignment="1">
      <alignment horizontal="left" vertical="top" wrapText="1"/>
    </xf>
    <xf numFmtId="0" fontId="7" fillId="0" borderId="12" xfId="0" applyFont="1" applyBorder="1" applyAlignment="1">
      <alignment horizontal="left" vertical="top" wrapText="1"/>
    </xf>
    <xf numFmtId="0" fontId="2" fillId="5" borderId="11" xfId="0" applyFont="1" applyFill="1" applyBorder="1" applyAlignment="1">
      <alignment horizontal="left" vertical="top" wrapText="1"/>
    </xf>
    <xf numFmtId="0" fontId="2" fillId="5" borderId="0" xfId="0" applyFont="1" applyFill="1" applyAlignment="1">
      <alignment horizontal="left" vertical="top" wrapText="1"/>
    </xf>
    <xf numFmtId="0" fontId="2" fillId="5" borderId="12" xfId="0" applyFont="1" applyFill="1" applyBorder="1" applyAlignment="1">
      <alignment horizontal="left" vertical="top" wrapText="1"/>
    </xf>
    <xf numFmtId="0" fontId="2" fillId="6" borderId="11" xfId="0" applyFont="1" applyFill="1" applyBorder="1" applyAlignment="1">
      <alignment horizontal="left" vertical="top" wrapText="1"/>
    </xf>
    <xf numFmtId="0" fontId="2" fillId="6" borderId="0" xfId="0" applyFont="1" applyFill="1" applyAlignment="1">
      <alignment horizontal="left" vertical="top" wrapText="1"/>
    </xf>
    <xf numFmtId="0" fontId="2" fillId="6" borderId="12" xfId="0" applyFont="1" applyFill="1" applyBorder="1" applyAlignment="1">
      <alignment horizontal="left" vertical="top" wrapText="1"/>
    </xf>
    <xf numFmtId="0" fontId="7" fillId="0" borderId="0" xfId="0" applyFont="1" applyAlignment="1">
      <alignment vertical="top" wrapText="1"/>
    </xf>
    <xf numFmtId="0" fontId="2" fillId="7" borderId="11" xfId="0" applyFont="1" applyFill="1" applyBorder="1" applyAlignment="1">
      <alignment vertical="top" wrapText="1"/>
    </xf>
    <xf numFmtId="0" fontId="2" fillId="7" borderId="0" xfId="0" applyFont="1" applyFill="1" applyAlignment="1">
      <alignment vertical="top" wrapText="1"/>
    </xf>
    <xf numFmtId="0" fontId="2" fillId="7" borderId="12" xfId="0" applyFont="1" applyFill="1" applyBorder="1" applyAlignment="1">
      <alignment vertical="top" wrapText="1"/>
    </xf>
    <xf numFmtId="0" fontId="7" fillId="0" borderId="12" xfId="0" applyFont="1" applyBorder="1" applyAlignment="1">
      <alignment vertical="top" wrapText="1"/>
    </xf>
    <xf numFmtId="0" fontId="1" fillId="8" borderId="11" xfId="0" applyFont="1" applyFill="1" applyBorder="1" applyAlignment="1">
      <alignment horizontal="left" vertical="top" wrapText="1"/>
    </xf>
    <xf numFmtId="0" fontId="1" fillId="8" borderId="0" xfId="0" applyFont="1" applyFill="1" applyAlignment="1">
      <alignment horizontal="left" vertical="top" wrapText="1"/>
    </xf>
    <xf numFmtId="0" fontId="1" fillId="8" borderId="12" xfId="0" applyFont="1" applyFill="1" applyBorder="1" applyAlignment="1">
      <alignment horizontal="left" vertical="top" wrapText="1"/>
    </xf>
    <xf numFmtId="0" fontId="0" fillId="3" borderId="13" xfId="0" applyFill="1" applyBorder="1" applyAlignment="1">
      <alignment wrapText="1"/>
    </xf>
    <xf numFmtId="0" fontId="0" fillId="3" borderId="14" xfId="0" applyFill="1" applyBorder="1" applyAlignment="1">
      <alignment wrapText="1"/>
    </xf>
    <xf numFmtId="0" fontId="0" fillId="3" borderId="15" xfId="0" applyFill="1" applyBorder="1" applyAlignment="1">
      <alignment wrapText="1"/>
    </xf>
    <xf numFmtId="0" fontId="3" fillId="0" borderId="0" xfId="0" applyFont="1" applyAlignment="1">
      <alignment horizontal="left" vertical="top"/>
    </xf>
    <xf numFmtId="0" fontId="1" fillId="2" borderId="37" xfId="0" applyFont="1" applyFill="1" applyBorder="1" applyAlignment="1">
      <alignment horizontal="center" vertical="center" textRotation="90"/>
    </xf>
    <xf numFmtId="0" fontId="1" fillId="2" borderId="3" xfId="0" applyFont="1" applyFill="1" applyBorder="1" applyAlignment="1">
      <alignment horizontal="center" vertical="center" textRotation="90"/>
    </xf>
    <xf numFmtId="0" fontId="1" fillId="2" borderId="38" xfId="0" applyFont="1" applyFill="1" applyBorder="1" applyAlignment="1">
      <alignment horizontal="center" vertical="center" textRotation="90"/>
    </xf>
    <xf numFmtId="0" fontId="1" fillId="2" borderId="36" xfId="0" applyFont="1" applyFill="1" applyBorder="1" applyAlignment="1">
      <alignment horizontal="center" vertical="center"/>
    </xf>
    <xf numFmtId="0" fontId="1" fillId="2" borderId="41" xfId="0" applyFont="1" applyFill="1" applyBorder="1" applyAlignment="1">
      <alignment horizontal="left" vertical="center" wrapText="1"/>
    </xf>
    <xf numFmtId="0" fontId="1" fillId="2" borderId="56" xfId="0" applyFont="1" applyFill="1" applyBorder="1" applyAlignment="1">
      <alignment horizontal="left" vertical="center" wrapText="1"/>
    </xf>
    <xf numFmtId="0" fontId="1" fillId="2" borderId="11" xfId="0" applyFont="1" applyFill="1" applyBorder="1" applyAlignment="1">
      <alignment horizontal="left" vertical="center" wrapText="1"/>
    </xf>
    <xf numFmtId="0" fontId="1" fillId="2" borderId="0" xfId="0" applyFont="1" applyFill="1" applyAlignment="1">
      <alignment horizontal="left" vertical="center" wrapText="1"/>
    </xf>
    <xf numFmtId="0" fontId="1" fillId="2" borderId="12" xfId="0" applyFont="1" applyFill="1" applyBorder="1" applyAlignment="1">
      <alignment horizontal="left" vertical="center" wrapText="1"/>
    </xf>
    <xf numFmtId="0" fontId="1" fillId="2" borderId="59" xfId="0" applyFont="1" applyFill="1" applyBorder="1" applyAlignment="1">
      <alignment horizontal="left" vertical="center" wrapText="1"/>
    </xf>
    <xf numFmtId="0" fontId="1" fillId="2" borderId="58" xfId="0" applyFont="1" applyFill="1" applyBorder="1" applyAlignment="1">
      <alignment horizontal="left" vertical="center" wrapText="1"/>
    </xf>
    <xf numFmtId="0" fontId="1" fillId="2" borderId="57" xfId="0" applyFont="1" applyFill="1" applyBorder="1" applyAlignment="1">
      <alignment horizontal="left" vertical="center" wrapText="1"/>
    </xf>
    <xf numFmtId="0" fontId="1" fillId="2" borderId="42" xfId="0" applyFont="1" applyFill="1" applyBorder="1" applyAlignment="1">
      <alignment horizontal="left" vertical="center" wrapText="1"/>
    </xf>
    <xf numFmtId="0" fontId="4" fillId="3" borderId="1" xfId="0" applyFont="1" applyFill="1" applyBorder="1" applyAlignment="1">
      <alignment horizontal="center" vertical="top"/>
    </xf>
    <xf numFmtId="0" fontId="7" fillId="9" borderId="32" xfId="0" applyFont="1" applyFill="1" applyBorder="1" applyAlignment="1">
      <alignment horizontal="left" vertical="top" wrapText="1"/>
    </xf>
    <xf numFmtId="0" fontId="7" fillId="9" borderId="30" xfId="0" applyFont="1" applyFill="1" applyBorder="1" applyAlignment="1">
      <alignment horizontal="left" vertical="top" wrapText="1"/>
    </xf>
    <xf numFmtId="0" fontId="7" fillId="9" borderId="31" xfId="0" applyFont="1" applyFill="1" applyBorder="1" applyAlignment="1">
      <alignment horizontal="left" vertical="top" wrapText="1"/>
    </xf>
    <xf numFmtId="0" fontId="4" fillId="3" borderId="1" xfId="0" applyFont="1" applyFill="1" applyBorder="1" applyAlignment="1">
      <alignment horizontal="center" vertical="top" wrapText="1"/>
    </xf>
    <xf numFmtId="0" fontId="7" fillId="9" borderId="32" xfId="0" applyFont="1" applyFill="1" applyBorder="1" applyAlignment="1">
      <alignment vertical="top" wrapText="1"/>
    </xf>
    <xf numFmtId="0" fontId="7" fillId="9" borderId="30" xfId="0" applyFont="1" applyFill="1" applyBorder="1" applyAlignment="1">
      <alignment vertical="top" wrapText="1"/>
    </xf>
    <xf numFmtId="0" fontId="7" fillId="9" borderId="31" xfId="0" applyFont="1" applyFill="1" applyBorder="1" applyAlignment="1">
      <alignment vertical="top" wrapText="1"/>
    </xf>
    <xf numFmtId="0" fontId="7" fillId="9" borderId="2" xfId="0" applyFont="1" applyFill="1" applyBorder="1" applyAlignment="1">
      <alignment horizontal="left" vertical="top" wrapText="1"/>
    </xf>
    <xf numFmtId="0" fontId="7" fillId="9" borderId="3" xfId="0" applyFont="1" applyFill="1" applyBorder="1" applyAlignment="1">
      <alignment horizontal="left" vertical="top" wrapText="1"/>
    </xf>
    <xf numFmtId="0" fontId="7" fillId="9" borderId="4" xfId="0" applyFont="1" applyFill="1" applyBorder="1" applyAlignment="1">
      <alignment horizontal="left" vertical="top" wrapText="1"/>
    </xf>
    <xf numFmtId="0" fontId="4" fillId="3" borderId="2" xfId="0" applyFont="1" applyFill="1" applyBorder="1" applyAlignment="1">
      <alignment horizontal="center" vertical="top" wrapText="1"/>
    </xf>
    <xf numFmtId="0" fontId="11" fillId="12" borderId="3" xfId="1" applyFill="1" applyBorder="1" applyAlignment="1">
      <alignment vertical="top" wrapText="1"/>
    </xf>
    <xf numFmtId="0" fontId="11" fillId="0" borderId="3" xfId="1" applyBorder="1" applyAlignment="1">
      <alignment horizontal="left" vertical="top" wrapText="1"/>
    </xf>
    <xf numFmtId="0" fontId="7" fillId="9" borderId="33" xfId="0" applyFont="1" applyFill="1" applyBorder="1" applyAlignment="1">
      <alignment horizontal="left" vertical="top" wrapText="1"/>
    </xf>
    <xf numFmtId="0" fontId="7" fillId="9" borderId="34" xfId="0" applyFont="1" applyFill="1" applyBorder="1" applyAlignment="1">
      <alignment horizontal="left" vertical="top" wrapText="1"/>
    </xf>
    <xf numFmtId="0" fontId="11" fillId="0" borderId="3" xfId="1" applyFill="1" applyBorder="1" applyAlignment="1">
      <alignment horizontal="left" vertical="top" wrapText="1"/>
    </xf>
    <xf numFmtId="0" fontId="11" fillId="0" borderId="28" xfId="1" applyFill="1" applyBorder="1" applyAlignment="1">
      <alignment horizontal="left" vertical="top" wrapText="1"/>
    </xf>
    <xf numFmtId="0" fontId="7" fillId="3" borderId="1" xfId="0" applyFont="1" applyFill="1" applyBorder="1" applyAlignment="1">
      <alignment horizontal="center" vertical="top" wrapText="1"/>
    </xf>
    <xf numFmtId="0" fontId="7" fillId="11" borderId="33" xfId="0" applyFont="1" applyFill="1" applyBorder="1" applyAlignment="1">
      <alignment horizontal="left" vertical="top" wrapText="1"/>
    </xf>
    <xf numFmtId="0" fontId="7" fillId="11" borderId="30" xfId="0" applyFont="1" applyFill="1" applyBorder="1" applyAlignment="1">
      <alignment horizontal="left" vertical="top" wrapText="1"/>
    </xf>
    <xf numFmtId="0" fontId="7" fillId="11" borderId="31" xfId="0" applyFont="1" applyFill="1" applyBorder="1" applyAlignment="1">
      <alignment horizontal="left" vertical="top" wrapText="1"/>
    </xf>
    <xf numFmtId="0" fontId="11" fillId="12" borderId="29" xfId="1" applyFill="1" applyBorder="1" applyAlignment="1">
      <alignment horizontal="left" vertical="top" wrapText="1"/>
    </xf>
    <xf numFmtId="0" fontId="11" fillId="12" borderId="3" xfId="1" applyFill="1" applyBorder="1" applyAlignment="1">
      <alignment horizontal="left" vertical="top" wrapText="1"/>
    </xf>
    <xf numFmtId="0" fontId="11" fillId="12" borderId="1" xfId="1" applyFill="1" applyBorder="1" applyAlignment="1">
      <alignment horizontal="left" vertical="top" wrapText="1"/>
    </xf>
    <xf numFmtId="0" fontId="7" fillId="3" borderId="4" xfId="0" applyFont="1" applyFill="1" applyBorder="1" applyAlignment="1">
      <alignment horizontal="center" vertical="top" wrapText="1"/>
    </xf>
    <xf numFmtId="0" fontId="1" fillId="2" borderId="12" xfId="0" applyFont="1" applyFill="1" applyBorder="1" applyAlignment="1">
      <alignment horizontal="center" vertical="center" textRotation="90" wrapText="1"/>
    </xf>
    <xf numFmtId="0" fontId="7" fillId="3" borderId="1" xfId="0" applyFont="1" applyFill="1" applyBorder="1" applyAlignment="1">
      <alignment horizontal="left" vertical="top" wrapText="1"/>
    </xf>
    <xf numFmtId="0" fontId="7" fillId="3" borderId="2" xfId="0" applyFont="1" applyFill="1" applyBorder="1" applyAlignment="1">
      <alignment horizontal="left" vertical="top" wrapText="1"/>
    </xf>
    <xf numFmtId="0" fontId="7" fillId="11" borderId="34" xfId="0" applyFont="1" applyFill="1" applyBorder="1" applyAlignment="1">
      <alignment horizontal="left" vertical="top" wrapText="1"/>
    </xf>
    <xf numFmtId="0" fontId="8" fillId="12" borderId="3" xfId="1" applyFont="1" applyFill="1" applyBorder="1" applyAlignment="1">
      <alignment horizontal="left" vertical="top" wrapText="1"/>
    </xf>
    <xf numFmtId="0" fontId="7" fillId="11" borderId="33" xfId="0" applyFont="1" applyFill="1" applyBorder="1" applyAlignment="1">
      <alignment vertical="top" wrapText="1"/>
    </xf>
    <xf numFmtId="0" fontId="7" fillId="11" borderId="30" xfId="0" applyFont="1" applyFill="1" applyBorder="1" applyAlignment="1">
      <alignment vertical="top" wrapText="1"/>
    </xf>
    <xf numFmtId="0" fontId="7" fillId="11" borderId="31" xfId="0" applyFont="1" applyFill="1" applyBorder="1" applyAlignment="1">
      <alignment vertical="top" wrapText="1"/>
    </xf>
    <xf numFmtId="0" fontId="7" fillId="3" borderId="2" xfId="0" applyFont="1" applyFill="1" applyBorder="1" applyAlignment="1">
      <alignment horizontal="center" vertical="top" wrapText="1"/>
    </xf>
    <xf numFmtId="0" fontId="7" fillId="11" borderId="34" xfId="0" applyFont="1" applyFill="1" applyBorder="1" applyAlignment="1">
      <alignment vertical="top" wrapText="1"/>
    </xf>
    <xf numFmtId="0" fontId="7" fillId="0" borderId="33" xfId="0" applyFont="1" applyBorder="1" applyAlignment="1">
      <alignment horizontal="left" vertical="top" wrapText="1"/>
    </xf>
    <xf numFmtId="0" fontId="7" fillId="0" borderId="30" xfId="0" applyFont="1" applyBorder="1" applyAlignment="1">
      <alignment horizontal="left" vertical="top" wrapText="1"/>
    </xf>
    <xf numFmtId="0" fontId="7" fillId="0" borderId="31" xfId="0" applyFont="1" applyBorder="1" applyAlignment="1">
      <alignment horizontal="left" vertical="top" wrapText="1"/>
    </xf>
    <xf numFmtId="0" fontId="7" fillId="0" borderId="34" xfId="0" applyFont="1" applyBorder="1" applyAlignment="1">
      <alignment horizontal="left" vertical="top" wrapText="1"/>
    </xf>
    <xf numFmtId="0" fontId="8" fillId="12" borderId="4" xfId="1" applyFont="1" applyFill="1" applyBorder="1" applyAlignment="1">
      <alignment horizontal="left" vertical="top" wrapText="1"/>
    </xf>
    <xf numFmtId="0" fontId="1" fillId="2" borderId="15" xfId="0" applyFont="1" applyFill="1" applyBorder="1" applyAlignment="1">
      <alignment horizontal="center" vertical="center" textRotation="90" wrapText="1"/>
    </xf>
    <xf numFmtId="0" fontId="1" fillId="13" borderId="0" xfId="0" applyFont="1" applyFill="1" applyAlignment="1">
      <alignment horizontal="center" vertical="top"/>
    </xf>
    <xf numFmtId="0" fontId="1" fillId="13" borderId="35" xfId="0" applyFont="1" applyFill="1" applyBorder="1" applyAlignment="1">
      <alignment horizontal="center" vertical="top"/>
    </xf>
    <xf numFmtId="0" fontId="1" fillId="13" borderId="0" xfId="0" applyFont="1" applyFill="1" applyAlignment="1">
      <alignment horizontal="center" vertical="top" wrapText="1"/>
    </xf>
    <xf numFmtId="0" fontId="1" fillId="2" borderId="41" xfId="0" applyFont="1" applyFill="1" applyBorder="1" applyAlignment="1">
      <alignment horizontal="center" vertical="center"/>
    </xf>
    <xf numFmtId="0" fontId="1" fillId="2" borderId="42" xfId="0" applyFont="1" applyFill="1" applyBorder="1" applyAlignment="1">
      <alignment horizontal="center" vertical="center"/>
    </xf>
    <xf numFmtId="0" fontId="1" fillId="2" borderId="40" xfId="0" applyFont="1" applyFill="1" applyBorder="1" applyAlignment="1">
      <alignment horizontal="left" vertical="center" wrapText="1"/>
    </xf>
    <xf numFmtId="0" fontId="1" fillId="2" borderId="12" xfId="0" applyFont="1" applyFill="1" applyBorder="1" applyAlignment="1">
      <alignment horizontal="center" vertical="center" textRotation="90"/>
    </xf>
    <xf numFmtId="0" fontId="1" fillId="2" borderId="39" xfId="0" applyFont="1" applyFill="1" applyBorder="1" applyAlignment="1">
      <alignment horizontal="center" vertical="center"/>
    </xf>
    <xf numFmtId="0" fontId="1" fillId="2" borderId="38" xfId="0" applyFont="1" applyFill="1" applyBorder="1" applyAlignment="1">
      <alignment horizontal="center" vertical="center"/>
    </xf>
    <xf numFmtId="0" fontId="1" fillId="2" borderId="16" xfId="0" applyFont="1" applyFill="1" applyBorder="1" applyAlignment="1">
      <alignment horizontal="left" vertical="center" wrapText="1"/>
    </xf>
    <xf numFmtId="0" fontId="1" fillId="2" borderId="1" xfId="0" applyFont="1" applyFill="1" applyBorder="1" applyAlignment="1">
      <alignment horizontal="left" vertical="center" wrapText="1"/>
    </xf>
    <xf numFmtId="0" fontId="4" fillId="3" borderId="4" xfId="0" applyFont="1" applyFill="1" applyBorder="1" applyAlignment="1">
      <alignment horizontal="center" vertical="top" wrapText="1"/>
    </xf>
    <xf numFmtId="0" fontId="9" fillId="2" borderId="42" xfId="0" applyFont="1" applyFill="1" applyBorder="1" applyAlignment="1" applyProtection="1">
      <alignment horizontal="left" vertical="center" wrapText="1"/>
      <protection locked="0"/>
    </xf>
    <xf numFmtId="0" fontId="9" fillId="2" borderId="64" xfId="0" applyFont="1" applyFill="1" applyBorder="1" applyAlignment="1" applyProtection="1">
      <alignment horizontal="left" vertical="center" wrapText="1"/>
      <protection locked="0"/>
    </xf>
    <xf numFmtId="0" fontId="0" fillId="2" borderId="63" xfId="0" applyFill="1" applyBorder="1" applyAlignment="1" applyProtection="1">
      <alignment horizontal="center" vertical="top"/>
      <protection locked="0"/>
    </xf>
    <xf numFmtId="0" fontId="0" fillId="2" borderId="36" xfId="0" applyFill="1" applyBorder="1" applyAlignment="1" applyProtection="1">
      <alignment horizontal="center" vertical="top"/>
      <protection locked="0"/>
    </xf>
    <xf numFmtId="0" fontId="15" fillId="0" borderId="43" xfId="0" applyFont="1" applyBorder="1" applyAlignment="1" applyProtection="1">
      <alignment horizontal="center" vertical="center" wrapText="1"/>
      <protection locked="0"/>
    </xf>
    <xf numFmtId="0" fontId="15" fillId="0" borderId="44" xfId="0" applyFont="1" applyBorder="1" applyAlignment="1" applyProtection="1">
      <alignment horizontal="center" vertical="center" wrapText="1"/>
      <protection locked="0"/>
    </xf>
    <xf numFmtId="0" fontId="15" fillId="0" borderId="48" xfId="0" applyFont="1" applyBorder="1" applyAlignment="1" applyProtection="1">
      <alignment horizontal="center" vertical="center" wrapText="1"/>
      <protection locked="0"/>
    </xf>
    <xf numFmtId="0" fontId="15" fillId="0" borderId="49" xfId="0" applyFont="1" applyBorder="1" applyAlignment="1" applyProtection="1">
      <alignment horizontal="center" vertical="center" wrapText="1"/>
      <protection locked="0"/>
    </xf>
    <xf numFmtId="0" fontId="9" fillId="2" borderId="57" xfId="0" applyFont="1" applyFill="1" applyBorder="1" applyAlignment="1" applyProtection="1">
      <alignment horizontal="left" vertical="center" wrapText="1"/>
      <protection locked="0"/>
    </xf>
    <xf numFmtId="0" fontId="9" fillId="2" borderId="38" xfId="0" applyFont="1" applyFill="1" applyBorder="1" applyAlignment="1" applyProtection="1">
      <alignment horizontal="left" vertical="center" wrapText="1"/>
      <protection locked="0"/>
    </xf>
    <xf numFmtId="0" fontId="0" fillId="2" borderId="38" xfId="0" applyFill="1" applyBorder="1" applyAlignment="1" applyProtection="1">
      <alignment horizontal="center" vertical="top"/>
      <protection locked="0"/>
    </xf>
    <xf numFmtId="0" fontId="0" fillId="2" borderId="39" xfId="0" applyFill="1" applyBorder="1" applyAlignment="1" applyProtection="1">
      <alignment horizontal="center" vertical="top"/>
      <protection locked="0"/>
    </xf>
    <xf numFmtId="0" fontId="7" fillId="9" borderId="4" xfId="0" applyFont="1" applyFill="1" applyBorder="1" applyAlignment="1" applyProtection="1">
      <alignment horizontal="left" vertical="top" wrapText="1"/>
      <protection locked="0"/>
    </xf>
    <xf numFmtId="0" fontId="7" fillId="9" borderId="1" xfId="0" applyFont="1" applyFill="1" applyBorder="1" applyAlignment="1" applyProtection="1">
      <alignment horizontal="left" vertical="top" wrapText="1"/>
      <protection locked="0"/>
    </xf>
    <xf numFmtId="0" fontId="7" fillId="0" borderId="16" xfId="0" applyFont="1" applyBorder="1" applyAlignment="1" applyProtection="1">
      <alignment horizontal="left" vertical="top" wrapText="1"/>
      <protection locked="0"/>
    </xf>
    <xf numFmtId="0" fontId="7" fillId="0" borderId="1" xfId="0" applyFont="1" applyBorder="1" applyAlignment="1" applyProtection="1">
      <alignment horizontal="left" vertical="top" wrapText="1"/>
      <protection locked="0"/>
    </xf>
    <xf numFmtId="0" fontId="7" fillId="0" borderId="65" xfId="0" applyFont="1" applyBorder="1" applyAlignment="1" applyProtection="1">
      <alignment horizontal="left" vertical="top" wrapText="1"/>
      <protection locked="0"/>
    </xf>
    <xf numFmtId="0" fontId="7" fillId="0" borderId="39" xfId="0" applyFont="1" applyBorder="1" applyAlignment="1" applyProtection="1">
      <alignment horizontal="left" vertical="top" wrapText="1"/>
      <protection locked="0"/>
    </xf>
    <xf numFmtId="0" fontId="9" fillId="2" borderId="36" xfId="0" applyFont="1" applyFill="1" applyBorder="1" applyAlignment="1" applyProtection="1">
      <alignment horizontal="center" vertical="center"/>
      <protection locked="0"/>
    </xf>
    <xf numFmtId="0" fontId="1" fillId="2" borderId="36" xfId="0" applyFont="1" applyFill="1" applyBorder="1" applyAlignment="1" applyProtection="1">
      <alignment horizontal="left" vertical="center" wrapText="1"/>
      <protection locked="0"/>
    </xf>
    <xf numFmtId="0" fontId="1" fillId="2" borderId="64" xfId="0" applyFont="1" applyFill="1" applyBorder="1" applyAlignment="1" applyProtection="1">
      <alignment horizontal="left" vertical="center" wrapText="1"/>
      <protection locked="0"/>
    </xf>
    <xf numFmtId="0" fontId="0" fillId="2" borderId="63" xfId="0" applyFill="1" applyBorder="1" applyAlignment="1" applyProtection="1">
      <alignment horizontal="center"/>
      <protection locked="0"/>
    </xf>
    <xf numFmtId="0" fontId="0" fillId="2" borderId="36" xfId="0" applyFill="1" applyBorder="1" applyAlignment="1" applyProtection="1">
      <alignment horizontal="center"/>
      <protection locked="0"/>
    </xf>
    <xf numFmtId="0" fontId="12" fillId="2" borderId="4" xfId="0" applyFont="1" applyFill="1" applyBorder="1" applyAlignment="1" applyProtection="1">
      <alignment horizontal="center" vertical="center"/>
      <protection locked="0"/>
    </xf>
    <xf numFmtId="0" fontId="12" fillId="2" borderId="1" xfId="0" applyFont="1" applyFill="1" applyBorder="1" applyAlignment="1" applyProtection="1">
      <alignment horizontal="center" vertical="center"/>
      <protection locked="0"/>
    </xf>
    <xf numFmtId="0" fontId="12" fillId="2" borderId="2" xfId="0" applyFont="1" applyFill="1" applyBorder="1" applyAlignment="1" applyProtection="1">
      <alignment horizontal="center" vertical="center"/>
      <protection locked="0"/>
    </xf>
    <xf numFmtId="0" fontId="7" fillId="9" borderId="4" xfId="0" applyFont="1" applyFill="1" applyBorder="1" applyAlignment="1" applyProtection="1">
      <alignment horizontal="left" vertical="center" wrapText="1"/>
      <protection locked="0"/>
    </xf>
    <xf numFmtId="0" fontId="7" fillId="9" borderId="2" xfId="0" applyFont="1" applyFill="1" applyBorder="1" applyAlignment="1" applyProtection="1">
      <alignment horizontal="left" vertical="top" wrapText="1"/>
      <protection locked="0"/>
    </xf>
    <xf numFmtId="0" fontId="7" fillId="0" borderId="1" xfId="0" applyFont="1" applyBorder="1" applyAlignment="1" applyProtection="1">
      <alignment horizontal="left" vertical="center" wrapText="1"/>
      <protection locked="0"/>
    </xf>
    <xf numFmtId="0" fontId="7" fillId="0" borderId="1" xfId="0" applyFont="1" applyBorder="1" applyAlignment="1" applyProtection="1">
      <alignment horizontal="center" vertical="center" wrapText="1"/>
      <protection locked="0"/>
    </xf>
    <xf numFmtId="0" fontId="7" fillId="0" borderId="2" xfId="0" applyFont="1" applyBorder="1" applyAlignment="1" applyProtection="1">
      <alignment horizontal="left" vertical="center" wrapText="1"/>
      <protection locked="0"/>
    </xf>
    <xf numFmtId="9" fontId="7" fillId="0" borderId="2" xfId="0" applyNumberFormat="1" applyFont="1" applyBorder="1" applyAlignment="1">
      <alignment horizontal="center" vertical="center" wrapText="1"/>
    </xf>
    <xf numFmtId="0" fontId="9" fillId="2" borderId="2" xfId="0" applyFont="1" applyFill="1" applyBorder="1" applyAlignment="1" applyProtection="1">
      <alignment horizontal="center" vertical="center"/>
      <protection locked="0"/>
    </xf>
    <xf numFmtId="0" fontId="7" fillId="20" borderId="9" xfId="0" applyFont="1" applyFill="1" applyBorder="1" applyAlignment="1" applyProtection="1">
      <alignment horizontal="center" vertical="center" wrapText="1"/>
      <protection locked="0"/>
    </xf>
    <xf numFmtId="0" fontId="7" fillId="20" borderId="10" xfId="0" applyFont="1" applyFill="1" applyBorder="1" applyAlignment="1" applyProtection="1">
      <alignment horizontal="center" vertical="center" wrapText="1"/>
      <protection locked="0"/>
    </xf>
    <xf numFmtId="0" fontId="7" fillId="20" borderId="8" xfId="0" applyFont="1" applyFill="1" applyBorder="1" applyAlignment="1" applyProtection="1">
      <alignment horizontal="center" vertical="center" wrapText="1"/>
      <protection locked="0"/>
    </xf>
    <xf numFmtId="0" fontId="7" fillId="20" borderId="11" xfId="0" applyFont="1" applyFill="1" applyBorder="1" applyAlignment="1" applyProtection="1">
      <alignment horizontal="center" vertical="center" wrapText="1"/>
      <protection locked="0"/>
    </xf>
    <xf numFmtId="0" fontId="7" fillId="20" borderId="0" xfId="0" applyFont="1" applyFill="1" applyAlignment="1" applyProtection="1">
      <alignment horizontal="center" vertical="center" wrapText="1"/>
      <protection locked="0"/>
    </xf>
    <xf numFmtId="0" fontId="7" fillId="20" borderId="12" xfId="0" applyFont="1" applyFill="1" applyBorder="1" applyAlignment="1" applyProtection="1">
      <alignment horizontal="center" vertical="center" wrapText="1"/>
      <protection locked="0"/>
    </xf>
    <xf numFmtId="0" fontId="7" fillId="20" borderId="13" xfId="0" applyFont="1" applyFill="1" applyBorder="1" applyAlignment="1" applyProtection="1">
      <alignment horizontal="center" vertical="center" wrapText="1"/>
      <protection locked="0"/>
    </xf>
    <xf numFmtId="0" fontId="7" fillId="20" borderId="14" xfId="0" applyFont="1" applyFill="1" applyBorder="1" applyAlignment="1" applyProtection="1">
      <alignment horizontal="center" vertical="center" wrapText="1"/>
      <protection locked="0"/>
    </xf>
    <xf numFmtId="0" fontId="7" fillId="20" borderId="15" xfId="0" applyFont="1" applyFill="1" applyBorder="1" applyAlignment="1" applyProtection="1">
      <alignment horizontal="center" vertical="center" wrapText="1"/>
      <protection locked="0"/>
    </xf>
    <xf numFmtId="9" fontId="7" fillId="0" borderId="1" xfId="0" applyNumberFormat="1" applyFont="1" applyBorder="1" applyAlignment="1">
      <alignment horizontal="center" vertical="center" wrapText="1"/>
    </xf>
    <xf numFmtId="0" fontId="1" fillId="2" borderId="1" xfId="0" applyFont="1" applyFill="1" applyBorder="1" applyAlignment="1" applyProtection="1">
      <alignment horizontal="left" vertical="center" wrapText="1"/>
      <protection locked="0"/>
    </xf>
    <xf numFmtId="0" fontId="5" fillId="0" borderId="1" xfId="0" applyFont="1" applyBorder="1" applyAlignment="1" applyProtection="1">
      <alignment horizontal="center" vertical="center" wrapText="1"/>
      <protection locked="0"/>
    </xf>
    <xf numFmtId="0" fontId="16" fillId="0" borderId="0" xfId="0" applyFont="1" applyAlignment="1">
      <alignment horizontal="left"/>
    </xf>
    <xf numFmtId="0" fontId="7" fillId="0" borderId="1" xfId="0" applyFont="1" applyBorder="1" applyAlignment="1">
      <alignment horizontal="left" vertical="center" wrapText="1"/>
    </xf>
    <xf numFmtId="0" fontId="7" fillId="0" borderId="1" xfId="0" applyFont="1" applyBorder="1" applyAlignment="1">
      <alignment horizontal="center" wrapText="1"/>
    </xf>
    <xf numFmtId="0" fontId="0" fillId="0" borderId="0" xfId="0" applyAlignment="1">
      <alignment horizontal="center"/>
    </xf>
    <xf numFmtId="0" fontId="7" fillId="0" borderId="1" xfId="0" applyFont="1" applyBorder="1" applyAlignment="1">
      <alignment horizontal="left" vertical="top" wrapText="1"/>
    </xf>
    <xf numFmtId="0" fontId="1" fillId="2" borderId="1" xfId="0" applyFont="1" applyFill="1" applyBorder="1" applyAlignment="1">
      <alignment horizontal="center" vertical="center" wrapText="1"/>
    </xf>
    <xf numFmtId="0" fontId="5" fillId="0" borderId="1" xfId="0" applyFont="1" applyBorder="1" applyAlignment="1">
      <alignment horizontal="left" vertical="center" wrapText="1"/>
    </xf>
    <xf numFmtId="0" fontId="4" fillId="2" borderId="63" xfId="0" applyFont="1" applyFill="1" applyBorder="1" applyAlignment="1" applyProtection="1">
      <alignment horizontal="center" vertical="top" wrapText="1"/>
      <protection locked="0"/>
    </xf>
    <xf numFmtId="0" fontId="4" fillId="2" borderId="36" xfId="0" applyFont="1" applyFill="1" applyBorder="1" applyAlignment="1" applyProtection="1">
      <alignment horizontal="center" vertical="top" wrapText="1"/>
      <protection locked="0"/>
    </xf>
    <xf numFmtId="0" fontId="7" fillId="9" borderId="15" xfId="0" applyFont="1" applyFill="1" applyBorder="1" applyAlignment="1" applyProtection="1">
      <alignment horizontal="left" vertical="top" wrapText="1"/>
      <protection locked="0"/>
    </xf>
    <xf numFmtId="0" fontId="7" fillId="11" borderId="16" xfId="0" applyFont="1" applyFill="1" applyBorder="1" applyAlignment="1" applyProtection="1">
      <alignment horizontal="left" vertical="top" wrapText="1"/>
      <protection locked="0"/>
    </xf>
    <xf numFmtId="0" fontId="7" fillId="11" borderId="1" xfId="0" applyFont="1" applyFill="1" applyBorder="1" applyAlignment="1" applyProtection="1">
      <alignment horizontal="left" vertical="top" wrapText="1"/>
      <protection locked="0"/>
    </xf>
    <xf numFmtId="0" fontId="7" fillId="0" borderId="8" xfId="0" applyFont="1" applyBorder="1" applyAlignment="1" applyProtection="1">
      <alignment horizontal="left" vertical="top" wrapText="1"/>
      <protection locked="0"/>
    </xf>
    <xf numFmtId="0" fontId="7" fillId="0" borderId="2" xfId="0" applyFont="1" applyBorder="1" applyAlignment="1" applyProtection="1">
      <alignment horizontal="left" vertical="top" wrapText="1"/>
      <protection locked="0"/>
    </xf>
    <xf numFmtId="0" fontId="12" fillId="2" borderId="37" xfId="0" applyFont="1" applyFill="1" applyBorder="1" applyAlignment="1" applyProtection="1">
      <alignment horizontal="center" vertical="center" wrapText="1"/>
      <protection locked="0"/>
    </xf>
    <xf numFmtId="0" fontId="12" fillId="2" borderId="3" xfId="0" applyFont="1" applyFill="1" applyBorder="1" applyAlignment="1" applyProtection="1">
      <alignment horizontal="center" vertical="center" wrapText="1"/>
      <protection locked="0"/>
    </xf>
    <xf numFmtId="0" fontId="12" fillId="2" borderId="38" xfId="0" applyFont="1" applyFill="1" applyBorder="1" applyAlignment="1" applyProtection="1">
      <alignment horizontal="center" vertical="center" wrapText="1"/>
      <protection locked="0"/>
    </xf>
    <xf numFmtId="0" fontId="9" fillId="2" borderId="4" xfId="0" applyFont="1" applyFill="1" applyBorder="1" applyAlignment="1" applyProtection="1">
      <alignment horizontal="center" vertical="center"/>
      <protection locked="0"/>
    </xf>
    <xf numFmtId="0" fontId="9" fillId="2" borderId="1" xfId="0" applyFont="1" applyFill="1" applyBorder="1" applyAlignment="1" applyProtection="1">
      <alignment horizontal="center" vertical="center"/>
      <protection locked="0"/>
    </xf>
    <xf numFmtId="0" fontId="7" fillId="0" borderId="15" xfId="0" applyFont="1" applyBorder="1" applyAlignment="1" applyProtection="1">
      <alignment horizontal="left" vertical="top" wrapText="1"/>
      <protection locked="0"/>
    </xf>
    <xf numFmtId="0" fontId="7" fillId="0" borderId="4" xfId="0" applyFont="1" applyBorder="1" applyAlignment="1" applyProtection="1">
      <alignment horizontal="left" vertical="top" wrapText="1"/>
      <protection locked="0"/>
    </xf>
    <xf numFmtId="0" fontId="9" fillId="2" borderId="4" xfId="0" applyFont="1" applyFill="1" applyBorder="1" applyAlignment="1" applyProtection="1">
      <alignment horizontal="center" vertical="center" wrapText="1"/>
      <protection locked="0"/>
    </xf>
    <xf numFmtId="0" fontId="9" fillId="2" borderId="1" xfId="0" applyFont="1" applyFill="1" applyBorder="1" applyAlignment="1" applyProtection="1">
      <alignment horizontal="center" vertical="center" wrapText="1"/>
      <protection locked="0"/>
    </xf>
    <xf numFmtId="0" fontId="7" fillId="9" borderId="16" xfId="0" applyFont="1" applyFill="1" applyBorder="1" applyAlignment="1" applyProtection="1">
      <alignment horizontal="left" vertical="top" wrapText="1"/>
      <protection locked="0"/>
    </xf>
    <xf numFmtId="0" fontId="9" fillId="2" borderId="39" xfId="0" applyFont="1" applyFill="1" applyBorder="1" applyAlignment="1" applyProtection="1">
      <alignment horizontal="center" vertical="center"/>
      <protection locked="0"/>
    </xf>
    <xf numFmtId="0" fontId="7" fillId="9" borderId="8" xfId="0" applyFont="1" applyFill="1" applyBorder="1" applyAlignment="1" applyProtection="1">
      <alignment horizontal="left" vertical="top" wrapText="1"/>
      <protection locked="0"/>
    </xf>
    <xf numFmtId="0" fontId="0" fillId="0" borderId="1" xfId="0" applyBorder="1" applyAlignment="1">
      <alignment horizontal="center" vertical="top" wrapText="1"/>
    </xf>
    <xf numFmtId="0" fontId="1" fillId="2" borderId="1" xfId="0" applyFont="1" applyFill="1" applyBorder="1" applyAlignment="1">
      <alignment horizontal="left" vertical="top" wrapText="1"/>
    </xf>
    <xf numFmtId="0" fontId="0" fillId="0" borderId="1" xfId="0" applyBorder="1" applyAlignment="1">
      <alignment horizontal="center" vertical="top"/>
    </xf>
    <xf numFmtId="0" fontId="9" fillId="0" borderId="1" xfId="0" applyFont="1" applyBorder="1" applyAlignment="1">
      <alignment horizontal="center" vertical="top"/>
    </xf>
    <xf numFmtId="0" fontId="18" fillId="13" borderId="61" xfId="0" applyFont="1" applyFill="1" applyBorder="1" applyAlignment="1">
      <alignment horizontal="center" vertical="center" wrapText="1"/>
    </xf>
    <xf numFmtId="0" fontId="18" fillId="13" borderId="62" xfId="0" applyFont="1" applyFill="1" applyBorder="1" applyAlignment="1">
      <alignment horizontal="center" vertical="center" wrapText="1"/>
    </xf>
    <xf numFmtId="0" fontId="18" fillId="13" borderId="60" xfId="0" applyFont="1" applyFill="1" applyBorder="1" applyAlignment="1">
      <alignment horizontal="center" vertical="center" wrapText="1"/>
    </xf>
    <xf numFmtId="0" fontId="5" fillId="19" borderId="1" xfId="0" applyFont="1" applyFill="1" applyBorder="1" applyAlignment="1">
      <alignment horizontal="center" vertical="center" wrapText="1"/>
    </xf>
  </cellXfs>
  <cellStyles count="2">
    <cellStyle name="Hyperlink" xfId="1" builtinId="8"/>
    <cellStyle name="Normal" xfId="0" builtinId="0"/>
  </cellStyles>
  <dxfs count="79">
    <dxf>
      <font>
        <color theme="0"/>
      </font>
      <fill>
        <patternFill patternType="solid">
          <bgColor rgb="FFFF0000"/>
        </patternFill>
      </fill>
    </dxf>
    <dxf>
      <font>
        <color rgb="FF9C0006"/>
      </font>
      <fill>
        <patternFill patternType="solid">
          <bgColor rgb="FFFFC000"/>
        </patternFill>
      </fill>
    </dxf>
    <dxf>
      <font>
        <color theme="1"/>
      </font>
      <fill>
        <patternFill patternType="solid">
          <bgColor rgb="FFFFFF00"/>
        </patternFill>
      </fill>
    </dxf>
    <dxf>
      <fill>
        <patternFill>
          <bgColor rgb="FF92D050"/>
        </patternFill>
      </fill>
    </dxf>
    <dxf>
      <font>
        <color theme="0"/>
      </font>
      <fill>
        <patternFill patternType="solid">
          <bgColor rgb="FF00B050"/>
        </patternFill>
      </fill>
    </dxf>
    <dxf>
      <font>
        <color theme="0"/>
      </font>
      <fill>
        <patternFill patternType="solid">
          <bgColor rgb="FFFF0000"/>
        </patternFill>
      </fill>
    </dxf>
    <dxf>
      <font>
        <color theme="1"/>
      </font>
      <fill>
        <patternFill patternType="solid">
          <bgColor rgb="FFFFC000"/>
        </patternFill>
      </fill>
    </dxf>
    <dxf>
      <font>
        <color theme="1"/>
      </font>
      <fill>
        <patternFill patternType="solid">
          <bgColor rgb="FFFFFF00"/>
        </patternFill>
      </fill>
    </dxf>
    <dxf>
      <font>
        <color theme="1"/>
      </font>
      <fill>
        <patternFill patternType="solid">
          <bgColor rgb="FF92D050"/>
        </patternFill>
      </fill>
    </dxf>
    <dxf>
      <font>
        <color theme="0"/>
      </font>
      <fill>
        <patternFill patternType="solid">
          <bgColor rgb="FF00B050"/>
        </patternFill>
      </fill>
    </dxf>
    <dxf>
      <fill>
        <patternFill>
          <bgColor rgb="FF92D050"/>
        </patternFill>
      </fill>
    </dxf>
    <dxf>
      <font>
        <color theme="0"/>
      </font>
      <fill>
        <patternFill patternType="solid">
          <bgColor rgb="FF00B050"/>
        </patternFill>
      </fill>
    </dxf>
    <dxf>
      <font>
        <color theme="1"/>
      </font>
      <fill>
        <patternFill patternType="solid">
          <bgColor rgb="FFFFFF00"/>
        </patternFill>
      </fill>
    </dxf>
    <dxf>
      <font>
        <color theme="0"/>
      </font>
      <fill>
        <patternFill patternType="solid">
          <bgColor rgb="FFFF0000"/>
        </patternFill>
      </fill>
    </dxf>
    <dxf>
      <font>
        <color rgb="FF9C0006"/>
      </font>
      <fill>
        <patternFill patternType="solid">
          <bgColor rgb="FFFFC000"/>
        </patternFill>
      </fill>
    </dxf>
    <dxf>
      <font>
        <color theme="1"/>
      </font>
      <fill>
        <patternFill patternType="solid">
          <bgColor rgb="FFFFC000"/>
        </patternFill>
      </fill>
    </dxf>
    <dxf>
      <font>
        <color theme="0"/>
      </font>
      <fill>
        <patternFill patternType="solid">
          <bgColor rgb="FFFF0000"/>
        </patternFill>
      </fill>
    </dxf>
    <dxf>
      <font>
        <color theme="1"/>
      </font>
      <fill>
        <patternFill patternType="solid">
          <bgColor rgb="FFFFFF00"/>
        </patternFill>
      </fill>
    </dxf>
    <dxf>
      <font>
        <color theme="1"/>
      </font>
      <fill>
        <patternFill patternType="solid">
          <bgColor rgb="FF92D050"/>
        </patternFill>
      </fill>
    </dxf>
    <dxf>
      <font>
        <color theme="0"/>
      </font>
      <fill>
        <patternFill patternType="solid">
          <bgColor rgb="FF00B050"/>
        </patternFill>
      </fill>
    </dxf>
    <dxf>
      <fill>
        <patternFill>
          <bgColor rgb="FF92D050"/>
        </patternFill>
      </fill>
    </dxf>
    <dxf>
      <font>
        <color theme="0"/>
      </font>
      <fill>
        <patternFill patternType="solid">
          <bgColor rgb="FF00B050"/>
        </patternFill>
      </fill>
    </dxf>
    <dxf>
      <font>
        <color rgb="FF9C0006"/>
      </font>
      <fill>
        <patternFill patternType="solid">
          <bgColor rgb="FFFFC000"/>
        </patternFill>
      </fill>
    </dxf>
    <dxf>
      <font>
        <color theme="1"/>
      </font>
      <fill>
        <patternFill patternType="solid">
          <bgColor rgb="FFFFFF00"/>
        </patternFill>
      </fill>
    </dxf>
    <dxf>
      <font>
        <color theme="0"/>
      </font>
      <fill>
        <patternFill patternType="solid">
          <bgColor rgb="FFFF0000"/>
        </patternFill>
      </fill>
    </dxf>
    <dxf>
      <font>
        <color theme="1"/>
      </font>
      <fill>
        <patternFill patternType="solid">
          <bgColor rgb="FFFFC000"/>
        </patternFill>
      </fill>
    </dxf>
    <dxf>
      <font>
        <color theme="0"/>
      </font>
      <fill>
        <patternFill patternType="solid">
          <bgColor rgb="FFFF0000"/>
        </patternFill>
      </fill>
    </dxf>
    <dxf>
      <font>
        <color theme="1"/>
      </font>
      <fill>
        <patternFill patternType="solid">
          <bgColor rgb="FFFFFF00"/>
        </patternFill>
      </fill>
    </dxf>
    <dxf>
      <font>
        <color theme="1"/>
      </font>
      <fill>
        <patternFill patternType="solid">
          <bgColor rgb="FF92D050"/>
        </patternFill>
      </fill>
    </dxf>
    <dxf>
      <font>
        <color theme="0"/>
      </font>
      <fill>
        <patternFill patternType="solid">
          <bgColor rgb="FF00B050"/>
        </patternFill>
      </fill>
    </dxf>
    <dxf>
      <fill>
        <patternFill>
          <bgColor rgb="FF92D050"/>
        </patternFill>
      </fill>
    </dxf>
    <dxf>
      <font>
        <color rgb="FF9C0006"/>
      </font>
      <fill>
        <patternFill patternType="solid">
          <bgColor rgb="FFFFC000"/>
        </patternFill>
      </fill>
    </dxf>
    <dxf>
      <font>
        <color theme="0"/>
      </font>
      <fill>
        <patternFill patternType="solid">
          <bgColor rgb="FF00B050"/>
        </patternFill>
      </fill>
    </dxf>
    <dxf>
      <font>
        <color theme="1"/>
      </font>
      <fill>
        <patternFill patternType="solid">
          <bgColor rgb="FFFFFF00"/>
        </patternFill>
      </fill>
    </dxf>
    <dxf>
      <font>
        <color theme="0"/>
      </font>
      <fill>
        <patternFill patternType="solid">
          <bgColor rgb="FFFF0000"/>
        </patternFill>
      </fill>
    </dxf>
    <dxf>
      <font>
        <color theme="1"/>
      </font>
      <fill>
        <patternFill patternType="solid">
          <bgColor rgb="FFFFC000"/>
        </patternFill>
      </fill>
    </dxf>
    <dxf>
      <font>
        <color theme="0"/>
      </font>
      <fill>
        <patternFill patternType="solid">
          <bgColor rgb="FFFF0000"/>
        </patternFill>
      </fill>
    </dxf>
    <dxf>
      <font>
        <color theme="1"/>
      </font>
      <fill>
        <patternFill patternType="solid">
          <bgColor rgb="FFFFFF00"/>
        </patternFill>
      </fill>
    </dxf>
    <dxf>
      <font>
        <color theme="1"/>
      </font>
      <fill>
        <patternFill patternType="solid">
          <bgColor rgb="FF92D050"/>
        </patternFill>
      </fill>
    </dxf>
    <dxf>
      <font>
        <color theme="0"/>
      </font>
      <fill>
        <patternFill patternType="solid">
          <bgColor rgb="FF00B050"/>
        </patternFill>
      </fill>
    </dxf>
    <dxf>
      <font>
        <color theme="1"/>
      </font>
      <fill>
        <patternFill patternType="solid">
          <bgColor rgb="FFFFFF00"/>
        </patternFill>
      </fill>
    </dxf>
    <dxf>
      <fill>
        <patternFill>
          <bgColor rgb="FF92D050"/>
        </patternFill>
      </fill>
    </dxf>
    <dxf>
      <font>
        <color rgb="FF9C0006"/>
      </font>
      <fill>
        <patternFill patternType="solid">
          <bgColor rgb="FFFFC000"/>
        </patternFill>
      </fill>
    </dxf>
    <dxf>
      <font>
        <color theme="0"/>
      </font>
      <fill>
        <patternFill patternType="solid">
          <bgColor rgb="FF00B050"/>
        </patternFill>
      </fill>
    </dxf>
    <dxf>
      <font>
        <color theme="0"/>
      </font>
      <fill>
        <patternFill patternType="solid">
          <bgColor rgb="FFFF0000"/>
        </patternFill>
      </fill>
    </dxf>
    <dxf>
      <font>
        <color theme="0"/>
      </font>
      <fill>
        <patternFill patternType="solid">
          <bgColor rgb="FFFF0000"/>
        </patternFill>
      </fill>
    </dxf>
    <dxf>
      <font>
        <color theme="1"/>
      </font>
      <fill>
        <patternFill patternType="solid">
          <bgColor rgb="FFFFFF00"/>
        </patternFill>
      </fill>
    </dxf>
    <dxf>
      <font>
        <color theme="1"/>
      </font>
      <fill>
        <patternFill patternType="solid">
          <bgColor rgb="FF92D050"/>
        </patternFill>
      </fill>
    </dxf>
    <dxf>
      <font>
        <color theme="0"/>
      </font>
      <fill>
        <patternFill patternType="solid">
          <bgColor rgb="FF00B050"/>
        </patternFill>
      </fill>
    </dxf>
    <dxf>
      <font>
        <color theme="1"/>
      </font>
      <fill>
        <patternFill patternType="solid">
          <bgColor rgb="FFFFC000"/>
        </patternFill>
      </fill>
    </dxf>
    <dxf>
      <font>
        <color theme="0"/>
      </font>
      <fill>
        <patternFill patternType="solid">
          <bgColor rgb="FFFF0000"/>
        </patternFill>
      </fill>
    </dxf>
    <dxf>
      <font>
        <color rgb="FF9C0006"/>
      </font>
      <fill>
        <patternFill patternType="solid">
          <bgColor rgb="FFFFC000"/>
        </patternFill>
      </fill>
    </dxf>
    <dxf>
      <font>
        <color theme="1"/>
      </font>
      <fill>
        <patternFill patternType="solid">
          <bgColor rgb="FFFFFF00"/>
        </patternFill>
      </fill>
    </dxf>
    <dxf>
      <fill>
        <patternFill>
          <bgColor rgb="FF92D050"/>
        </patternFill>
      </fill>
    </dxf>
    <dxf>
      <font>
        <color theme="0"/>
      </font>
      <fill>
        <patternFill patternType="solid">
          <bgColor rgb="FF00B050"/>
        </patternFill>
      </fill>
    </dxf>
    <dxf>
      <font>
        <color theme="1"/>
      </font>
      <fill>
        <patternFill patternType="solid">
          <bgColor rgb="FFFFFF00"/>
        </patternFill>
      </fill>
    </dxf>
    <dxf>
      <font>
        <color theme="1"/>
      </font>
      <fill>
        <patternFill patternType="solid">
          <bgColor rgb="FF92D050"/>
        </patternFill>
      </fill>
    </dxf>
    <dxf>
      <font>
        <color theme="0"/>
      </font>
      <fill>
        <patternFill patternType="solid">
          <bgColor rgb="FF00B050"/>
        </patternFill>
      </fill>
    </dxf>
    <dxf>
      <font>
        <color theme="0"/>
      </font>
      <fill>
        <patternFill patternType="solid">
          <bgColor rgb="FFFF0000"/>
        </patternFill>
      </fill>
    </dxf>
    <dxf>
      <font>
        <color theme="1"/>
      </font>
      <fill>
        <patternFill patternType="solid">
          <bgColor rgb="FFFFC000"/>
        </patternFill>
      </fill>
    </dxf>
    <dxf>
      <fill>
        <patternFill>
          <bgColor rgb="FFFFC000"/>
        </patternFill>
      </fill>
    </dxf>
    <dxf>
      <fill>
        <patternFill>
          <bgColor rgb="FF00B050"/>
        </patternFill>
      </fill>
    </dxf>
    <dxf>
      <fill>
        <patternFill>
          <bgColor rgb="FF92D050"/>
        </patternFill>
      </fill>
    </dxf>
    <dxf>
      <fill>
        <patternFill>
          <bgColor rgb="FFFFFF00"/>
        </patternFill>
      </fill>
    </dxf>
    <dxf>
      <fill>
        <patternFill patternType="solid">
          <fgColor theme="0"/>
          <bgColor rgb="FFFF0000"/>
        </patternFill>
      </fill>
    </dxf>
    <dxf>
      <font>
        <color theme="0"/>
      </font>
      <fill>
        <patternFill patternType="solid">
          <bgColor rgb="FFFF0000"/>
        </patternFill>
      </fill>
    </dxf>
    <dxf>
      <font>
        <color rgb="FF9C0006"/>
      </font>
      <fill>
        <patternFill patternType="solid">
          <bgColor rgb="FFFFC000"/>
        </patternFill>
      </fill>
    </dxf>
    <dxf>
      <font>
        <color theme="1"/>
      </font>
      <fill>
        <patternFill patternType="solid">
          <bgColor rgb="FFFFFF00"/>
        </patternFill>
      </fill>
    </dxf>
    <dxf>
      <font>
        <color theme="1"/>
      </font>
      <fill>
        <patternFill patternType="solid">
          <bgColor rgb="FF92D050"/>
        </patternFill>
      </fill>
    </dxf>
    <dxf>
      <font>
        <color theme="0"/>
      </font>
      <fill>
        <patternFill patternType="solid">
          <bgColor rgb="FF00B050"/>
        </patternFill>
      </fill>
    </dxf>
    <dxf>
      <font>
        <strike val="0"/>
        <outline val="0"/>
        <shadow val="0"/>
        <u val="none"/>
        <vertAlign val="baseline"/>
        <name val="Calibri"/>
        <family val="2"/>
        <scheme val="minor"/>
      </font>
      <border diagonalUp="0" diagonalDown="0" outline="0">
        <left style="thin">
          <color theme="4"/>
        </left>
        <right style="thin">
          <color theme="4"/>
        </right>
        <top/>
        <bottom/>
      </border>
    </dxf>
    <dxf>
      <font>
        <strike val="0"/>
        <outline val="0"/>
        <shadow val="0"/>
        <u val="none"/>
        <vertAlign val="baseline"/>
        <name val="Calibri"/>
        <family val="2"/>
        <scheme val="minor"/>
      </font>
    </dxf>
    <dxf>
      <font>
        <b/>
        <strike val="0"/>
        <outline val="0"/>
        <shadow val="0"/>
        <u val="none"/>
        <vertAlign val="baseline"/>
        <sz val="11"/>
        <color theme="0"/>
        <name val="Calibri"/>
        <family val="2"/>
        <scheme val="minor"/>
      </font>
      <fill>
        <patternFill patternType="solid">
          <fgColor indexed="64"/>
          <bgColor theme="4"/>
        </patternFill>
      </fill>
    </dxf>
    <dxf>
      <font>
        <strike val="0"/>
        <outline val="0"/>
        <shadow val="0"/>
        <u val="none"/>
        <vertAlign val="baseline"/>
        <name val="Calibri"/>
        <family val="2"/>
        <scheme val="minor"/>
      </font>
      <border diagonalUp="0" diagonalDown="0" outline="0">
        <left style="thin">
          <color theme="4"/>
        </left>
        <right style="thin">
          <color theme="4"/>
        </right>
      </border>
    </dxf>
    <dxf>
      <font>
        <strike val="0"/>
        <outline val="0"/>
        <shadow val="0"/>
        <u val="none"/>
        <vertAlign val="baseline"/>
        <name val="Calibri"/>
        <family val="2"/>
        <scheme val="minor"/>
      </font>
    </dxf>
    <dxf>
      <font>
        <b/>
        <strike val="0"/>
        <outline val="0"/>
        <shadow val="0"/>
        <u val="none"/>
        <vertAlign val="baseline"/>
        <sz val="11"/>
        <color theme="0"/>
        <name val="Calibri"/>
        <family val="2"/>
        <scheme val="minor"/>
      </font>
      <fill>
        <patternFill patternType="solid">
          <fgColor indexed="64"/>
          <bgColor theme="4"/>
        </patternFill>
      </fill>
    </dxf>
    <dxf>
      <font>
        <strike val="0"/>
        <outline val="0"/>
        <shadow val="0"/>
        <u val="none"/>
        <vertAlign val="baseline"/>
        <sz val="11"/>
        <color auto="1"/>
        <name val="Calibri"/>
        <family val="2"/>
        <scheme val="minor"/>
      </font>
      <alignment horizontal="left" vertical="center" textRotation="0" wrapText="1" indent="5" justifyLastLine="0" shrinkToFit="0" readingOrder="0"/>
      <protection locked="0" hidden="0"/>
    </dxf>
    <dxf>
      <font>
        <b/>
        <i val="0"/>
        <strike val="0"/>
        <condense val="0"/>
        <extend val="0"/>
        <outline val="0"/>
        <shadow val="0"/>
        <u val="none"/>
        <vertAlign val="baseline"/>
        <sz val="11"/>
        <color theme="0"/>
        <name val="Calibri"/>
        <family val="2"/>
        <scheme val="minor"/>
      </font>
      <fill>
        <patternFill patternType="solid">
          <fgColor indexed="64"/>
          <bgColor theme="4"/>
        </patternFill>
      </fill>
      <alignment vertical="center" textRotation="0" wrapText="0" justifyLastLine="0" shrinkToFit="0" readingOrder="0"/>
    </dxf>
    <dxf>
      <font>
        <b/>
        <i val="0"/>
        <strike val="0"/>
        <condense val="0"/>
        <extend val="0"/>
        <outline val="0"/>
        <shadow val="0"/>
        <u val="none"/>
        <vertAlign val="baseline"/>
        <sz val="11"/>
        <color theme="1"/>
        <name val="Calibri"/>
        <family val="2"/>
        <scheme val="minor"/>
      </font>
    </dxf>
  </dxfs>
  <tableStyles count="2" defaultTableStyle="Table Style 1" defaultPivotStyle="PivotStyleLight16">
    <tableStyle name="Table Style 1" pivot="0" count="0" xr9:uid="{158EA688-74AE-49E8-9BD1-329FE76878E9}"/>
    <tableStyle name="WHO_classic_table" pivot="0" count="0" xr9:uid="{49FC29F9-AD47-4EAF-B6C9-B37F9C8995B7}"/>
  </tableStyles>
  <colors>
    <mruColors>
      <color rgb="FFFEECE0"/>
      <color rgb="FFE6E7E8"/>
      <color rgb="FFAACF7F"/>
      <color rgb="FF9CA70A"/>
      <color rgb="FFB99215"/>
      <color rgb="FFD57D1F"/>
      <color rgb="FF80BC00"/>
      <color rgb="FFF2682A"/>
      <color rgb="FFDDEFF9"/>
      <color rgb="FFEF3842"/>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320" b="1" i="0" u="none" strike="noStrike" baseline="0">
                <a:solidFill>
                  <a:schemeClr val="tx2"/>
                </a:solidFill>
                <a:latin typeface="+mn-lt"/>
                <a:ea typeface="+mn-ea"/>
                <a:cs typeface="Times New Roman" panose="02020603050405020304" pitchFamily="18" charset="0"/>
              </a:defRPr>
            </a:pPr>
            <a:r>
              <a:rPr lang="en-US"/>
              <a:t>IPC &amp;WASH readiness capabilities</a:t>
            </a:r>
          </a:p>
        </c:rich>
      </c:tx>
      <c:overlay val="0"/>
      <c:spPr>
        <a:noFill/>
        <a:ln>
          <a:noFill/>
        </a:ln>
        <a:effectLst/>
      </c:spPr>
      <c:txPr>
        <a:bodyPr rot="0" spcFirstLastPara="1" vertOverflow="ellipsis" vert="horz" wrap="square" anchor="ctr" anchorCtr="1"/>
        <a:lstStyle/>
        <a:p>
          <a:pPr>
            <a:defRPr sz="1320" b="1" i="0" u="none" strike="noStrike" baseline="0">
              <a:solidFill>
                <a:schemeClr val="tx2"/>
              </a:solidFill>
              <a:latin typeface="+mn-lt"/>
              <a:ea typeface="+mn-ea"/>
              <a:cs typeface="Times New Roman" panose="02020603050405020304" pitchFamily="18" charset="0"/>
            </a:defRPr>
          </a:pPr>
          <a:endParaRPr lang="en-US"/>
        </a:p>
      </c:txPr>
    </c:title>
    <c:autoTitleDeleted val="0"/>
    <c:plotArea>
      <c:layout/>
      <c:barChart>
        <c:barDir val="col"/>
        <c:grouping val="clustered"/>
        <c:varyColors val="0"/>
        <c:ser>
          <c:idx val="0"/>
          <c:order val="0"/>
          <c:spPr>
            <a:solidFill>
              <a:schemeClr val="accent1"/>
            </a:solidFill>
            <a:ln>
              <a:solidFill>
                <a:schemeClr val="accent1"/>
              </a:solid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1100" b="1" i="0" u="none" strike="noStrike" baseline="0">
                    <a:solidFill>
                      <a:schemeClr val="tx2"/>
                    </a:solidFill>
                    <a:latin typeface="+mn-lt"/>
                    <a:ea typeface="+mn-ea"/>
                    <a:cs typeface="Times New Roman" panose="02020603050405020304" pitchFamily="18" charset="0"/>
                  </a:defRPr>
                </a:pPr>
                <a:endParaRPr lang="en-US"/>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'IPC WASH-HERO Tool'!$E$74:$E$80</c:f>
              <c:strCache>
                <c:ptCount val="7"/>
                <c:pt idx="0">
                  <c:v>compliance to coordination mechanism</c:v>
                </c:pt>
                <c:pt idx="1">
                  <c:v>compliance to readiness plans</c:v>
                </c:pt>
                <c:pt idx="2">
                  <c:v>compliance to guidelines, SOPs and standards</c:v>
                </c:pt>
                <c:pt idx="3">
                  <c:v>compliance to training programmes</c:v>
                </c:pt>
                <c:pt idx="4">
                  <c:v>compliance to assessments </c:v>
                </c:pt>
                <c:pt idx="5">
                  <c:v>compliance to surveillance and reporting programme</c:v>
                </c:pt>
                <c:pt idx="6">
                  <c:v>Overall IPC and WASH readiness (%)</c:v>
                </c:pt>
              </c:strCache>
            </c:strRef>
          </c:cat>
          <c:val>
            <c:numRef>
              <c:f>'IPC WASH-HERO Tool'!$F$74:$F$80</c:f>
              <c:numCache>
                <c:formatCode>0%</c:formatCode>
                <c:ptCount val="7"/>
                <c:pt idx="0">
                  <c:v>0</c:v>
                </c:pt>
                <c:pt idx="1">
                  <c:v>0</c:v>
                </c:pt>
                <c:pt idx="2">
                  <c:v>0</c:v>
                </c:pt>
                <c:pt idx="3">
                  <c:v>0</c:v>
                </c:pt>
                <c:pt idx="4">
                  <c:v>0</c:v>
                </c:pt>
                <c:pt idx="5">
                  <c:v>0</c:v>
                </c:pt>
                <c:pt idx="6">
                  <c:v>0</c:v>
                </c:pt>
              </c:numCache>
            </c:numRef>
          </c:val>
          <c:extLst>
            <c:ext xmlns:c16="http://schemas.microsoft.com/office/drawing/2014/chart" uri="{C3380CC4-5D6E-409C-BE32-E72D297353CC}">
              <c16:uniqueId val="{0000000C-8DF7-4399-81A6-65EE892FB7C7}"/>
            </c:ext>
          </c:extLst>
        </c:ser>
        <c:dLbls>
          <c:dLblPos val="outEnd"/>
          <c:showLegendKey val="0"/>
          <c:showVal val="1"/>
          <c:showCatName val="0"/>
          <c:showSerName val="0"/>
          <c:showPercent val="0"/>
          <c:showBubbleSize val="0"/>
        </c:dLbls>
        <c:gapWidth val="100"/>
        <c:axId val="734785472"/>
        <c:axId val="734784640"/>
      </c:barChart>
      <c:catAx>
        <c:axId val="734785472"/>
        <c:scaling>
          <c:orientation val="minMax"/>
        </c:scaling>
        <c:delete val="0"/>
        <c:axPos val="b"/>
        <c:title>
          <c:tx>
            <c:rich>
              <a:bodyPr rot="0" spcFirstLastPara="1" vertOverflow="ellipsis" vert="horz" wrap="square" anchor="ctr" anchorCtr="1"/>
              <a:lstStyle/>
              <a:p>
                <a:pPr>
                  <a:defRPr sz="1100" b="1" i="0" u="none" strike="noStrike" baseline="0">
                    <a:solidFill>
                      <a:schemeClr val="tx2"/>
                    </a:solidFill>
                    <a:latin typeface="+mn-lt"/>
                    <a:ea typeface="+mn-ea"/>
                    <a:cs typeface="Times New Roman" panose="02020603050405020304" pitchFamily="18" charset="0"/>
                  </a:defRPr>
                </a:pPr>
                <a:r>
                  <a:rPr lang="en-US"/>
                  <a:t>Capabilities</a:t>
                </a:r>
              </a:p>
            </c:rich>
          </c:tx>
          <c:overlay val="0"/>
          <c:spPr>
            <a:noFill/>
            <a:ln>
              <a:noFill/>
            </a:ln>
            <a:effectLst/>
          </c:spPr>
          <c:txPr>
            <a:bodyPr rot="0" spcFirstLastPara="1" vertOverflow="ellipsis" vert="horz" wrap="square" anchor="ctr" anchorCtr="1"/>
            <a:lstStyle/>
            <a:p>
              <a:pPr>
                <a:defRPr sz="1100" b="1" i="0" u="none" strike="noStrike" baseline="0">
                  <a:solidFill>
                    <a:schemeClr val="tx2"/>
                  </a:solidFill>
                  <a:latin typeface="+mn-lt"/>
                  <a:ea typeface="+mn-ea"/>
                  <a:cs typeface="Times New Roman" panose="02020603050405020304" pitchFamily="18" charset="0"/>
                </a:defRPr>
              </a:pPr>
              <a:endParaRPr lang="en-US"/>
            </a:p>
          </c:txPr>
        </c:title>
        <c:numFmt formatCode="General" sourceLinked="1"/>
        <c:majorTickMark val="out"/>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100" b="1" i="0" u="none" strike="noStrike" baseline="0">
                <a:solidFill>
                  <a:schemeClr val="tx2"/>
                </a:solidFill>
                <a:latin typeface="+mn-lt"/>
                <a:ea typeface="+mn-ea"/>
                <a:cs typeface="Times New Roman" panose="02020603050405020304" pitchFamily="18" charset="0"/>
              </a:defRPr>
            </a:pPr>
            <a:endParaRPr lang="en-US"/>
          </a:p>
        </c:txPr>
        <c:crossAx val="734784640"/>
        <c:crosses val="autoZero"/>
        <c:auto val="1"/>
        <c:lblAlgn val="ctr"/>
        <c:lblOffset val="100"/>
        <c:noMultiLvlLbl val="0"/>
      </c:catAx>
      <c:valAx>
        <c:axId val="734784640"/>
        <c:scaling>
          <c:orientation val="minMax"/>
        </c:scaling>
        <c:delete val="0"/>
        <c:axPos val="l"/>
        <c:title>
          <c:tx>
            <c:rich>
              <a:bodyPr rot="-5400000" spcFirstLastPara="1" vertOverflow="ellipsis" vert="horz" wrap="square" anchor="ctr" anchorCtr="1"/>
              <a:lstStyle/>
              <a:p>
                <a:pPr>
                  <a:defRPr sz="1100" b="1" i="0" u="none" strike="noStrike" baseline="0">
                    <a:solidFill>
                      <a:schemeClr val="tx2"/>
                    </a:solidFill>
                    <a:latin typeface="+mn-lt"/>
                    <a:ea typeface="+mn-ea"/>
                    <a:cs typeface="Times New Roman" panose="02020603050405020304" pitchFamily="18" charset="0"/>
                  </a:defRPr>
                </a:pPr>
                <a:r>
                  <a:rPr lang="en-US"/>
                  <a:t>Percentage</a:t>
                </a:r>
              </a:p>
            </c:rich>
          </c:tx>
          <c:overlay val="0"/>
          <c:spPr>
            <a:noFill/>
            <a:ln>
              <a:noFill/>
            </a:ln>
            <a:effectLst/>
          </c:spPr>
          <c:txPr>
            <a:bodyPr rot="-5400000" spcFirstLastPara="1" vertOverflow="ellipsis" vert="horz" wrap="square" anchor="ctr" anchorCtr="1"/>
            <a:lstStyle/>
            <a:p>
              <a:pPr>
                <a:defRPr sz="1100" b="1" i="0" u="none" strike="noStrike" baseline="0">
                  <a:solidFill>
                    <a:schemeClr val="tx2"/>
                  </a:solidFill>
                  <a:latin typeface="+mn-lt"/>
                  <a:ea typeface="+mn-ea"/>
                  <a:cs typeface="Times New Roman" panose="02020603050405020304" pitchFamily="18" charset="0"/>
                </a:defRPr>
              </a:pPr>
              <a:endParaRPr lang="en-US"/>
            </a:p>
          </c:txPr>
        </c:title>
        <c:numFmt formatCode="0%" sourceLinked="1"/>
        <c:majorTickMark val="out"/>
        <c:minorTickMark val="none"/>
        <c:tickLblPos val="nextTo"/>
        <c:spPr>
          <a:noFill/>
          <a:ln>
            <a:noFill/>
          </a:ln>
          <a:effectLst/>
        </c:spPr>
        <c:txPr>
          <a:bodyPr rot="-60000000" spcFirstLastPara="1" vertOverflow="ellipsis" vert="horz" wrap="square" anchor="ctr" anchorCtr="1"/>
          <a:lstStyle/>
          <a:p>
            <a:pPr>
              <a:defRPr sz="1100" b="1" i="0" u="none" strike="noStrike" baseline="0">
                <a:solidFill>
                  <a:schemeClr val="tx2"/>
                </a:solidFill>
                <a:latin typeface="+mn-lt"/>
                <a:ea typeface="+mn-ea"/>
                <a:cs typeface="Times New Roman" panose="02020603050405020304" pitchFamily="18" charset="0"/>
              </a:defRPr>
            </a:pPr>
            <a:endParaRPr lang="en-US"/>
          </a:p>
        </c:txPr>
        <c:crossAx val="734785472"/>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sz="1100" b="1">
          <a:solidFill>
            <a:schemeClr val="tx2"/>
          </a:solidFill>
          <a:latin typeface="+mn-lt"/>
          <a:cs typeface="Times New Roman" panose="02020603050405020304" pitchFamily="18" charset="0"/>
        </a:defRPr>
      </a:pPr>
      <a:endParaRPr lang="en-US"/>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1">
  <a:schemeClr val="accent1"/>
  <a:schemeClr val="accent3"/>
  <a:schemeClr val="accent5"/>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406">
  <cs:axisTitle>
    <cs:lnRef idx="0"/>
    <cs:fillRef idx="0"/>
    <cs:effectRef idx="0"/>
    <cs:fontRef idx="minor">
      <a:schemeClr val="tx1">
        <a:lumMod val="65000"/>
        <a:lumOff val="35000"/>
      </a:schemeClr>
    </cs:fontRef>
    <cs:defRPr sz="9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cs:chartArea>
  <cs:dataLabel>
    <cs:lnRef idx="0"/>
    <cs:fillRef idx="0"/>
    <cs:effectRef idx="0"/>
    <cs:fontRef idx="minor">
      <a:schemeClr val="tx1">
        <a:lumMod val="65000"/>
        <a:lumOff val="35000"/>
      </a:schemeClr>
    </cs:fontRef>
    <cs:defRPr sz="9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cs:bodyPr rot="0" spcFirstLastPara="1" vertOverflow="clip" horzOverflow="clip" vert="horz" wrap="square" lIns="36576" tIns="18288" rIns="36576" bIns="18288" anchor="ctr" anchorCtr="1">
      <a:spAutoFit/>
    </cs:bodyPr>
  </cs:dataLabelCallout>
  <cs:dataPoint>
    <cs:lnRef idx="0">
      <cs:styleClr val="auto"/>
    </cs:lnRef>
    <cs:fillRef idx="0">
      <cs:styleClr val="auto"/>
    </cs:fillRef>
    <cs:effectRef idx="0"/>
    <cs:fontRef idx="minor">
      <a:schemeClr val="tx1"/>
    </cs:fontRef>
    <cs:spPr>
      <a:solidFill>
        <a:schemeClr val="phClr"/>
      </a:solidFill>
      <a:ln>
        <a:solidFill>
          <a:schemeClr val="phClr"/>
        </a:solidFill>
      </a:ln>
    </cs:spPr>
  </cs:dataPoint>
  <cs:dataPoint3D>
    <cs:lnRef idx="0"/>
    <cs:fillRef idx="0">
      <cs:styleClr val="auto"/>
    </cs:fillRef>
    <cs:effectRef idx="0"/>
    <cs:fontRef idx="minor">
      <a:schemeClr val="tx1"/>
    </cs:fontRef>
    <cs:spPr>
      <a:solidFill>
        <a:schemeClr val="phClr"/>
      </a:solidFill>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fillRef idx="0">
      <cs:styleClr val="auto"/>
    </cs:fillRef>
    <cs:effectRef idx="0"/>
    <cs:fontRef idx="minor">
      <a:schemeClr val="tx1"/>
    </cs:fontRef>
    <cs:spPr>
      <a:solidFill>
        <a:schemeClr val="phClr"/>
      </a:solidFill>
      <a:ln w="9525">
        <a:solidFill>
          <a:schemeClr val="lt1"/>
        </a:solidFill>
      </a:ln>
    </cs:spPr>
  </cs:dataPointMarker>
  <cs:dataPointMarkerLayout symbol="circle" size="5"/>
  <cs:dataPointWireframe>
    <cs:lnRef idx="0">
      <cs:styleClr val="auto"/>
    </cs:lnRef>
    <cs:fillRef idx="0"/>
    <cs:effectRef idx="0"/>
    <cs:fontRef idx="minor">
      <a:schemeClr val="tx1"/>
    </cs:fontRef>
    <cs:spPr>
      <a:ln w="28575" cap="rnd">
        <a:solidFill>
          <a:schemeClr val="phClr"/>
        </a:solidFill>
        <a:round/>
      </a:ln>
    </cs:spPr>
  </cs:dataPointWireframe>
  <cs:dataTable>
    <cs:lnRef idx="0"/>
    <cs:fillRef idx="0"/>
    <cs:effectRef idx="0"/>
    <cs:fontRef idx="minor">
      <a:schemeClr val="tx1">
        <a:lumMod val="65000"/>
        <a:lumOff val="35000"/>
      </a:schemeClr>
    </cs:fontRef>
    <cs:spPr>
      <a:ln w="9525">
        <a:solidFill>
          <a:schemeClr val="tx1">
            <a:lumMod val="15000"/>
            <a:lumOff val="85000"/>
          </a:schemeClr>
        </a:solidFill>
      </a:ln>
    </cs:spPr>
    <cs:defRPr sz="9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15000"/>
            <a:lumOff val="8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cs:seriesAxis>
  <cs:seriesLine>
    <cs:lnRef idx="0"/>
    <cs:fillRef idx="0"/>
    <cs:effectRef idx="0"/>
    <cs:fontRef idx="minor">
      <a:schemeClr val="tx1"/>
    </cs:fontRef>
    <cs:spPr>
      <a:ln w="9525" cap="flat">
        <a:solidFill>
          <a:srgbClr val="D9D9D9"/>
        </a:solidFill>
        <a:round/>
      </a:ln>
    </cs:spPr>
  </cs:seriesLine>
  <cs:title>
    <cs:lnRef idx="0"/>
    <cs:fillRef idx="0"/>
    <cs:effectRef idx="0"/>
    <cs:fontRef idx="minor">
      <a:schemeClr val="tx1">
        <a:lumMod val="65000"/>
        <a:lumOff val="35000"/>
      </a:schemeClr>
    </cs:fontRef>
    <cs:defRPr sz="1400"/>
  </cs:title>
  <cs:trendline>
    <cs:lnRef idx="0">
      <cs:styleClr val="auto"/>
    </cs:lnRef>
    <cs:fillRef idx="0"/>
    <cs:effectRef idx="0"/>
    <cs:fontRef idx="minor">
      <a:schemeClr val="tx1"/>
    </cs:fontRef>
    <cs:spPr>
      <a:ln w="19050" cap="rnd">
        <a:solidFill>
          <a:schemeClr val="phClr"/>
        </a:solidFill>
        <a:prstDash val="sysDash"/>
      </a:ln>
    </cs:spPr>
  </cs:trendline>
  <cs:trendlineLabel>
    <cs:lnRef idx="0"/>
    <cs:fillRef idx="0"/>
    <cs:effectRef idx="0"/>
    <cs:fontRef idx="minor">
      <a:schemeClr val="tx1">
        <a:lumMod val="65000"/>
        <a:lumOff val="35000"/>
      </a:schemeClr>
    </cs:fontRef>
    <cs:defRPr sz="9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cs:valueAxis>
  <cs:wall>
    <cs:lnRef idx="0"/>
    <cs:fillRef idx="0"/>
    <cs:effectRef idx="0"/>
    <cs:fontRef idx="minor">
      <a:schemeClr val="tx1"/>
    </cs:fontRef>
  </cs:wall>
</cs:chartStyle>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2" Type="http://schemas.openxmlformats.org/officeDocument/2006/relationships/hyperlink" Target="https://www.who.int/publications/i/item/9789240032729" TargetMode="External"/><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2" Type="http://schemas.openxmlformats.org/officeDocument/2006/relationships/chart" Target="../charts/chart1.xml"/><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5737</xdr:colOff>
      <xdr:row>0</xdr:row>
      <xdr:rowOff>838</xdr:rowOff>
    </xdr:from>
    <xdr:to>
      <xdr:col>5</xdr:col>
      <xdr:colOff>2585061</xdr:colOff>
      <xdr:row>0</xdr:row>
      <xdr:rowOff>2446501</xdr:rowOff>
    </xdr:to>
    <xdr:pic>
      <xdr:nvPicPr>
        <xdr:cNvPr id="2" name="Picture 1">
          <a:extLst>
            <a:ext uri="{FF2B5EF4-FFF2-40B4-BE49-F238E27FC236}">
              <a16:creationId xmlns:a16="http://schemas.microsoft.com/office/drawing/2014/main" id="{E51E52DE-4760-4236-A3C9-6941A58204AB}"/>
            </a:ext>
          </a:extLst>
        </xdr:cNvPr>
        <xdr:cNvPicPr>
          <a:picLocks noChangeAspect="1" noChangeArrowheads="1"/>
        </xdr:cNvPicPr>
      </xdr:nvPicPr>
      <xdr:blipFill>
        <a:blip xmlns:r="http://schemas.openxmlformats.org/officeDocument/2006/relationships" r:embed="rId1"/>
        <a:srcRect/>
        <a:stretch/>
      </xdr:blipFill>
      <xdr:spPr bwMode="auto">
        <a:xfrm>
          <a:off x="5737" y="838"/>
          <a:ext cx="16723949" cy="2445663"/>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5737</xdr:colOff>
      <xdr:row>0</xdr:row>
      <xdr:rowOff>2782</xdr:rowOff>
    </xdr:from>
    <xdr:to>
      <xdr:col>8</xdr:col>
      <xdr:colOff>213336</xdr:colOff>
      <xdr:row>1</xdr:row>
      <xdr:rowOff>520</xdr:rowOff>
    </xdr:to>
    <xdr:pic>
      <xdr:nvPicPr>
        <xdr:cNvPr id="3" name="Picture 2">
          <a:extLst>
            <a:ext uri="{FF2B5EF4-FFF2-40B4-BE49-F238E27FC236}">
              <a16:creationId xmlns:a16="http://schemas.microsoft.com/office/drawing/2014/main" id="{15FB3429-A04A-4587-A51A-03BF8B0D631F}"/>
            </a:ext>
          </a:extLst>
        </xdr:cNvPr>
        <xdr:cNvPicPr>
          <a:picLocks noChangeAspect="1" noChangeArrowheads="1"/>
        </xdr:cNvPicPr>
      </xdr:nvPicPr>
      <xdr:blipFill>
        <a:blip xmlns:r="http://schemas.openxmlformats.org/officeDocument/2006/relationships" r:embed="rId1"/>
        <a:srcRect/>
        <a:stretch/>
      </xdr:blipFill>
      <xdr:spPr bwMode="auto">
        <a:xfrm>
          <a:off x="5737" y="2782"/>
          <a:ext cx="16723949" cy="2445663"/>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1</xdr:col>
      <xdr:colOff>904875</xdr:colOff>
      <xdr:row>3</xdr:row>
      <xdr:rowOff>1000125</xdr:rowOff>
    </xdr:from>
    <xdr:to>
      <xdr:col>2</xdr:col>
      <xdr:colOff>1962150</xdr:colOff>
      <xdr:row>3</xdr:row>
      <xdr:rowOff>1133475</xdr:rowOff>
    </xdr:to>
    <xdr:sp macro="" textlink="">
      <xdr:nvSpPr>
        <xdr:cNvPr id="2" name="Rectangle 1">
          <a:hlinkClick xmlns:r="http://schemas.openxmlformats.org/officeDocument/2006/relationships" r:id="rId2"/>
          <a:extLst>
            <a:ext uri="{FF2B5EF4-FFF2-40B4-BE49-F238E27FC236}">
              <a16:creationId xmlns:a16="http://schemas.microsoft.com/office/drawing/2014/main" id="{37255F13-3A76-D835-4778-E529652F17CC}"/>
            </a:ext>
          </a:extLst>
        </xdr:cNvPr>
        <xdr:cNvSpPr/>
      </xdr:nvSpPr>
      <xdr:spPr>
        <a:xfrm>
          <a:off x="1847850" y="4019550"/>
          <a:ext cx="3409950" cy="133350"/>
        </a:xfrm>
        <a:prstGeom prst="rect">
          <a:avLst/>
        </a:prstGeom>
        <a:no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it-IT" sz="1100"/>
        </a:p>
      </xdr:txBody>
    </xdr:sp>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5737</xdr:colOff>
      <xdr:row>0</xdr:row>
      <xdr:rowOff>261</xdr:rowOff>
    </xdr:from>
    <xdr:to>
      <xdr:col>6</xdr:col>
      <xdr:colOff>4775811</xdr:colOff>
      <xdr:row>0</xdr:row>
      <xdr:rowOff>2445924</xdr:rowOff>
    </xdr:to>
    <xdr:pic>
      <xdr:nvPicPr>
        <xdr:cNvPr id="3" name="Picture 2">
          <a:extLst>
            <a:ext uri="{FF2B5EF4-FFF2-40B4-BE49-F238E27FC236}">
              <a16:creationId xmlns:a16="http://schemas.microsoft.com/office/drawing/2014/main" id="{C895D92C-CEC6-43E4-8350-D2E260B5E95F}"/>
            </a:ext>
          </a:extLst>
        </xdr:cNvPr>
        <xdr:cNvPicPr>
          <a:picLocks noChangeAspect="1" noChangeArrowheads="1"/>
        </xdr:cNvPicPr>
      </xdr:nvPicPr>
      <xdr:blipFill>
        <a:blip xmlns:r="http://schemas.openxmlformats.org/officeDocument/2006/relationships" r:embed="rId1"/>
        <a:srcRect/>
        <a:stretch/>
      </xdr:blipFill>
      <xdr:spPr bwMode="auto">
        <a:xfrm>
          <a:off x="5737" y="261"/>
          <a:ext cx="16723949" cy="2445663"/>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13477</xdr:colOff>
      <xdr:row>0</xdr:row>
      <xdr:rowOff>0</xdr:rowOff>
    </xdr:from>
    <xdr:to>
      <xdr:col>8</xdr:col>
      <xdr:colOff>234171</xdr:colOff>
      <xdr:row>0</xdr:row>
      <xdr:rowOff>2446185</xdr:rowOff>
    </xdr:to>
    <xdr:pic>
      <xdr:nvPicPr>
        <xdr:cNvPr id="3" name="Picture 2">
          <a:extLst>
            <a:ext uri="{FF2B5EF4-FFF2-40B4-BE49-F238E27FC236}">
              <a16:creationId xmlns:a16="http://schemas.microsoft.com/office/drawing/2014/main" id="{A69C351D-C34A-9514-3192-1E732FB6FDAD}"/>
            </a:ext>
          </a:extLst>
        </xdr:cNvPr>
        <xdr:cNvPicPr>
          <a:picLocks noChangeAspect="1" noChangeArrowheads="1"/>
        </xdr:cNvPicPr>
      </xdr:nvPicPr>
      <xdr:blipFill>
        <a:blip xmlns:r="http://schemas.openxmlformats.org/officeDocument/2006/relationships" r:embed="rId1"/>
        <a:srcRect/>
        <a:stretch/>
      </xdr:blipFill>
      <xdr:spPr bwMode="auto">
        <a:xfrm>
          <a:off x="13477" y="0"/>
          <a:ext cx="16727519" cy="244618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3</xdr:col>
      <xdr:colOff>438363</xdr:colOff>
      <xdr:row>84</xdr:row>
      <xdr:rowOff>128385</xdr:rowOff>
    </xdr:from>
    <xdr:to>
      <xdr:col>6</xdr:col>
      <xdr:colOff>1098379</xdr:colOff>
      <xdr:row>114</xdr:row>
      <xdr:rowOff>53359</xdr:rowOff>
    </xdr:to>
    <xdr:graphicFrame macro="">
      <xdr:nvGraphicFramePr>
        <xdr:cNvPr id="5" name="Chart 2">
          <a:extLst>
            <a:ext uri="{FF2B5EF4-FFF2-40B4-BE49-F238E27FC236}">
              <a16:creationId xmlns:a16="http://schemas.microsoft.com/office/drawing/2014/main" id="{275A0F26-3C2F-434C-ACFD-CA7944B1BAB6}"/>
            </a:ext>
            <a:ext uri="{147F2762-F138-4A5C-976F-8EAC2B608ADB}">
              <a16:predDERef xmlns:a16="http://schemas.microsoft.com/office/drawing/2014/main" pred="{243BA81E-3AA1-4D62-8712-14DE0489049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5737</xdr:colOff>
      <xdr:row>0</xdr:row>
      <xdr:rowOff>261</xdr:rowOff>
    </xdr:from>
    <xdr:to>
      <xdr:col>16</xdr:col>
      <xdr:colOff>13311</xdr:colOff>
      <xdr:row>0</xdr:row>
      <xdr:rowOff>2445924</xdr:rowOff>
    </xdr:to>
    <xdr:pic>
      <xdr:nvPicPr>
        <xdr:cNvPr id="3" name="Picture 2">
          <a:extLst>
            <a:ext uri="{FF2B5EF4-FFF2-40B4-BE49-F238E27FC236}">
              <a16:creationId xmlns:a16="http://schemas.microsoft.com/office/drawing/2014/main" id="{E6484387-4DE7-4A25-8EF3-D54AEA6A168A}"/>
            </a:ext>
          </a:extLst>
        </xdr:cNvPr>
        <xdr:cNvPicPr>
          <a:picLocks noChangeAspect="1" noChangeArrowheads="1"/>
        </xdr:cNvPicPr>
      </xdr:nvPicPr>
      <xdr:blipFill>
        <a:blip xmlns:r="http://schemas.openxmlformats.org/officeDocument/2006/relationships" r:embed="rId1"/>
        <a:srcRect/>
        <a:stretch/>
      </xdr:blipFill>
      <xdr:spPr bwMode="auto">
        <a:xfrm>
          <a:off x="5737" y="261"/>
          <a:ext cx="16723949" cy="2445663"/>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3" xr:uid="{A5709C6B-7329-4D70-9C66-EB6335CE88F5}" name="Table2" displayName="Table2" ref="B7:C22" headerRowCount="0" totalsRowShown="0">
  <tableColumns count="2">
    <tableColumn id="1" xr3:uid="{04E8D087-A37A-4E0F-95A8-2F2DC36BA480}" name="Column1" headerRowDxfId="78" dataDxfId="77"/>
    <tableColumn id="2" xr3:uid="{014D3499-4AD2-46CA-A986-8EC006E2054C}" name="Column2" dataDxfId="76"/>
  </tableColumns>
  <tableStyleInfo name="TableStyleLight9" showFirstColumn="1"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5A9D9318-F938-450C-A86B-F3131B7520FB}" name="Table25" displayName="Table25" ref="B5:B10" totalsRowShown="0" headerRowDxfId="75" dataDxfId="74">
  <autoFilter ref="B5:B10" xr:uid="{5A9D9318-F938-450C-A86B-F3131B7520FB}">
    <filterColumn colId="0" hiddenButton="1"/>
  </autoFilter>
  <tableColumns count="1">
    <tableColumn id="1" xr3:uid="{87855D87-F407-4822-9A0B-C9382746953E}" name="Phase" dataDxfId="73"/>
  </tableColumns>
  <tableStyleInfo name="WHO_classic_table"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253422C2-6263-4588-A777-030E694D9A3B}" name="Table36" displayName="Table36" ref="D5:D7" totalsRowShown="0" headerRowDxfId="72" dataDxfId="71">
  <autoFilter ref="D5:D7" xr:uid="{253422C2-6263-4588-A777-030E694D9A3B}">
    <filterColumn colId="0" hiddenButton="1"/>
  </autoFilter>
  <tableColumns count="1">
    <tableColumn id="1" xr3:uid="{FEF4F1CC-9B9B-47CD-9032-EE680ED0EA59}" name="Implementation" dataDxfId="70"/>
  </tableColumns>
  <tableStyleInfo name="Table Style 1" showFirstColumn="0" showLastColumn="0" showRowStripes="1" showColumnStripes="0"/>
</table>
</file>

<file path=xl/theme/theme1.xml><?xml version="1.0" encoding="utf-8"?>
<a:theme xmlns:a="http://schemas.openxmlformats.org/drawingml/2006/main" name="Office Theme">
  <a:themeElements>
    <a:clrScheme name="WHO palette">
      <a:dk1>
        <a:srgbClr val="00205C"/>
      </a:dk1>
      <a:lt1>
        <a:sysClr val="window" lastClr="FFFFFF"/>
      </a:lt1>
      <a:dk2>
        <a:srgbClr val="00205C"/>
      </a:dk2>
      <a:lt2>
        <a:srgbClr val="FFFFFF"/>
      </a:lt2>
      <a:accent1>
        <a:srgbClr val="009ADE"/>
      </a:accent1>
      <a:accent2>
        <a:srgbClr val="F2682A"/>
      </a:accent2>
      <a:accent3>
        <a:srgbClr val="F4A81D"/>
      </a:accent3>
      <a:accent4>
        <a:srgbClr val="A6228C"/>
      </a:accent4>
      <a:accent5>
        <a:srgbClr val="5B2C86"/>
      </a:accent5>
      <a:accent6>
        <a:srgbClr val="80BC00"/>
      </a:accent6>
      <a:hlink>
        <a:srgbClr val="009ADE"/>
      </a:hlink>
      <a:folHlink>
        <a:srgbClr val="A6228C"/>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table" Target="../tables/table1.xml"/><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8" Type="http://schemas.openxmlformats.org/officeDocument/2006/relationships/hyperlink" Target="https://www.who.int/publications/i/item/communication-for-behavioural-impact-(combi" TargetMode="External"/><Relationship Id="rId13" Type="http://schemas.openxmlformats.org/officeDocument/2006/relationships/hyperlink" Target="https://www.who.int/teams/health-care-readiness/infection-prevention-and-control" TargetMode="External"/><Relationship Id="rId18" Type="http://schemas.openxmlformats.org/officeDocument/2006/relationships/hyperlink" Target="https://apps.who.int/iris/handle/10665/335821" TargetMode="External"/><Relationship Id="rId26" Type="http://schemas.openxmlformats.org/officeDocument/2006/relationships/drawing" Target="../drawings/drawing3.xml"/><Relationship Id="rId3" Type="http://schemas.openxmlformats.org/officeDocument/2006/relationships/hyperlink" Target="https://www.who.int/publications/i/item/9789240058064" TargetMode="External"/><Relationship Id="rId21" Type="http://schemas.openxmlformats.org/officeDocument/2006/relationships/hyperlink" Target="https://iris.who.int/bitstream/handle/10665/367505/WHO-UHL-IHS-IPC-2023.2-eng.pdf?sequence=1" TargetMode="External"/><Relationship Id="rId7" Type="http://schemas.openxmlformats.org/officeDocument/2006/relationships/hyperlink" Target="https://www.who.int/publications/i/item/9789241550208" TargetMode="External"/><Relationship Id="rId12" Type="http://schemas.openxmlformats.org/officeDocument/2006/relationships/hyperlink" Target="https://www.who.int/publications/i/item/9789240088160" TargetMode="External"/><Relationship Id="rId17" Type="http://schemas.openxmlformats.org/officeDocument/2006/relationships/hyperlink" Target="https://openwho.org/courses?channel=ipc" TargetMode="External"/><Relationship Id="rId25" Type="http://schemas.openxmlformats.org/officeDocument/2006/relationships/hyperlink" Target="https://openwho.org/courses/IPC-HAI-EN" TargetMode="External"/><Relationship Id="rId2" Type="http://schemas.openxmlformats.org/officeDocument/2006/relationships/hyperlink" Target="https://iris.who.int/bitstream/handle/10665/345251/9789240032729-eng.pdf?sequence=1" TargetMode="External"/><Relationship Id="rId16" Type="http://schemas.openxmlformats.org/officeDocument/2006/relationships/hyperlink" Target="https://www.who.int/publications/i/item/WHO-WPE-CRS-HCR-2023.1" TargetMode="External"/><Relationship Id="rId20" Type="http://schemas.openxmlformats.org/officeDocument/2006/relationships/hyperlink" Target="http://www.who.int/publications/i/item/WHO-HIS-SDS-2018.9" TargetMode="External"/><Relationship Id="rId1" Type="http://schemas.openxmlformats.org/officeDocument/2006/relationships/hyperlink" Target="https://www.who.int/publications/i/item/9789240080515" TargetMode="External"/><Relationship Id="rId6" Type="http://schemas.openxmlformats.org/officeDocument/2006/relationships/hyperlink" Target="https://apps.who.int/iris/handle/10665/335821" TargetMode="External"/><Relationship Id="rId11" Type="http://schemas.openxmlformats.org/officeDocument/2006/relationships/hyperlink" Target="https://www.who.int/publications/i/item/WHO-2019-nCoV-Tools-Essential_forecasting-2022.1" TargetMode="External"/><Relationship Id="rId24" Type="http://schemas.openxmlformats.org/officeDocument/2006/relationships/hyperlink" Target="https://www.who.int/publications/i/item/9789240043237" TargetMode="External"/><Relationship Id="rId5" Type="http://schemas.openxmlformats.org/officeDocument/2006/relationships/hyperlink" Target="https://www.who.int/emergencies/risk-communications" TargetMode="External"/><Relationship Id="rId15" Type="http://schemas.openxmlformats.org/officeDocument/2006/relationships/hyperlink" Target="https://www.who.int/publications/i/item/WHO-oPt-IPC_WASH-2024.1" TargetMode="External"/><Relationship Id="rId23" Type="http://schemas.openxmlformats.org/officeDocument/2006/relationships/hyperlink" Target="https://iris.who.int/bitstream/handle/10665/374519/WHO-UHL-IHS-IPC-2023.5-eng.pdf?sequence=1" TargetMode="External"/><Relationship Id="rId10" Type="http://schemas.openxmlformats.org/officeDocument/2006/relationships/hyperlink" Target="https://www.who.int/europe/tools-and-toolkits/strengthening-the-health-system-response-to-covid-19/Surge-planning-tools/adaptt-surge-planning-support-tool" TargetMode="External"/><Relationship Id="rId19" Type="http://schemas.openxmlformats.org/officeDocument/2006/relationships/hyperlink" Target="https://extranet.who.int/hslp/package/rapid-response-teamstraining-programme" TargetMode="External"/><Relationship Id="rId4" Type="http://schemas.openxmlformats.org/officeDocument/2006/relationships/hyperlink" Target="https://www.cdc.gov/sars/guidance/a-command/incident.html" TargetMode="External"/><Relationship Id="rId9" Type="http://schemas.openxmlformats.org/officeDocument/2006/relationships/hyperlink" Target="https://www.washinhcf.org/wash-fit" TargetMode="External"/><Relationship Id="rId14" Type="http://schemas.openxmlformats.org/officeDocument/2006/relationships/hyperlink" Target="https://www.who.int/publications/i/item/9789240093188" TargetMode="External"/><Relationship Id="rId22" Type="http://schemas.openxmlformats.org/officeDocument/2006/relationships/hyperlink" Target="https://iris.who.int/bitstream/handle/10665/374518/WHO-UHL-IHS-IPC-2023.4-eng.pdf?sequence=1" TargetMode="Externa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2" Type="http://schemas.openxmlformats.org/officeDocument/2006/relationships/table" Target="../tables/table3.xml"/><Relationship Id="rId1" Type="http://schemas.openxmlformats.org/officeDocument/2006/relationships/table" Target="../tables/table2.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E2B2AE5-4C12-4181-87B9-47D17F663699}">
  <sheetPr>
    <tabColor theme="1"/>
  </sheetPr>
  <dimension ref="B1:C22"/>
  <sheetViews>
    <sheetView showGridLines="0" tabSelected="1" topLeftCell="B1" zoomScaleNormal="100" workbookViewId="0">
      <selection activeCell="B20" sqref="B20"/>
    </sheetView>
  </sheetViews>
  <sheetFormatPr defaultColWidth="40" defaultRowHeight="15" x14ac:dyDescent="0.25"/>
  <cols>
    <col min="1" max="1" width="14.140625" customWidth="1"/>
    <col min="2" max="2" width="31.28515625" customWidth="1"/>
    <col min="3" max="3" width="86.7109375" customWidth="1"/>
  </cols>
  <sheetData>
    <row r="1" spans="2:3" ht="195.75" customHeight="1" x14ac:dyDescent="0.25"/>
    <row r="3" spans="2:3" ht="18.75" x14ac:dyDescent="0.3">
      <c r="B3" s="132" t="s">
        <v>5</v>
      </c>
      <c r="C3" s="132"/>
    </row>
    <row r="5" spans="2:3" ht="18.75" customHeight="1" x14ac:dyDescent="0.25">
      <c r="B5" s="133" t="s">
        <v>6</v>
      </c>
      <c r="C5" s="134"/>
    </row>
    <row r="7" spans="2:3" ht="30" x14ac:dyDescent="0.25">
      <c r="B7" s="9" t="s">
        <v>7</v>
      </c>
      <c r="C7" s="8" t="s">
        <v>18</v>
      </c>
    </row>
    <row r="8" spans="2:3" ht="60" x14ac:dyDescent="0.25">
      <c r="B8" s="10" t="s">
        <v>8</v>
      </c>
      <c r="C8" s="8" t="s">
        <v>323</v>
      </c>
    </row>
    <row r="9" spans="2:3" ht="30" x14ac:dyDescent="0.25">
      <c r="B9" s="10" t="s">
        <v>9</v>
      </c>
      <c r="C9" s="8" t="s">
        <v>19</v>
      </c>
    </row>
    <row r="10" spans="2:3" ht="75" x14ac:dyDescent="0.25">
      <c r="B10" s="10" t="s">
        <v>10</v>
      </c>
      <c r="C10" s="8" t="s">
        <v>20</v>
      </c>
    </row>
    <row r="11" spans="2:3" ht="75" x14ac:dyDescent="0.25">
      <c r="B11" s="7" t="s">
        <v>11</v>
      </c>
      <c r="C11" s="8" t="s">
        <v>324</v>
      </c>
    </row>
    <row r="12" spans="2:3" ht="30" x14ac:dyDescent="0.25">
      <c r="B12" s="9"/>
      <c r="C12" s="8" t="s">
        <v>21</v>
      </c>
    </row>
    <row r="13" spans="2:3" ht="60" x14ac:dyDescent="0.25">
      <c r="B13" s="10" t="s">
        <v>326</v>
      </c>
      <c r="C13" s="8" t="s">
        <v>325</v>
      </c>
    </row>
    <row r="14" spans="2:3" ht="90" x14ac:dyDescent="0.25">
      <c r="B14" s="7" t="s">
        <v>12</v>
      </c>
      <c r="C14" s="8" t="s">
        <v>327</v>
      </c>
    </row>
    <row r="15" spans="2:3" ht="45" x14ac:dyDescent="0.25">
      <c r="B15" s="10" t="s">
        <v>13</v>
      </c>
      <c r="C15" s="8" t="s">
        <v>22</v>
      </c>
    </row>
    <row r="16" spans="2:3" ht="30" x14ac:dyDescent="0.25">
      <c r="B16" s="7" t="s">
        <v>14</v>
      </c>
      <c r="C16" s="8" t="s">
        <v>23</v>
      </c>
    </row>
    <row r="17" spans="2:3" ht="30" x14ac:dyDescent="0.25">
      <c r="B17" s="12" t="s">
        <v>15</v>
      </c>
      <c r="C17" s="8" t="s">
        <v>24</v>
      </c>
    </row>
    <row r="18" spans="2:3" x14ac:dyDescent="0.25">
      <c r="B18" s="12" t="s">
        <v>321</v>
      </c>
      <c r="C18" s="8" t="s">
        <v>319</v>
      </c>
    </row>
    <row r="19" spans="2:3" ht="30" x14ac:dyDescent="0.25">
      <c r="B19" s="7" t="s">
        <v>16</v>
      </c>
      <c r="C19" s="8" t="s">
        <v>25</v>
      </c>
    </row>
    <row r="20" spans="2:3" ht="45" x14ac:dyDescent="0.25">
      <c r="B20" s="12" t="s">
        <v>328</v>
      </c>
      <c r="C20" s="8" t="s">
        <v>329</v>
      </c>
    </row>
    <row r="21" spans="2:3" ht="30" x14ac:dyDescent="0.25">
      <c r="B21" s="7" t="s">
        <v>331</v>
      </c>
      <c r="C21" s="8" t="s">
        <v>330</v>
      </c>
    </row>
    <row r="22" spans="2:3" ht="30" x14ac:dyDescent="0.25">
      <c r="B22" s="11" t="s">
        <v>17</v>
      </c>
      <c r="C22" s="8" t="s">
        <v>26</v>
      </c>
    </row>
  </sheetData>
  <mergeCells count="2">
    <mergeCell ref="B3:C3"/>
    <mergeCell ref="B5:C5"/>
  </mergeCells>
  <pageMargins left="0.7" right="0.7" top="0.75" bottom="0.75" header="0.3" footer="0.3"/>
  <pageSetup paperSize="9" orientation="portrait" horizontalDpi="300" verticalDpi="300" r:id="rId1"/>
  <drawing r:id="rId2"/>
  <tableParts count="1">
    <tablePart r:id="rId3"/>
  </tablePart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B5DD798-1979-4928-B68A-28B831E7F05A}">
  <sheetPr>
    <tabColor theme="4"/>
  </sheetPr>
  <dimension ref="B1:E29"/>
  <sheetViews>
    <sheetView showGridLines="0" topLeftCell="A4" zoomScaleNormal="100" workbookViewId="0">
      <selection activeCell="G7" sqref="G7"/>
    </sheetView>
  </sheetViews>
  <sheetFormatPr defaultColWidth="40" defaultRowHeight="15" x14ac:dyDescent="0.25"/>
  <cols>
    <col min="1" max="1" width="14.140625" customWidth="1"/>
    <col min="2" max="2" width="35.28515625" customWidth="1"/>
    <col min="3" max="6" width="29.5703125" customWidth="1"/>
  </cols>
  <sheetData>
    <row r="1" spans="2:5" ht="192.75" customHeight="1" x14ac:dyDescent="0.25"/>
    <row r="2" spans="2:5" ht="30" customHeight="1" x14ac:dyDescent="0.25"/>
    <row r="3" spans="2:5" x14ac:dyDescent="0.25">
      <c r="B3" s="136" t="s">
        <v>28</v>
      </c>
      <c r="C3" s="136"/>
      <c r="D3" s="136"/>
      <c r="E3" s="136"/>
    </row>
    <row r="4" spans="2:5" ht="125.25" customHeight="1" x14ac:dyDescent="0.25">
      <c r="B4" s="137" t="s">
        <v>30</v>
      </c>
      <c r="C4" s="137"/>
      <c r="D4" s="137"/>
      <c r="E4" s="137"/>
    </row>
    <row r="5" spans="2:5" ht="17.25" customHeight="1" x14ac:dyDescent="0.25">
      <c r="B5" s="13"/>
    </row>
    <row r="6" spans="2:5" x14ac:dyDescent="0.25">
      <c r="B6" s="136" t="s">
        <v>27</v>
      </c>
      <c r="C6" s="136"/>
      <c r="D6" s="136"/>
      <c r="E6" s="136"/>
    </row>
    <row r="7" spans="2:5" ht="270" customHeight="1" x14ac:dyDescent="0.25">
      <c r="B7" s="135" t="s">
        <v>29</v>
      </c>
      <c r="C7" s="135"/>
      <c r="D7" s="135"/>
      <c r="E7" s="135"/>
    </row>
    <row r="9" spans="2:5" x14ac:dyDescent="0.25">
      <c r="B9" s="136" t="s">
        <v>322</v>
      </c>
      <c r="C9" s="136"/>
      <c r="D9" s="136"/>
      <c r="E9" s="136"/>
    </row>
    <row r="10" spans="2:5" ht="368.25" customHeight="1" x14ac:dyDescent="0.25">
      <c r="B10" s="146" t="s">
        <v>306</v>
      </c>
      <c r="C10" s="146"/>
      <c r="D10" s="146"/>
      <c r="E10" s="146"/>
    </row>
    <row r="12" spans="2:5" x14ac:dyDescent="0.25">
      <c r="B12" s="15" t="s">
        <v>31</v>
      </c>
      <c r="C12" s="16"/>
      <c r="D12" s="16"/>
      <c r="E12" s="17"/>
    </row>
    <row r="13" spans="2:5" ht="15.75" customHeight="1" x14ac:dyDescent="0.25">
      <c r="B13" s="63" t="s">
        <v>32</v>
      </c>
      <c r="C13" s="64"/>
      <c r="D13" s="64"/>
      <c r="E13" s="65"/>
    </row>
    <row r="14" spans="2:5" ht="50.1" customHeight="1" x14ac:dyDescent="0.25">
      <c r="B14" s="14" t="s">
        <v>33</v>
      </c>
      <c r="C14" s="138" t="s">
        <v>34</v>
      </c>
      <c r="D14" s="138"/>
      <c r="E14" s="139"/>
    </row>
    <row r="15" spans="2:5" x14ac:dyDescent="0.25">
      <c r="B15" s="140" t="s">
        <v>35</v>
      </c>
      <c r="C15" s="141"/>
      <c r="D15" s="141"/>
      <c r="E15" s="142"/>
    </row>
    <row r="16" spans="2:5" ht="50.1" customHeight="1" x14ac:dyDescent="0.25">
      <c r="B16" s="14" t="s">
        <v>44</v>
      </c>
      <c r="C16" s="138" t="s">
        <v>36</v>
      </c>
      <c r="D16" s="138"/>
      <c r="E16" s="139"/>
    </row>
    <row r="17" spans="2:5" x14ac:dyDescent="0.25">
      <c r="B17" s="143" t="s">
        <v>37</v>
      </c>
      <c r="C17" s="144"/>
      <c r="D17" s="144"/>
      <c r="E17" s="145"/>
    </row>
    <row r="18" spans="2:5" ht="50.1" customHeight="1" x14ac:dyDescent="0.25">
      <c r="B18" s="14" t="s">
        <v>45</v>
      </c>
      <c r="C18" s="138" t="s">
        <v>38</v>
      </c>
      <c r="D18" s="138"/>
      <c r="E18" s="139"/>
    </row>
    <row r="19" spans="2:5" x14ac:dyDescent="0.25">
      <c r="B19" s="147" t="s">
        <v>39</v>
      </c>
      <c r="C19" s="148"/>
      <c r="D19" s="148"/>
      <c r="E19" s="149"/>
    </row>
    <row r="20" spans="2:5" ht="50.1" customHeight="1" x14ac:dyDescent="0.25">
      <c r="B20" s="14" t="s">
        <v>40</v>
      </c>
      <c r="C20" s="146" t="s">
        <v>46</v>
      </c>
      <c r="D20" s="146"/>
      <c r="E20" s="150"/>
    </row>
    <row r="21" spans="2:5" x14ac:dyDescent="0.25">
      <c r="B21" s="151" t="s">
        <v>41</v>
      </c>
      <c r="C21" s="152"/>
      <c r="D21" s="152"/>
      <c r="E21" s="153"/>
    </row>
    <row r="22" spans="2:5" ht="50.1" customHeight="1" x14ac:dyDescent="0.25">
      <c r="B22" s="14" t="s">
        <v>42</v>
      </c>
      <c r="C22" s="138" t="s">
        <v>43</v>
      </c>
      <c r="D22" s="138"/>
      <c r="E22" s="139"/>
    </row>
    <row r="23" spans="2:5" ht="95.25" customHeight="1" x14ac:dyDescent="0.25">
      <c r="B23" s="154" t="s">
        <v>47</v>
      </c>
      <c r="C23" s="155"/>
      <c r="D23" s="155"/>
      <c r="E23" s="156"/>
    </row>
    <row r="25" spans="2:5" x14ac:dyDescent="0.25">
      <c r="B25" s="136" t="s">
        <v>48</v>
      </c>
      <c r="C25" s="136"/>
      <c r="D25" s="136"/>
      <c r="E25" s="136"/>
    </row>
    <row r="26" spans="2:5" ht="76.5" customHeight="1" x14ac:dyDescent="0.25">
      <c r="B26" s="146" t="s">
        <v>49</v>
      </c>
      <c r="C26" s="146"/>
      <c r="D26" s="146"/>
      <c r="E26" s="146"/>
    </row>
    <row r="28" spans="2:5" x14ac:dyDescent="0.25">
      <c r="B28" s="136" t="s">
        <v>50</v>
      </c>
      <c r="C28" s="136"/>
      <c r="D28" s="136"/>
      <c r="E28" s="136"/>
    </row>
    <row r="29" spans="2:5" ht="50.25" customHeight="1" x14ac:dyDescent="0.25">
      <c r="B29" s="146" t="s">
        <v>51</v>
      </c>
      <c r="C29" s="146"/>
      <c r="D29" s="146"/>
      <c r="E29" s="146"/>
    </row>
  </sheetData>
  <mergeCells count="20">
    <mergeCell ref="B25:E25"/>
    <mergeCell ref="B26:E26"/>
    <mergeCell ref="B28:E28"/>
    <mergeCell ref="B29:E29"/>
    <mergeCell ref="C18:E18"/>
    <mergeCell ref="B19:E19"/>
    <mergeCell ref="C20:E20"/>
    <mergeCell ref="B21:E21"/>
    <mergeCell ref="C22:E22"/>
    <mergeCell ref="B23:E23"/>
    <mergeCell ref="B15:E15"/>
    <mergeCell ref="C16:E16"/>
    <mergeCell ref="B17:E17"/>
    <mergeCell ref="B9:E9"/>
    <mergeCell ref="B10:E10"/>
    <mergeCell ref="B7:E7"/>
    <mergeCell ref="B6:E6"/>
    <mergeCell ref="B4:E4"/>
    <mergeCell ref="B3:E3"/>
    <mergeCell ref="C14:E14"/>
  </mergeCells>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4720AEC-A762-46CB-A286-5770D96730EF}">
  <sheetPr>
    <tabColor theme="6"/>
  </sheetPr>
  <dimension ref="B1:H126"/>
  <sheetViews>
    <sheetView showGridLines="0" topLeftCell="A7" workbookViewId="0">
      <selection activeCell="F12" sqref="F12"/>
    </sheetView>
  </sheetViews>
  <sheetFormatPr defaultColWidth="40" defaultRowHeight="15" x14ac:dyDescent="0.25"/>
  <cols>
    <col min="1" max="1" width="14.140625" style="18" customWidth="1"/>
    <col min="2" max="2" width="15.28515625" style="18" customWidth="1"/>
    <col min="3" max="3" width="9.85546875" style="18" customWidth="1"/>
    <col min="4" max="4" width="66.42578125" style="18" customWidth="1"/>
    <col min="5" max="5" width="14.7109375" style="18" customWidth="1"/>
    <col min="6" max="6" width="58.85546875" style="18" customWidth="1"/>
    <col min="7" max="7" width="71.7109375" style="18" customWidth="1"/>
    <col min="8" max="16384" width="40" style="18"/>
  </cols>
  <sheetData>
    <row r="1" spans="2:8" ht="192.75" customHeight="1" x14ac:dyDescent="0.25"/>
    <row r="3" spans="2:8" ht="18.75" x14ac:dyDescent="0.25">
      <c r="B3" s="157" t="s">
        <v>197</v>
      </c>
      <c r="C3" s="157"/>
      <c r="D3" s="157"/>
      <c r="E3" s="157"/>
      <c r="F3" s="157"/>
    </row>
    <row r="5" spans="2:8" x14ac:dyDescent="0.25">
      <c r="B5" s="213" t="s">
        <v>52</v>
      </c>
      <c r="C5" s="214"/>
      <c r="D5" s="42" t="s">
        <v>53</v>
      </c>
      <c r="E5" s="215" t="s">
        <v>54</v>
      </c>
      <c r="F5" s="215"/>
      <c r="G5" s="43" t="s">
        <v>55</v>
      </c>
    </row>
    <row r="6" spans="2:8" s="44" customFormat="1" ht="30" customHeight="1" x14ac:dyDescent="0.25">
      <c r="B6" s="216">
        <v>1</v>
      </c>
      <c r="C6" s="217"/>
      <c r="D6" s="218" t="s">
        <v>56</v>
      </c>
      <c r="E6" s="218"/>
      <c r="F6" s="218"/>
      <c r="G6" s="47"/>
    </row>
    <row r="7" spans="2:8" ht="49.5" customHeight="1" x14ac:dyDescent="0.25">
      <c r="B7" s="224">
        <v>1.1000000000000001</v>
      </c>
      <c r="C7" s="158" t="s">
        <v>62</v>
      </c>
      <c r="D7" s="173" t="s">
        <v>57</v>
      </c>
      <c r="E7" s="19">
        <v>1</v>
      </c>
      <c r="F7" s="24" t="s">
        <v>58</v>
      </c>
      <c r="G7" s="60" t="s">
        <v>264</v>
      </c>
      <c r="H7" s="58"/>
    </row>
    <row r="8" spans="2:8" ht="50.1" customHeight="1" x14ac:dyDescent="0.25">
      <c r="B8" s="175"/>
      <c r="C8" s="159"/>
      <c r="D8" s="173"/>
      <c r="E8" s="20">
        <v>2</v>
      </c>
      <c r="F8" s="24" t="s">
        <v>59</v>
      </c>
      <c r="G8" s="60" t="s">
        <v>265</v>
      </c>
    </row>
    <row r="9" spans="2:8" ht="50.1" customHeight="1" x14ac:dyDescent="0.25">
      <c r="B9" s="175"/>
      <c r="C9" s="159"/>
      <c r="D9" s="173"/>
      <c r="E9" s="21">
        <v>3</v>
      </c>
      <c r="F9" s="24" t="s">
        <v>60</v>
      </c>
      <c r="G9" s="60" t="s">
        <v>266</v>
      </c>
    </row>
    <row r="10" spans="2:8" ht="50.1" customHeight="1" x14ac:dyDescent="0.25">
      <c r="B10" s="175"/>
      <c r="C10" s="159"/>
      <c r="D10" s="173"/>
      <c r="E10" s="22">
        <v>4</v>
      </c>
      <c r="F10" s="24" t="s">
        <v>61</v>
      </c>
      <c r="G10" s="60" t="s">
        <v>267</v>
      </c>
    </row>
    <row r="11" spans="2:8" ht="50.1" customHeight="1" x14ac:dyDescent="0.25">
      <c r="B11" s="175"/>
      <c r="C11" s="159"/>
      <c r="D11" s="174"/>
      <c r="E11" s="23">
        <v>5</v>
      </c>
      <c r="F11" s="25" t="s">
        <v>63</v>
      </c>
      <c r="G11" s="28"/>
    </row>
    <row r="12" spans="2:8" ht="50.1" customHeight="1" x14ac:dyDescent="0.25">
      <c r="B12" s="171">
        <v>1.2</v>
      </c>
      <c r="C12" s="159"/>
      <c r="D12" s="172" t="s">
        <v>64</v>
      </c>
      <c r="E12" s="19">
        <v>1</v>
      </c>
      <c r="F12" s="26" t="s">
        <v>320</v>
      </c>
      <c r="G12" s="61" t="s">
        <v>268</v>
      </c>
    </row>
    <row r="13" spans="2:8" ht="50.1" customHeight="1" x14ac:dyDescent="0.25">
      <c r="B13" s="171"/>
      <c r="C13" s="159"/>
      <c r="D13" s="173"/>
      <c r="E13" s="20">
        <v>2</v>
      </c>
      <c r="F13" s="24" t="s">
        <v>65</v>
      </c>
      <c r="G13" s="61" t="s">
        <v>269</v>
      </c>
    </row>
    <row r="14" spans="2:8" ht="50.1" customHeight="1" x14ac:dyDescent="0.25">
      <c r="B14" s="171"/>
      <c r="C14" s="159"/>
      <c r="D14" s="173"/>
      <c r="E14" s="21">
        <v>3</v>
      </c>
      <c r="F14" s="24" t="s">
        <v>66</v>
      </c>
      <c r="G14" s="61" t="s">
        <v>270</v>
      </c>
    </row>
    <row r="15" spans="2:8" ht="50.1" customHeight="1" x14ac:dyDescent="0.25">
      <c r="B15" s="171"/>
      <c r="C15" s="159"/>
      <c r="D15" s="173"/>
      <c r="E15" s="22">
        <v>4</v>
      </c>
      <c r="F15" s="24" t="s">
        <v>67</v>
      </c>
      <c r="G15" s="61" t="s">
        <v>271</v>
      </c>
    </row>
    <row r="16" spans="2:8" ht="50.1" customHeight="1" x14ac:dyDescent="0.25">
      <c r="B16" s="171"/>
      <c r="C16" s="159"/>
      <c r="D16" s="174"/>
      <c r="E16" s="23">
        <v>5</v>
      </c>
      <c r="F16" s="25" t="s">
        <v>68</v>
      </c>
      <c r="G16" s="28"/>
    </row>
    <row r="17" spans="2:7" ht="50.1" customHeight="1" x14ac:dyDescent="0.25">
      <c r="B17" s="175">
        <v>1.3</v>
      </c>
      <c r="C17" s="159"/>
      <c r="D17" s="176" t="s">
        <v>69</v>
      </c>
      <c r="E17" s="19">
        <v>1</v>
      </c>
      <c r="F17" s="27" t="s">
        <v>70</v>
      </c>
      <c r="G17" s="179" t="s">
        <v>202</v>
      </c>
    </row>
    <row r="18" spans="2:7" ht="50.1" customHeight="1" x14ac:dyDescent="0.25">
      <c r="B18" s="175"/>
      <c r="C18" s="159"/>
      <c r="D18" s="177"/>
      <c r="E18" s="20">
        <v>2</v>
      </c>
      <c r="F18" s="24" t="s">
        <v>71</v>
      </c>
      <c r="G18" s="180"/>
    </row>
    <row r="19" spans="2:7" ht="50.1" customHeight="1" x14ac:dyDescent="0.25">
      <c r="B19" s="175"/>
      <c r="C19" s="159"/>
      <c r="D19" s="177"/>
      <c r="E19" s="21">
        <v>3</v>
      </c>
      <c r="F19" s="24" t="s">
        <v>72</v>
      </c>
      <c r="G19" s="180"/>
    </row>
    <row r="20" spans="2:7" ht="50.1" customHeight="1" x14ac:dyDescent="0.25">
      <c r="B20" s="175"/>
      <c r="C20" s="159"/>
      <c r="D20" s="177"/>
      <c r="E20" s="22">
        <v>4</v>
      </c>
      <c r="F20" s="24" t="s">
        <v>73</v>
      </c>
      <c r="G20" s="180"/>
    </row>
    <row r="21" spans="2:7" ht="50.1" customHeight="1" x14ac:dyDescent="0.25">
      <c r="B21" s="175"/>
      <c r="C21" s="159"/>
      <c r="D21" s="178"/>
      <c r="E21" s="23">
        <v>5</v>
      </c>
      <c r="F21" s="30" t="s">
        <v>74</v>
      </c>
      <c r="G21" s="181"/>
    </row>
    <row r="22" spans="2:7" ht="50.1" customHeight="1" x14ac:dyDescent="0.25">
      <c r="B22" s="175">
        <v>1.4</v>
      </c>
      <c r="C22" s="159"/>
      <c r="D22" s="185" t="s">
        <v>75</v>
      </c>
      <c r="E22" s="19">
        <v>1</v>
      </c>
      <c r="F22" s="27" t="s">
        <v>76</v>
      </c>
      <c r="G22" s="180" t="s">
        <v>201</v>
      </c>
    </row>
    <row r="23" spans="2:7" ht="50.1" customHeight="1" x14ac:dyDescent="0.25">
      <c r="B23" s="175"/>
      <c r="C23" s="159"/>
      <c r="D23" s="173"/>
      <c r="E23" s="20">
        <v>2</v>
      </c>
      <c r="F23" s="24" t="s">
        <v>77</v>
      </c>
      <c r="G23" s="180"/>
    </row>
    <row r="24" spans="2:7" ht="50.1" customHeight="1" x14ac:dyDescent="0.25">
      <c r="B24" s="175"/>
      <c r="C24" s="159"/>
      <c r="D24" s="173"/>
      <c r="E24" s="21">
        <v>3</v>
      </c>
      <c r="F24" s="24" t="s">
        <v>78</v>
      </c>
      <c r="G24" s="180"/>
    </row>
    <row r="25" spans="2:7" ht="50.1" customHeight="1" x14ac:dyDescent="0.25">
      <c r="B25" s="175"/>
      <c r="C25" s="159"/>
      <c r="D25" s="173"/>
      <c r="E25" s="22">
        <v>4</v>
      </c>
      <c r="F25" s="24" t="s">
        <v>79</v>
      </c>
      <c r="G25" s="180"/>
    </row>
    <row r="26" spans="2:7" ht="50.1" customHeight="1" x14ac:dyDescent="0.25">
      <c r="B26" s="182"/>
      <c r="C26" s="160"/>
      <c r="D26" s="186"/>
      <c r="E26" s="31">
        <v>5</v>
      </c>
      <c r="F26" s="36" t="s">
        <v>80</v>
      </c>
      <c r="G26" s="180"/>
    </row>
    <row r="27" spans="2:7" s="46" customFormat="1" ht="30" customHeight="1" x14ac:dyDescent="0.25">
      <c r="B27" s="220">
        <v>2</v>
      </c>
      <c r="C27" s="221"/>
      <c r="D27" s="222" t="s">
        <v>81</v>
      </c>
      <c r="E27" s="223"/>
      <c r="F27" s="223"/>
      <c r="G27" s="45"/>
    </row>
    <row r="28" spans="2:7" ht="50.1" customHeight="1" x14ac:dyDescent="0.25">
      <c r="B28" s="196">
        <v>2.1</v>
      </c>
      <c r="C28" s="197" t="s">
        <v>62</v>
      </c>
      <c r="D28" s="190" t="s">
        <v>82</v>
      </c>
      <c r="E28" s="32">
        <v>1</v>
      </c>
      <c r="F28" s="40" t="s">
        <v>83</v>
      </c>
      <c r="G28" s="187" t="s">
        <v>272</v>
      </c>
    </row>
    <row r="29" spans="2:7" ht="50.1" customHeight="1" x14ac:dyDescent="0.25">
      <c r="B29" s="189"/>
      <c r="C29" s="197"/>
      <c r="D29" s="191"/>
      <c r="E29" s="20">
        <v>2</v>
      </c>
      <c r="F29" s="38" t="s">
        <v>84</v>
      </c>
      <c r="G29" s="187"/>
    </row>
    <row r="30" spans="2:7" ht="50.1" customHeight="1" x14ac:dyDescent="0.25">
      <c r="B30" s="189"/>
      <c r="C30" s="197"/>
      <c r="D30" s="191"/>
      <c r="E30" s="21">
        <v>3</v>
      </c>
      <c r="F30" s="38" t="s">
        <v>85</v>
      </c>
      <c r="G30" s="187"/>
    </row>
    <row r="31" spans="2:7" ht="78" customHeight="1" x14ac:dyDescent="0.25">
      <c r="B31" s="189"/>
      <c r="C31" s="197"/>
      <c r="D31" s="191"/>
      <c r="E31" s="22">
        <v>4</v>
      </c>
      <c r="F31" s="38" t="s">
        <v>86</v>
      </c>
      <c r="G31" s="187"/>
    </row>
    <row r="32" spans="2:7" ht="76.5" customHeight="1" x14ac:dyDescent="0.25">
      <c r="B32" s="189"/>
      <c r="C32" s="197"/>
      <c r="D32" s="192"/>
      <c r="E32" s="23">
        <v>5</v>
      </c>
      <c r="F32" s="39" t="s">
        <v>87</v>
      </c>
      <c r="G32" s="188"/>
    </row>
    <row r="33" spans="2:7" ht="50.1" customHeight="1" x14ac:dyDescent="0.25">
      <c r="B33" s="189">
        <v>2.2000000000000002</v>
      </c>
      <c r="C33" s="197"/>
      <c r="D33" s="190" t="s">
        <v>88</v>
      </c>
      <c r="E33" s="19">
        <v>1</v>
      </c>
      <c r="F33" s="40" t="s">
        <v>89</v>
      </c>
      <c r="G33" s="193" t="s">
        <v>273</v>
      </c>
    </row>
    <row r="34" spans="2:7" ht="50.1" customHeight="1" x14ac:dyDescent="0.25">
      <c r="B34" s="189"/>
      <c r="C34" s="197"/>
      <c r="D34" s="191"/>
      <c r="E34" s="20">
        <v>2</v>
      </c>
      <c r="F34" s="38" t="s">
        <v>90</v>
      </c>
      <c r="G34" s="194"/>
    </row>
    <row r="35" spans="2:7" ht="50.1" customHeight="1" x14ac:dyDescent="0.25">
      <c r="B35" s="189"/>
      <c r="C35" s="197"/>
      <c r="D35" s="191"/>
      <c r="E35" s="21">
        <v>3</v>
      </c>
      <c r="F35" s="38" t="s">
        <v>91</v>
      </c>
      <c r="G35" s="194"/>
    </row>
    <row r="36" spans="2:7" ht="77.25" customHeight="1" x14ac:dyDescent="0.25">
      <c r="B36" s="189"/>
      <c r="C36" s="197"/>
      <c r="D36" s="191"/>
      <c r="E36" s="22">
        <v>4</v>
      </c>
      <c r="F36" s="38" t="s">
        <v>92</v>
      </c>
      <c r="G36" s="194"/>
    </row>
    <row r="37" spans="2:7" ht="77.25" customHeight="1" x14ac:dyDescent="0.25">
      <c r="B37" s="189"/>
      <c r="C37" s="197"/>
      <c r="D37" s="192"/>
      <c r="E37" s="23">
        <v>5</v>
      </c>
      <c r="F37" s="39" t="s">
        <v>93</v>
      </c>
      <c r="G37" s="194"/>
    </row>
    <row r="38" spans="2:7" ht="50.1" customHeight="1" x14ac:dyDescent="0.25">
      <c r="B38" s="189">
        <v>2.2999999999999998</v>
      </c>
      <c r="C38" s="197"/>
      <c r="D38" s="190" t="s">
        <v>94</v>
      </c>
      <c r="E38" s="19">
        <v>1</v>
      </c>
      <c r="F38" s="33" t="s">
        <v>95</v>
      </c>
      <c r="G38" s="195" t="s">
        <v>274</v>
      </c>
    </row>
    <row r="39" spans="2:7" ht="50.1" customHeight="1" x14ac:dyDescent="0.25">
      <c r="B39" s="189"/>
      <c r="C39" s="197"/>
      <c r="D39" s="191"/>
      <c r="E39" s="20">
        <v>2</v>
      </c>
      <c r="F39" s="34" t="s">
        <v>96</v>
      </c>
      <c r="G39" s="195"/>
    </row>
    <row r="40" spans="2:7" ht="50.1" customHeight="1" x14ac:dyDescent="0.25">
      <c r="B40" s="189"/>
      <c r="C40" s="197"/>
      <c r="D40" s="191"/>
      <c r="E40" s="21">
        <v>3</v>
      </c>
      <c r="F40" s="34" t="s">
        <v>97</v>
      </c>
      <c r="G40" s="195"/>
    </row>
    <row r="41" spans="2:7" ht="50.1" customHeight="1" x14ac:dyDescent="0.25">
      <c r="B41" s="189"/>
      <c r="C41" s="197"/>
      <c r="D41" s="191"/>
      <c r="E41" s="22">
        <v>4</v>
      </c>
      <c r="F41" s="34" t="s">
        <v>98</v>
      </c>
      <c r="G41" s="195"/>
    </row>
    <row r="42" spans="2:7" ht="62.25" customHeight="1" x14ac:dyDescent="0.25">
      <c r="B42" s="189"/>
      <c r="C42" s="197"/>
      <c r="D42" s="192"/>
      <c r="E42" s="23">
        <v>5</v>
      </c>
      <c r="F42" s="35" t="s">
        <v>99</v>
      </c>
      <c r="G42" s="195"/>
    </row>
    <row r="43" spans="2:7" ht="50.1" customHeight="1" x14ac:dyDescent="0.25">
      <c r="B43" s="198">
        <v>2.4</v>
      </c>
      <c r="C43" s="197"/>
      <c r="D43" s="190" t="s">
        <v>100</v>
      </c>
      <c r="E43" s="19">
        <v>1</v>
      </c>
      <c r="F43" s="33" t="s">
        <v>101</v>
      </c>
      <c r="G43" s="201"/>
    </row>
    <row r="44" spans="2:7" ht="50.1" customHeight="1" x14ac:dyDescent="0.25">
      <c r="B44" s="198"/>
      <c r="C44" s="197"/>
      <c r="D44" s="191"/>
      <c r="E44" s="20">
        <v>2</v>
      </c>
      <c r="F44" s="34" t="s">
        <v>102</v>
      </c>
      <c r="G44" s="201"/>
    </row>
    <row r="45" spans="2:7" ht="50.1" customHeight="1" x14ac:dyDescent="0.25">
      <c r="B45" s="198"/>
      <c r="C45" s="197"/>
      <c r="D45" s="191"/>
      <c r="E45" s="21">
        <v>3</v>
      </c>
      <c r="F45" s="34" t="s">
        <v>103</v>
      </c>
      <c r="G45" s="201"/>
    </row>
    <row r="46" spans="2:7" ht="50.1" customHeight="1" x14ac:dyDescent="0.25">
      <c r="B46" s="198"/>
      <c r="C46" s="197"/>
      <c r="D46" s="191"/>
      <c r="E46" s="22">
        <v>4</v>
      </c>
      <c r="F46" s="34" t="s">
        <v>104</v>
      </c>
      <c r="G46" s="201"/>
    </row>
    <row r="47" spans="2:7" ht="50.1" customHeight="1" x14ac:dyDescent="0.25">
      <c r="B47" s="199"/>
      <c r="C47" s="197"/>
      <c r="D47" s="200"/>
      <c r="E47" s="31">
        <v>5</v>
      </c>
      <c r="F47" s="37" t="s">
        <v>105</v>
      </c>
      <c r="G47" s="201"/>
    </row>
    <row r="48" spans="2:7" s="46" customFormat="1" ht="30" customHeight="1" x14ac:dyDescent="0.25">
      <c r="B48" s="161">
        <v>3</v>
      </c>
      <c r="C48" s="161"/>
      <c r="D48" s="162" t="s">
        <v>106</v>
      </c>
      <c r="E48" s="162"/>
      <c r="F48" s="162"/>
      <c r="G48" s="163"/>
    </row>
    <row r="49" spans="2:7" ht="50.1" customHeight="1" x14ac:dyDescent="0.25">
      <c r="B49" s="196">
        <v>3.1</v>
      </c>
      <c r="C49" s="197" t="s">
        <v>62</v>
      </c>
      <c r="D49" s="202" t="s">
        <v>107</v>
      </c>
      <c r="E49" s="32">
        <v>1</v>
      </c>
      <c r="F49" s="40" t="s">
        <v>108</v>
      </c>
      <c r="G49" s="86" t="s">
        <v>280</v>
      </c>
    </row>
    <row r="50" spans="2:7" ht="50.1" customHeight="1" x14ac:dyDescent="0.25">
      <c r="B50" s="189"/>
      <c r="C50" s="197"/>
      <c r="D50" s="203"/>
      <c r="E50" s="20">
        <v>2</v>
      </c>
      <c r="F50" s="38" t="s">
        <v>109</v>
      </c>
      <c r="G50" s="86" t="s">
        <v>279</v>
      </c>
    </row>
    <row r="51" spans="2:7" ht="50.1" customHeight="1" x14ac:dyDescent="0.25">
      <c r="B51" s="189"/>
      <c r="C51" s="197"/>
      <c r="D51" s="203"/>
      <c r="E51" s="21">
        <v>3</v>
      </c>
      <c r="F51" s="38" t="s">
        <v>110</v>
      </c>
      <c r="G51" s="86" t="s">
        <v>281</v>
      </c>
    </row>
    <row r="52" spans="2:7" ht="50.1" customHeight="1" x14ac:dyDescent="0.25">
      <c r="B52" s="189"/>
      <c r="C52" s="197"/>
      <c r="D52" s="203"/>
      <c r="E52" s="22">
        <v>4</v>
      </c>
      <c r="F52" s="38" t="s">
        <v>111</v>
      </c>
      <c r="G52" s="183" t="s">
        <v>313</v>
      </c>
    </row>
    <row r="53" spans="2:7" ht="63" customHeight="1" x14ac:dyDescent="0.25">
      <c r="B53" s="189"/>
      <c r="C53" s="197"/>
      <c r="D53" s="204"/>
      <c r="E53" s="23">
        <v>5</v>
      </c>
      <c r="F53" s="39" t="s">
        <v>112</v>
      </c>
      <c r="G53" s="183"/>
    </row>
    <row r="54" spans="2:7" ht="50.1" customHeight="1" x14ac:dyDescent="0.25">
      <c r="B54" s="189">
        <v>3.2</v>
      </c>
      <c r="C54" s="197"/>
      <c r="D54" s="202" t="s">
        <v>113</v>
      </c>
      <c r="E54" s="19">
        <v>1</v>
      </c>
      <c r="F54" s="40" t="s">
        <v>114</v>
      </c>
      <c r="G54" s="86" t="s">
        <v>314</v>
      </c>
    </row>
    <row r="55" spans="2:7" ht="50.1" customHeight="1" x14ac:dyDescent="0.25">
      <c r="B55" s="189"/>
      <c r="C55" s="197"/>
      <c r="D55" s="203"/>
      <c r="E55" s="20">
        <v>2</v>
      </c>
      <c r="F55" s="38" t="s">
        <v>115</v>
      </c>
      <c r="G55" s="87"/>
    </row>
    <row r="56" spans="2:7" ht="50.1" customHeight="1" x14ac:dyDescent="0.25">
      <c r="B56" s="189"/>
      <c r="C56" s="197"/>
      <c r="D56" s="203"/>
      <c r="E56" s="21">
        <v>3</v>
      </c>
      <c r="F56" s="38" t="s">
        <v>116</v>
      </c>
      <c r="G56" s="87"/>
    </row>
    <row r="57" spans="2:7" ht="50.1" customHeight="1" x14ac:dyDescent="0.25">
      <c r="B57" s="189"/>
      <c r="C57" s="197"/>
      <c r="D57" s="203"/>
      <c r="E57" s="22">
        <v>4</v>
      </c>
      <c r="F57" s="38" t="s">
        <v>117</v>
      </c>
      <c r="G57" s="87"/>
    </row>
    <row r="58" spans="2:7" ht="63.75" customHeight="1" x14ac:dyDescent="0.25">
      <c r="B58" s="189"/>
      <c r="C58" s="197"/>
      <c r="D58" s="204"/>
      <c r="E58" s="23">
        <v>5</v>
      </c>
      <c r="F58" s="39" t="s">
        <v>118</v>
      </c>
      <c r="G58" s="87"/>
    </row>
    <row r="59" spans="2:7" ht="50.1" customHeight="1" x14ac:dyDescent="0.25">
      <c r="B59" s="189">
        <v>3.3</v>
      </c>
      <c r="C59" s="197"/>
      <c r="D59" s="202" t="s">
        <v>119</v>
      </c>
      <c r="E59" s="19">
        <v>1</v>
      </c>
      <c r="F59" s="40" t="s">
        <v>120</v>
      </c>
      <c r="G59" s="87"/>
    </row>
    <row r="60" spans="2:7" ht="50.1" customHeight="1" x14ac:dyDescent="0.25">
      <c r="B60" s="189"/>
      <c r="C60" s="197"/>
      <c r="D60" s="203"/>
      <c r="E60" s="20">
        <v>2</v>
      </c>
      <c r="F60" s="38" t="s">
        <v>121</v>
      </c>
      <c r="G60" s="87"/>
    </row>
    <row r="61" spans="2:7" ht="50.1" customHeight="1" x14ac:dyDescent="0.25">
      <c r="B61" s="189"/>
      <c r="C61" s="197"/>
      <c r="D61" s="203"/>
      <c r="E61" s="21">
        <v>3</v>
      </c>
      <c r="F61" s="38" t="s">
        <v>122</v>
      </c>
      <c r="G61" s="87"/>
    </row>
    <row r="62" spans="2:7" ht="50.1" customHeight="1" x14ac:dyDescent="0.25">
      <c r="B62" s="189"/>
      <c r="C62" s="197"/>
      <c r="D62" s="203"/>
      <c r="E62" s="22">
        <v>4</v>
      </c>
      <c r="F62" s="38" t="s">
        <v>123</v>
      </c>
      <c r="G62" s="87"/>
    </row>
    <row r="63" spans="2:7" ht="50.1" customHeight="1" x14ac:dyDescent="0.25">
      <c r="B63" s="205"/>
      <c r="C63" s="197"/>
      <c r="D63" s="206"/>
      <c r="E63" s="31">
        <v>5</v>
      </c>
      <c r="F63" s="41" t="s">
        <v>124</v>
      </c>
      <c r="G63" s="87"/>
    </row>
    <row r="64" spans="2:7" s="46" customFormat="1" ht="30" customHeight="1" x14ac:dyDescent="0.25">
      <c r="B64" s="161">
        <v>4</v>
      </c>
      <c r="C64" s="161"/>
      <c r="D64" s="164" t="s">
        <v>125</v>
      </c>
      <c r="E64" s="165"/>
      <c r="F64" s="165"/>
      <c r="G64" s="166"/>
    </row>
    <row r="65" spans="2:7" ht="50.1" customHeight="1" x14ac:dyDescent="0.25">
      <c r="B65" s="196">
        <v>4.0999999999999996</v>
      </c>
      <c r="C65" s="197" t="s">
        <v>62</v>
      </c>
      <c r="D65" s="207" t="s">
        <v>198</v>
      </c>
      <c r="E65" s="32">
        <v>1</v>
      </c>
      <c r="F65" s="33" t="s">
        <v>126</v>
      </c>
      <c r="G65" s="89" t="s">
        <v>283</v>
      </c>
    </row>
    <row r="66" spans="2:7" ht="50.1" customHeight="1" x14ac:dyDescent="0.25">
      <c r="B66" s="189"/>
      <c r="C66" s="197"/>
      <c r="D66" s="208"/>
      <c r="E66" s="20">
        <v>2</v>
      </c>
      <c r="F66" s="34" t="s">
        <v>127</v>
      </c>
      <c r="G66" s="89" t="s">
        <v>284</v>
      </c>
    </row>
    <row r="67" spans="2:7" ht="50.1" customHeight="1" x14ac:dyDescent="0.25">
      <c r="B67" s="189"/>
      <c r="C67" s="197"/>
      <c r="D67" s="208"/>
      <c r="E67" s="21">
        <v>3</v>
      </c>
      <c r="F67" s="34" t="s">
        <v>128</v>
      </c>
      <c r="G67" s="184" t="s">
        <v>282</v>
      </c>
    </row>
    <row r="68" spans="2:7" ht="50.1" customHeight="1" x14ac:dyDescent="0.25">
      <c r="B68" s="189"/>
      <c r="C68" s="197"/>
      <c r="D68" s="208"/>
      <c r="E68" s="22">
        <v>4</v>
      </c>
      <c r="F68" s="34" t="s">
        <v>129</v>
      </c>
      <c r="G68" s="184"/>
    </row>
    <row r="69" spans="2:7" ht="50.1" customHeight="1" x14ac:dyDescent="0.25">
      <c r="B69" s="189"/>
      <c r="C69" s="197"/>
      <c r="D69" s="209"/>
      <c r="E69" s="23">
        <v>5</v>
      </c>
      <c r="F69" s="35" t="s">
        <v>130</v>
      </c>
      <c r="G69" s="90"/>
    </row>
    <row r="70" spans="2:7" ht="50.1" customHeight="1" x14ac:dyDescent="0.25">
      <c r="B70" s="189">
        <v>4.2</v>
      </c>
      <c r="C70" s="197"/>
      <c r="D70" s="207" t="s">
        <v>131</v>
      </c>
      <c r="E70" s="19">
        <v>1</v>
      </c>
      <c r="F70" s="33" t="s">
        <v>132</v>
      </c>
      <c r="G70" s="90"/>
    </row>
    <row r="71" spans="2:7" ht="50.1" customHeight="1" x14ac:dyDescent="0.25">
      <c r="B71" s="189"/>
      <c r="C71" s="197"/>
      <c r="D71" s="208"/>
      <c r="E71" s="20">
        <v>2</v>
      </c>
      <c r="F71" s="34" t="s">
        <v>133</v>
      </c>
      <c r="G71" s="90"/>
    </row>
    <row r="72" spans="2:7" ht="50.1" customHeight="1" x14ac:dyDescent="0.25">
      <c r="B72" s="189"/>
      <c r="C72" s="197"/>
      <c r="D72" s="208"/>
      <c r="E72" s="21">
        <v>3</v>
      </c>
      <c r="F72" s="34" t="s">
        <v>134</v>
      </c>
      <c r="G72" s="88"/>
    </row>
    <row r="73" spans="2:7" ht="62.25" customHeight="1" x14ac:dyDescent="0.25">
      <c r="B73" s="189"/>
      <c r="C73" s="197"/>
      <c r="D73" s="208"/>
      <c r="E73" s="22">
        <v>4</v>
      </c>
      <c r="F73" s="34" t="s">
        <v>135</v>
      </c>
      <c r="G73" s="90"/>
    </row>
    <row r="74" spans="2:7" ht="62.25" customHeight="1" x14ac:dyDescent="0.25">
      <c r="B74" s="189"/>
      <c r="C74" s="197"/>
      <c r="D74" s="209"/>
      <c r="E74" s="23">
        <v>5</v>
      </c>
      <c r="F74" s="35" t="s">
        <v>136</v>
      </c>
      <c r="G74" s="90"/>
    </row>
    <row r="75" spans="2:7" ht="50.1" customHeight="1" x14ac:dyDescent="0.25">
      <c r="B75" s="189">
        <v>4.3</v>
      </c>
      <c r="C75" s="197"/>
      <c r="D75" s="207" t="s">
        <v>199</v>
      </c>
      <c r="E75" s="19">
        <v>1</v>
      </c>
      <c r="F75" s="33" t="s">
        <v>137</v>
      </c>
      <c r="G75" s="90"/>
    </row>
    <row r="76" spans="2:7" ht="50.1" customHeight="1" x14ac:dyDescent="0.25">
      <c r="B76" s="189"/>
      <c r="C76" s="197"/>
      <c r="D76" s="208"/>
      <c r="E76" s="20">
        <v>2</v>
      </c>
      <c r="F76" s="34" t="s">
        <v>138</v>
      </c>
      <c r="G76" s="90"/>
    </row>
    <row r="77" spans="2:7" ht="50.1" customHeight="1" x14ac:dyDescent="0.25">
      <c r="B77" s="189"/>
      <c r="C77" s="197"/>
      <c r="D77" s="208"/>
      <c r="E77" s="21">
        <v>3</v>
      </c>
      <c r="F77" s="34" t="s">
        <v>139</v>
      </c>
      <c r="G77" s="90"/>
    </row>
    <row r="78" spans="2:7" ht="62.25" customHeight="1" x14ac:dyDescent="0.25">
      <c r="B78" s="189"/>
      <c r="C78" s="197"/>
      <c r="D78" s="208"/>
      <c r="E78" s="22">
        <v>4</v>
      </c>
      <c r="F78" s="34" t="s">
        <v>140</v>
      </c>
      <c r="G78" s="90"/>
    </row>
    <row r="79" spans="2:7" ht="61.5" customHeight="1" x14ac:dyDescent="0.25">
      <c r="B79" s="205"/>
      <c r="C79" s="197"/>
      <c r="D79" s="210"/>
      <c r="E79" s="31">
        <v>5</v>
      </c>
      <c r="F79" s="37" t="s">
        <v>141</v>
      </c>
      <c r="G79" s="90"/>
    </row>
    <row r="80" spans="2:7" s="46" customFormat="1" ht="30" customHeight="1" x14ac:dyDescent="0.25">
      <c r="B80" s="161">
        <v>5</v>
      </c>
      <c r="C80" s="161"/>
      <c r="D80" s="167" t="s">
        <v>317</v>
      </c>
      <c r="E80" s="168"/>
      <c r="F80" s="168"/>
      <c r="G80" s="169"/>
    </row>
    <row r="81" spans="2:7" ht="50.1" customHeight="1" x14ac:dyDescent="0.25">
      <c r="B81" s="196">
        <v>5.0999999999999996</v>
      </c>
      <c r="C81" s="219" t="s">
        <v>142</v>
      </c>
      <c r="D81" s="185" t="s">
        <v>143</v>
      </c>
      <c r="E81" s="32">
        <v>1</v>
      </c>
      <c r="F81" s="27" t="s">
        <v>144</v>
      </c>
      <c r="G81" s="62" t="s">
        <v>285</v>
      </c>
    </row>
    <row r="82" spans="2:7" ht="50.1" customHeight="1" x14ac:dyDescent="0.25">
      <c r="B82" s="189"/>
      <c r="C82" s="219"/>
      <c r="D82" s="173"/>
      <c r="E82" s="20">
        <v>2</v>
      </c>
      <c r="F82" s="24" t="s">
        <v>145</v>
      </c>
      <c r="G82" s="91" t="s">
        <v>290</v>
      </c>
    </row>
    <row r="83" spans="2:7" ht="50.1" customHeight="1" x14ac:dyDescent="0.25">
      <c r="B83" s="189"/>
      <c r="C83" s="219"/>
      <c r="D83" s="173"/>
      <c r="E83" s="21">
        <v>3</v>
      </c>
      <c r="F83" s="24" t="s">
        <v>146</v>
      </c>
      <c r="G83" s="62" t="s">
        <v>286</v>
      </c>
    </row>
    <row r="84" spans="2:7" ht="60.75" customHeight="1" x14ac:dyDescent="0.25">
      <c r="B84" s="189"/>
      <c r="C84" s="219"/>
      <c r="D84" s="173"/>
      <c r="E84" s="22">
        <v>4</v>
      </c>
      <c r="F84" s="24" t="s">
        <v>147</v>
      </c>
      <c r="G84" s="62" t="s">
        <v>287</v>
      </c>
    </row>
    <row r="85" spans="2:7" ht="50.1" customHeight="1" x14ac:dyDescent="0.25">
      <c r="B85" s="189"/>
      <c r="C85" s="219"/>
      <c r="D85" s="174"/>
      <c r="E85" s="23">
        <v>5</v>
      </c>
      <c r="F85" s="25" t="s">
        <v>148</v>
      </c>
      <c r="G85" s="62" t="s">
        <v>288</v>
      </c>
    </row>
    <row r="86" spans="2:7" ht="50.1" customHeight="1" x14ac:dyDescent="0.25">
      <c r="B86" s="189">
        <v>5.2</v>
      </c>
      <c r="C86" s="219"/>
      <c r="D86" s="185" t="s">
        <v>149</v>
      </c>
      <c r="E86" s="19">
        <v>1</v>
      </c>
      <c r="F86" s="33" t="s">
        <v>150</v>
      </c>
      <c r="G86" s="62" t="s">
        <v>289</v>
      </c>
    </row>
    <row r="87" spans="2:7" ht="50.1" customHeight="1" x14ac:dyDescent="0.25">
      <c r="B87" s="189"/>
      <c r="C87" s="219"/>
      <c r="D87" s="173"/>
      <c r="E87" s="20">
        <v>2</v>
      </c>
      <c r="F87" s="34" t="s">
        <v>151</v>
      </c>
      <c r="G87" s="91" t="s">
        <v>291</v>
      </c>
    </row>
    <row r="88" spans="2:7" ht="50.1" customHeight="1" x14ac:dyDescent="0.25">
      <c r="B88" s="189"/>
      <c r="C88" s="219"/>
      <c r="D88" s="173"/>
      <c r="E88" s="21">
        <v>3</v>
      </c>
      <c r="F88" s="34" t="s">
        <v>152</v>
      </c>
      <c r="G88" s="59"/>
    </row>
    <row r="89" spans="2:7" ht="50.1" customHeight="1" x14ac:dyDescent="0.25">
      <c r="B89" s="189"/>
      <c r="C89" s="219"/>
      <c r="D89" s="173"/>
      <c r="E89" s="22">
        <v>4</v>
      </c>
      <c r="F89" s="34" t="s">
        <v>153</v>
      </c>
      <c r="G89" s="59"/>
    </row>
    <row r="90" spans="2:7" ht="50.1" customHeight="1" x14ac:dyDescent="0.25">
      <c r="B90" s="189"/>
      <c r="C90" s="219"/>
      <c r="D90" s="174"/>
      <c r="E90" s="23">
        <v>5</v>
      </c>
      <c r="F90" s="35" t="s">
        <v>154</v>
      </c>
      <c r="G90" s="59"/>
    </row>
    <row r="91" spans="2:7" ht="50.1" customHeight="1" x14ac:dyDescent="0.25">
      <c r="B91" s="189">
        <v>5.3</v>
      </c>
      <c r="C91" s="219"/>
      <c r="D91" s="185" t="s">
        <v>200</v>
      </c>
      <c r="E91" s="19">
        <v>1</v>
      </c>
      <c r="F91" s="27" t="s">
        <v>155</v>
      </c>
      <c r="G91" s="59"/>
    </row>
    <row r="92" spans="2:7" ht="50.1" customHeight="1" x14ac:dyDescent="0.25">
      <c r="B92" s="189"/>
      <c r="C92" s="219"/>
      <c r="D92" s="173"/>
      <c r="E92" s="20">
        <v>2</v>
      </c>
      <c r="F92" s="24" t="s">
        <v>156</v>
      </c>
      <c r="G92" s="59"/>
    </row>
    <row r="93" spans="2:7" ht="50.1" customHeight="1" x14ac:dyDescent="0.25">
      <c r="B93" s="189"/>
      <c r="C93" s="219"/>
      <c r="D93" s="173"/>
      <c r="E93" s="21">
        <v>3</v>
      </c>
      <c r="F93" s="24" t="s">
        <v>157</v>
      </c>
      <c r="G93" s="59"/>
    </row>
    <row r="94" spans="2:7" ht="50.1" customHeight="1" x14ac:dyDescent="0.25">
      <c r="B94" s="189"/>
      <c r="C94" s="219"/>
      <c r="D94" s="173"/>
      <c r="E94" s="22">
        <v>4</v>
      </c>
      <c r="F94" s="24" t="s">
        <v>158</v>
      </c>
      <c r="G94" s="59"/>
    </row>
    <row r="95" spans="2:7" ht="50.1" customHeight="1" x14ac:dyDescent="0.25">
      <c r="B95" s="189"/>
      <c r="C95" s="219"/>
      <c r="D95" s="174"/>
      <c r="E95" s="23">
        <v>5</v>
      </c>
      <c r="F95" s="25" t="s">
        <v>159</v>
      </c>
      <c r="G95" s="59"/>
    </row>
    <row r="96" spans="2:7" ht="50.1" customHeight="1" x14ac:dyDescent="0.25">
      <c r="B96" s="189">
        <v>5.4</v>
      </c>
      <c r="C96" s="219"/>
      <c r="D96" s="185" t="s">
        <v>160</v>
      </c>
      <c r="E96" s="19">
        <v>1</v>
      </c>
      <c r="F96" s="27" t="s">
        <v>161</v>
      </c>
      <c r="G96" s="59"/>
    </row>
    <row r="97" spans="2:7" ht="50.1" customHeight="1" x14ac:dyDescent="0.25">
      <c r="B97" s="189"/>
      <c r="C97" s="219"/>
      <c r="D97" s="173"/>
      <c r="E97" s="20">
        <v>2</v>
      </c>
      <c r="F97" s="24" t="s">
        <v>162</v>
      </c>
      <c r="G97" s="59"/>
    </row>
    <row r="98" spans="2:7" ht="50.1" customHeight="1" x14ac:dyDescent="0.25">
      <c r="B98" s="189"/>
      <c r="C98" s="219"/>
      <c r="D98" s="173"/>
      <c r="E98" s="21">
        <v>3</v>
      </c>
      <c r="F98" s="24" t="s">
        <v>163</v>
      </c>
      <c r="G98" s="59"/>
    </row>
    <row r="99" spans="2:7" ht="50.1" customHeight="1" x14ac:dyDescent="0.25">
      <c r="B99" s="189"/>
      <c r="C99" s="219"/>
      <c r="D99" s="173"/>
      <c r="E99" s="22">
        <v>4</v>
      </c>
      <c r="F99" s="24" t="s">
        <v>164</v>
      </c>
      <c r="G99" s="59"/>
    </row>
    <row r="100" spans="2:7" ht="50.1" customHeight="1" x14ac:dyDescent="0.25">
      <c r="B100" s="205"/>
      <c r="C100" s="219"/>
      <c r="D100" s="186"/>
      <c r="E100" s="31">
        <v>5</v>
      </c>
      <c r="F100" s="36" t="s">
        <v>165</v>
      </c>
      <c r="G100" s="59"/>
    </row>
    <row r="101" spans="2:7" s="46" customFormat="1" ht="30" customHeight="1" x14ac:dyDescent="0.25">
      <c r="B101" s="161">
        <v>6</v>
      </c>
      <c r="C101" s="161"/>
      <c r="D101" s="162" t="s">
        <v>166</v>
      </c>
      <c r="E101" s="162"/>
      <c r="F101" s="162"/>
      <c r="G101" s="170"/>
    </row>
    <row r="102" spans="2:7" ht="50.1" customHeight="1" x14ac:dyDescent="0.25">
      <c r="B102" s="196">
        <v>6.1</v>
      </c>
      <c r="C102" s="197" t="s">
        <v>142</v>
      </c>
      <c r="D102" s="185" t="s">
        <v>167</v>
      </c>
      <c r="E102" s="32">
        <v>1</v>
      </c>
      <c r="F102" s="27" t="s">
        <v>168</v>
      </c>
      <c r="G102" s="131" t="s">
        <v>316</v>
      </c>
    </row>
    <row r="103" spans="2:7" ht="50.1" customHeight="1" x14ac:dyDescent="0.25">
      <c r="B103" s="189"/>
      <c r="C103" s="197"/>
      <c r="D103" s="173"/>
      <c r="E103" s="20">
        <v>2</v>
      </c>
      <c r="F103" s="24" t="s">
        <v>169</v>
      </c>
      <c r="G103" s="59" t="s">
        <v>315</v>
      </c>
    </row>
    <row r="104" spans="2:7" ht="50.1" customHeight="1" x14ac:dyDescent="0.25">
      <c r="B104" s="189"/>
      <c r="C104" s="197"/>
      <c r="D104" s="173"/>
      <c r="E104" s="21">
        <v>3</v>
      </c>
      <c r="F104" s="24" t="s">
        <v>170</v>
      </c>
      <c r="G104" s="201"/>
    </row>
    <row r="105" spans="2:7" ht="50.1" customHeight="1" x14ac:dyDescent="0.25">
      <c r="B105" s="189"/>
      <c r="C105" s="197"/>
      <c r="D105" s="173"/>
      <c r="E105" s="22">
        <v>4</v>
      </c>
      <c r="F105" s="24" t="s">
        <v>171</v>
      </c>
      <c r="G105" s="201"/>
    </row>
    <row r="106" spans="2:7" ht="50.1" customHeight="1" x14ac:dyDescent="0.25">
      <c r="B106" s="189"/>
      <c r="C106" s="197"/>
      <c r="D106" s="174"/>
      <c r="E106" s="23">
        <v>5</v>
      </c>
      <c r="F106" s="25" t="s">
        <v>172</v>
      </c>
      <c r="G106" s="201"/>
    </row>
    <row r="107" spans="2:7" ht="50.1" customHeight="1" x14ac:dyDescent="0.25">
      <c r="B107" s="189">
        <v>6.2</v>
      </c>
      <c r="C107" s="197"/>
      <c r="D107" s="185" t="s">
        <v>173</v>
      </c>
      <c r="E107" s="19">
        <v>1</v>
      </c>
      <c r="F107" s="27" t="s">
        <v>174</v>
      </c>
      <c r="G107" s="201"/>
    </row>
    <row r="108" spans="2:7" ht="50.1" customHeight="1" x14ac:dyDescent="0.25">
      <c r="B108" s="189"/>
      <c r="C108" s="197"/>
      <c r="D108" s="173"/>
      <c r="E108" s="20">
        <v>2</v>
      </c>
      <c r="F108" s="24" t="s">
        <v>175</v>
      </c>
      <c r="G108" s="201"/>
    </row>
    <row r="109" spans="2:7" ht="49.5" customHeight="1" x14ac:dyDescent="0.25">
      <c r="B109" s="189"/>
      <c r="C109" s="197"/>
      <c r="D109" s="173"/>
      <c r="E109" s="21">
        <v>3</v>
      </c>
      <c r="F109" s="24" t="s">
        <v>176</v>
      </c>
      <c r="G109" s="201"/>
    </row>
    <row r="110" spans="2:7" ht="82.5" customHeight="1" x14ac:dyDescent="0.25">
      <c r="B110" s="189"/>
      <c r="C110" s="197"/>
      <c r="D110" s="173"/>
      <c r="E110" s="22">
        <v>4</v>
      </c>
      <c r="F110" s="24" t="s">
        <v>177</v>
      </c>
      <c r="G110" s="201"/>
    </row>
    <row r="111" spans="2:7" ht="78.75" customHeight="1" x14ac:dyDescent="0.25">
      <c r="B111" s="189"/>
      <c r="C111" s="197"/>
      <c r="D111" s="174"/>
      <c r="E111" s="23">
        <v>5</v>
      </c>
      <c r="F111" s="25" t="s">
        <v>178</v>
      </c>
      <c r="G111" s="201"/>
    </row>
    <row r="112" spans="2:7" ht="50.1" customHeight="1" x14ac:dyDescent="0.25">
      <c r="B112" s="189">
        <v>6.3</v>
      </c>
      <c r="C112" s="197"/>
      <c r="D112" s="185" t="s">
        <v>179</v>
      </c>
      <c r="E112" s="19">
        <v>1</v>
      </c>
      <c r="F112" s="27" t="s">
        <v>180</v>
      </c>
      <c r="G112" s="201"/>
    </row>
    <row r="113" spans="2:7" ht="50.1" customHeight="1" x14ac:dyDescent="0.25">
      <c r="B113" s="189"/>
      <c r="C113" s="197"/>
      <c r="D113" s="173"/>
      <c r="E113" s="20">
        <v>2</v>
      </c>
      <c r="F113" s="24" t="s">
        <v>181</v>
      </c>
      <c r="G113" s="201"/>
    </row>
    <row r="114" spans="2:7" ht="50.1" customHeight="1" x14ac:dyDescent="0.25">
      <c r="B114" s="189"/>
      <c r="C114" s="197"/>
      <c r="D114" s="173"/>
      <c r="E114" s="21">
        <v>3</v>
      </c>
      <c r="F114" s="24" t="s">
        <v>182</v>
      </c>
      <c r="G114" s="201"/>
    </row>
    <row r="115" spans="2:7" ht="50.1" customHeight="1" x14ac:dyDescent="0.25">
      <c r="B115" s="189"/>
      <c r="C115" s="197"/>
      <c r="D115" s="173"/>
      <c r="E115" s="22">
        <v>4</v>
      </c>
      <c r="F115" s="24" t="s">
        <v>183</v>
      </c>
      <c r="G115" s="201"/>
    </row>
    <row r="116" spans="2:7" ht="50.1" customHeight="1" x14ac:dyDescent="0.25">
      <c r="B116" s="189"/>
      <c r="C116" s="197"/>
      <c r="D116" s="174"/>
      <c r="E116" s="23">
        <v>5</v>
      </c>
      <c r="F116" s="25" t="s">
        <v>184</v>
      </c>
      <c r="G116" s="201"/>
    </row>
    <row r="117" spans="2:7" ht="50.1" customHeight="1" x14ac:dyDescent="0.25">
      <c r="B117" s="189">
        <v>6.4</v>
      </c>
      <c r="C117" s="197"/>
      <c r="D117" s="185" t="s">
        <v>185</v>
      </c>
      <c r="E117" s="19">
        <v>1</v>
      </c>
      <c r="F117" s="27" t="s">
        <v>186</v>
      </c>
      <c r="G117" s="201"/>
    </row>
    <row r="118" spans="2:7" ht="50.1" customHeight="1" x14ac:dyDescent="0.25">
      <c r="B118" s="189"/>
      <c r="C118" s="197"/>
      <c r="D118" s="173"/>
      <c r="E118" s="20">
        <v>2</v>
      </c>
      <c r="F118" s="24" t="s">
        <v>187</v>
      </c>
      <c r="G118" s="201"/>
    </row>
    <row r="119" spans="2:7" ht="50.1" customHeight="1" x14ac:dyDescent="0.25">
      <c r="B119" s="189"/>
      <c r="C119" s="197"/>
      <c r="D119" s="173"/>
      <c r="E119" s="21">
        <v>3</v>
      </c>
      <c r="F119" s="24" t="s">
        <v>188</v>
      </c>
      <c r="G119" s="201"/>
    </row>
    <row r="120" spans="2:7" ht="50.1" customHeight="1" x14ac:dyDescent="0.25">
      <c r="B120" s="189"/>
      <c r="C120" s="197"/>
      <c r="D120" s="173"/>
      <c r="E120" s="22">
        <v>4</v>
      </c>
      <c r="F120" s="24" t="s">
        <v>189</v>
      </c>
      <c r="G120" s="201"/>
    </row>
    <row r="121" spans="2:7" ht="50.1" customHeight="1" x14ac:dyDescent="0.25">
      <c r="B121" s="189"/>
      <c r="C121" s="197"/>
      <c r="D121" s="174"/>
      <c r="E121" s="23">
        <v>5</v>
      </c>
      <c r="F121" s="25" t="s">
        <v>190</v>
      </c>
      <c r="G121" s="201"/>
    </row>
    <row r="122" spans="2:7" ht="50.1" customHeight="1" x14ac:dyDescent="0.25">
      <c r="B122" s="189">
        <v>6.5</v>
      </c>
      <c r="C122" s="197"/>
      <c r="D122" s="185" t="s">
        <v>191</v>
      </c>
      <c r="E122" s="19">
        <v>1</v>
      </c>
      <c r="F122" s="27" t="s">
        <v>192</v>
      </c>
      <c r="G122" s="201"/>
    </row>
    <row r="123" spans="2:7" ht="50.1" customHeight="1" x14ac:dyDescent="0.25">
      <c r="B123" s="189"/>
      <c r="C123" s="197"/>
      <c r="D123" s="173"/>
      <c r="E123" s="20">
        <v>2</v>
      </c>
      <c r="F123" s="24" t="s">
        <v>193</v>
      </c>
      <c r="G123" s="201"/>
    </row>
    <row r="124" spans="2:7" ht="50.1" customHeight="1" x14ac:dyDescent="0.25">
      <c r="B124" s="189"/>
      <c r="C124" s="197"/>
      <c r="D124" s="173"/>
      <c r="E124" s="21">
        <v>3</v>
      </c>
      <c r="F124" s="24" t="s">
        <v>194</v>
      </c>
      <c r="G124" s="201"/>
    </row>
    <row r="125" spans="2:7" ht="78" customHeight="1" x14ac:dyDescent="0.25">
      <c r="B125" s="189"/>
      <c r="C125" s="197"/>
      <c r="D125" s="173"/>
      <c r="E125" s="22">
        <v>4</v>
      </c>
      <c r="F125" s="24" t="s">
        <v>195</v>
      </c>
      <c r="G125" s="201"/>
    </row>
    <row r="126" spans="2:7" ht="63" customHeight="1" x14ac:dyDescent="0.25">
      <c r="B126" s="189"/>
      <c r="C126" s="212"/>
      <c r="D126" s="174"/>
      <c r="E126" s="29">
        <v>5</v>
      </c>
      <c r="F126" s="25" t="s">
        <v>196</v>
      </c>
      <c r="G126" s="211"/>
    </row>
  </sheetData>
  <mergeCells count="76">
    <mergeCell ref="B122:B126"/>
    <mergeCell ref="D122:D126"/>
    <mergeCell ref="B5:C5"/>
    <mergeCell ref="E5:F5"/>
    <mergeCell ref="B6:C6"/>
    <mergeCell ref="D6:F6"/>
    <mergeCell ref="B81:B85"/>
    <mergeCell ref="C81:C100"/>
    <mergeCell ref="D81:D85"/>
    <mergeCell ref="B64:C64"/>
    <mergeCell ref="B27:C27"/>
    <mergeCell ref="D27:F27"/>
    <mergeCell ref="B7:B11"/>
    <mergeCell ref="D7:D11"/>
    <mergeCell ref="B48:C48"/>
    <mergeCell ref="B49:B53"/>
    <mergeCell ref="G104:G126"/>
    <mergeCell ref="B86:B90"/>
    <mergeCell ref="D86:D90"/>
    <mergeCell ref="B91:B95"/>
    <mergeCell ref="D91:D95"/>
    <mergeCell ref="B96:B100"/>
    <mergeCell ref="D96:D100"/>
    <mergeCell ref="B102:B106"/>
    <mergeCell ref="C102:C126"/>
    <mergeCell ref="D102:D106"/>
    <mergeCell ref="B107:B111"/>
    <mergeCell ref="D107:D111"/>
    <mergeCell ref="B112:B116"/>
    <mergeCell ref="D112:D116"/>
    <mergeCell ref="B117:B121"/>
    <mergeCell ref="D117:D121"/>
    <mergeCell ref="B75:B79"/>
    <mergeCell ref="D75:D79"/>
    <mergeCell ref="B65:B69"/>
    <mergeCell ref="C65:C79"/>
    <mergeCell ref="D65:D69"/>
    <mergeCell ref="B54:B58"/>
    <mergeCell ref="D54:D58"/>
    <mergeCell ref="B59:B63"/>
    <mergeCell ref="D59:D63"/>
    <mergeCell ref="B70:B74"/>
    <mergeCell ref="D70:D74"/>
    <mergeCell ref="C49:C63"/>
    <mergeCell ref="D49:D53"/>
    <mergeCell ref="B38:B42"/>
    <mergeCell ref="D38:D42"/>
    <mergeCell ref="G38:G42"/>
    <mergeCell ref="B28:B32"/>
    <mergeCell ref="C28:C47"/>
    <mergeCell ref="D28:D32"/>
    <mergeCell ref="B43:B47"/>
    <mergeCell ref="D43:D47"/>
    <mergeCell ref="G43:G47"/>
    <mergeCell ref="D22:D26"/>
    <mergeCell ref="G22:G26"/>
    <mergeCell ref="G28:G32"/>
    <mergeCell ref="B33:B37"/>
    <mergeCell ref="D33:D37"/>
    <mergeCell ref="G33:G37"/>
    <mergeCell ref="B3:F3"/>
    <mergeCell ref="C7:C26"/>
    <mergeCell ref="B80:C80"/>
    <mergeCell ref="B101:C101"/>
    <mergeCell ref="D48:G48"/>
    <mergeCell ref="D64:G64"/>
    <mergeCell ref="D80:G80"/>
    <mergeCell ref="D101:G101"/>
    <mergeCell ref="B12:B16"/>
    <mergeCell ref="D12:D16"/>
    <mergeCell ref="B17:B21"/>
    <mergeCell ref="D17:D21"/>
    <mergeCell ref="G17:G21"/>
    <mergeCell ref="B22:B26"/>
    <mergeCell ref="G52:G53"/>
    <mergeCell ref="G67:G68"/>
  </mergeCells>
  <dataValidations disablePrompts="1" count="1">
    <dataValidation allowBlank="1" showInputMessage="1" showErrorMessage="1" sqref="G27:G28 G33 G38 G43 G49:G50" xr:uid="{6D60878C-CE2C-4963-A67A-47171101E7F8}"/>
  </dataValidations>
  <hyperlinks>
    <hyperlink ref="G7" r:id="rId1" display="https://www.who.int/publications/i/item/9789240080515" xr:uid="{91053E58-4065-4304-B48F-143F7F1EF221}"/>
    <hyperlink ref="G8" r:id="rId2" display="https://iris.who.int/bitstream/handle/10665/345251/9789240032729-eng.pdf?sequence=1" xr:uid="{94B618DB-9741-46E5-8204-9248E698DF54}"/>
    <hyperlink ref="G9" r:id="rId3" display="https://www.who.int/publications/i/item/9789240058064" xr:uid="{D38D1395-D2CA-414E-BB24-3227B85CD949}"/>
    <hyperlink ref="G10" r:id="rId4" display="https://www.cdc.gov/sars/guidance/a-command/incident.html" xr:uid="{7565D471-5082-42F0-8683-3E6AC88B76F3}"/>
    <hyperlink ref="G12" r:id="rId5" display="https://www.who.int/emergencies/risk-communications" xr:uid="{66AFBC50-0A99-49E5-B950-0DC955E3A4BF}"/>
    <hyperlink ref="G13" r:id="rId6" display="https://apps.who.int/iris/handle/10665/335821" xr:uid="{BC797B11-C62C-4BC8-98B3-A7C2A1030C18}"/>
    <hyperlink ref="G14" r:id="rId7" display="https://www.who.int/publications/i/item/9789241550208" xr:uid="{371A7D45-50C3-451E-8932-5ACA82F4C176}"/>
    <hyperlink ref="G15" r:id="rId8" xr:uid="{514D95E7-C1B5-4D6D-A453-78C6309137A1}"/>
    <hyperlink ref="G28:G32" r:id="rId9" display="https://www.washinhcf.org/wash-fit" xr:uid="{6C488780-3F6B-4430-B816-CE9707B8D8F7}"/>
    <hyperlink ref="G33:G37" r:id="rId10" display="■ Adapt Surge Planning Support Tool (https://www.who.int/europe/tools-and-toolkits/strengthening-the-health-system-response-to-covid-19/Surge-planning-tools/adaptt-surge-planning-support-tool)" xr:uid="{27C81BC4-7801-40B6-91D0-E80C579EBAF2}"/>
    <hyperlink ref="G38:G42" r:id="rId11" display="■ WHO COVID-19 Essential Supplies Forecasting Tool (COVID-ESFT) v4.1(https://www.who.int/publications/i/item/WHO-2019-nCoV-Tools-Essential_forecasting-2022.1)" xr:uid="{CD3F339C-3066-4EB0-A1C0-3E47F326CF63}"/>
    <hyperlink ref="G50" r:id="rId12" xr:uid="{56A61D77-560A-409F-A513-ADEAA6A7CD0A}"/>
    <hyperlink ref="G49" r:id="rId13" display="https://www.who.int/teams/health-care-readiness/infection-prevention-and-control" xr:uid="{3BB1FE40-431E-4A40-8A6F-5B4B6ACD5844}"/>
    <hyperlink ref="G51" r:id="rId14" xr:uid="{5BCE2F31-BB60-4DE1-A4B7-0EAC14E08183}"/>
    <hyperlink ref="G52" r:id="rId15" display="WHO Infection prevention and control and water, sanitation and hygiene measures in health-care settings and shelters/congregate settings in Gaza: Technical note, 22 February 2024 (https://www.who.int/publications/i/item/WHO-oPt-IPC_WASH-2024.1)" xr:uid="{07032A38-11D0-44FE-913D-05A7D46F1A9F}"/>
    <hyperlink ref="G54" r:id="rId16" display="WHO Infection prevention and control guideline for Ebola and Marburg disease, August 2023 (https://www.who.int/publications/i/item/WHO-WPE-CRS-HCR-2023.1)" xr:uid="{5E4031DD-C082-4A16-8D85-EC99E4FD2D51}"/>
    <hyperlink ref="G65" r:id="rId17" display="https://openwho.org/courses?channel=ipc" xr:uid="{0F21E3B9-F850-45A3-8F93-4629CC54F948}"/>
    <hyperlink ref="G66" r:id="rId18" xr:uid="{CB1E10B3-4FB2-4933-BEFD-90CF02E4D233}"/>
    <hyperlink ref="G67" r:id="rId19" location=":~:text=The%20%E2%80%9CRRT%20Training%20Programme%E2%80%9D%20(,at%20national%20 and%20subnational%20levels" xr:uid="{170FC971-69F8-4FFB-A0FE-90FB7CDE033F}"/>
    <hyperlink ref="G81" r:id="rId20" display="http://www.who.int/publications/i/item/WHO-HIS-SDS-2018.9" xr:uid="{713AE988-928E-4EB7-A408-2237CBBD9A7E}"/>
    <hyperlink ref="G83" r:id="rId21" display="https://iris.who.int/bitstream/handle/10665/367505/WHO-UHL-IHS-IPC-2023.2-eng.pdf?sequence=1" xr:uid="{9A008654-CBEF-47BF-905E-82970F74F10E}"/>
    <hyperlink ref="G84" r:id="rId22" display="https://iris.who.int/bitstream/handle/10665/374518/WHO-UHL-IHS-IPC-2023.4-eng.pdf?sequence=1" xr:uid="{DF8DA6F7-05BE-4E4E-8287-BC75327B0162}"/>
    <hyperlink ref="G85" r:id="rId23" display="https://iris.who.int/bitstream/handle/10665/374519/WHO-UHL-IHS-IPC-2023.5-eng.pdf?sequence=1" xr:uid="{C0721E9E-FF00-4ACA-A66A-99882917FE1E}"/>
    <hyperlink ref="G86" r:id="rId24" display="https://www.who.int/publications/i/item/9789240043237" xr:uid="{9D6FC91C-D035-4AB4-A3C0-521E79FE2B56}"/>
    <hyperlink ref="G102" r:id="rId25" display="https://openwho.org/courses/IPC-HAI-EN" xr:uid="{E2F08BF8-EFA3-4306-BA2A-5249B833A66F}"/>
  </hyperlinks>
  <pageMargins left="0.7" right="0.7" top="0.75" bottom="0.75" header="0.3" footer="0.3"/>
  <drawing r:id="rId26"/>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FB5EEC6-1261-4894-B657-C50E446885F9}">
  <sheetPr>
    <tabColor theme="5"/>
  </sheetPr>
  <dimension ref="B1:N118"/>
  <sheetViews>
    <sheetView showGridLines="0" topLeftCell="A52" zoomScaleNormal="100" workbookViewId="0">
      <selection activeCell="A57" sqref="A57"/>
    </sheetView>
  </sheetViews>
  <sheetFormatPr defaultColWidth="40" defaultRowHeight="15" x14ac:dyDescent="0.25"/>
  <cols>
    <col min="1" max="1" width="14.140625" customWidth="1"/>
    <col min="2" max="2" width="14" customWidth="1"/>
    <col min="3" max="3" width="30" customWidth="1"/>
    <col min="4" max="4" width="29.5703125" customWidth="1"/>
    <col min="5" max="5" width="50.140625" customWidth="1"/>
    <col min="6" max="6" width="40.140625" customWidth="1"/>
    <col min="7" max="7" width="29.5703125" customWidth="1"/>
    <col min="9" max="9" width="55.7109375" customWidth="1"/>
  </cols>
  <sheetData>
    <row r="1" spans="2:14" ht="192.75" customHeight="1" x14ac:dyDescent="0.25"/>
    <row r="2" spans="2:14" ht="15.75" customHeight="1" x14ac:dyDescent="0.25"/>
    <row r="3" spans="2:14" ht="21" x14ac:dyDescent="0.35">
      <c r="B3" s="270" t="s">
        <v>258</v>
      </c>
      <c r="C3" s="270"/>
      <c r="D3" s="270"/>
      <c r="E3" s="270"/>
      <c r="F3" s="270"/>
      <c r="G3" s="270"/>
    </row>
    <row r="4" spans="2:14" x14ac:dyDescent="0.25">
      <c r="D4" s="273"/>
      <c r="E4" s="273"/>
      <c r="F4" s="273"/>
      <c r="G4" s="273"/>
      <c r="H4" s="273"/>
    </row>
    <row r="5" spans="2:14" ht="31.5" customHeight="1" x14ac:dyDescent="0.25">
      <c r="B5" s="275" t="s">
        <v>203</v>
      </c>
      <c r="C5" s="275"/>
      <c r="D5" s="275"/>
      <c r="E5" s="275"/>
      <c r="F5" s="275"/>
      <c r="G5" s="275"/>
      <c r="H5" s="82"/>
    </row>
    <row r="6" spans="2:14" ht="20.100000000000001" customHeight="1" x14ac:dyDescent="0.25">
      <c r="B6" s="276" t="s">
        <v>204</v>
      </c>
      <c r="C6" s="271"/>
      <c r="D6" s="271"/>
      <c r="E6" s="272" t="s">
        <v>205</v>
      </c>
      <c r="F6" s="272"/>
      <c r="G6" s="272"/>
      <c r="H6" s="82"/>
    </row>
    <row r="7" spans="2:14" ht="20.100000000000001" customHeight="1" x14ac:dyDescent="0.25">
      <c r="B7" s="276" t="s">
        <v>206</v>
      </c>
      <c r="C7" s="276"/>
      <c r="D7" s="276"/>
      <c r="E7" s="272"/>
      <c r="F7" s="272"/>
      <c r="G7" s="272"/>
      <c r="H7" s="82"/>
    </row>
    <row r="8" spans="2:14" ht="20.100000000000001" customHeight="1" x14ac:dyDescent="0.25">
      <c r="B8" s="274" t="s">
        <v>275</v>
      </c>
      <c r="C8" s="274"/>
      <c r="D8" s="274"/>
      <c r="E8" s="272"/>
      <c r="F8" s="272"/>
      <c r="G8" s="272"/>
      <c r="H8" s="82"/>
    </row>
    <row r="9" spans="2:14" ht="20.100000000000001" customHeight="1" x14ac:dyDescent="0.25">
      <c r="B9" s="274" t="s">
        <v>276</v>
      </c>
      <c r="C9" s="274"/>
      <c r="D9" s="274"/>
      <c r="E9" s="272"/>
      <c r="F9" s="272"/>
      <c r="G9" s="272"/>
      <c r="H9" s="82"/>
    </row>
    <row r="10" spans="2:14" ht="20.100000000000001" customHeight="1" x14ac:dyDescent="0.25">
      <c r="B10" s="271" t="s">
        <v>277</v>
      </c>
      <c r="C10" s="271"/>
      <c r="D10" s="271"/>
      <c r="E10" s="272"/>
      <c r="F10" s="272"/>
      <c r="G10" s="272"/>
      <c r="H10" s="82"/>
      <c r="N10" s="67"/>
    </row>
    <row r="11" spans="2:14" ht="20.100000000000001" customHeight="1" x14ac:dyDescent="0.25">
      <c r="B11" s="271" t="s">
        <v>278</v>
      </c>
      <c r="C11" s="271"/>
      <c r="D11" s="271"/>
      <c r="E11" s="272"/>
      <c r="F11" s="272"/>
      <c r="G11" s="272"/>
      <c r="H11" s="82"/>
      <c r="N11" s="67"/>
    </row>
    <row r="12" spans="2:14" x14ac:dyDescent="0.25">
      <c r="B12" s="83"/>
      <c r="C12" s="83"/>
      <c r="D12" s="83"/>
      <c r="E12" s="84"/>
      <c r="F12" s="84"/>
      <c r="G12" s="84"/>
      <c r="H12" s="82"/>
      <c r="N12" s="67"/>
    </row>
    <row r="13" spans="2:14" x14ac:dyDescent="0.25">
      <c r="B13" s="268" t="s">
        <v>207</v>
      </c>
      <c r="C13" s="268"/>
      <c r="D13" s="268"/>
      <c r="E13" s="268"/>
      <c r="F13" s="268"/>
      <c r="G13" s="268"/>
      <c r="H13" s="85"/>
      <c r="I13" s="68"/>
      <c r="N13" s="67"/>
    </row>
    <row r="14" spans="2:14" x14ac:dyDescent="0.25">
      <c r="B14" s="253" t="s">
        <v>208</v>
      </c>
      <c r="C14" s="253"/>
      <c r="D14" s="253"/>
      <c r="E14" s="253"/>
      <c r="F14" s="254" t="s">
        <v>209</v>
      </c>
      <c r="G14" s="254"/>
      <c r="H14" s="85"/>
      <c r="I14" s="68"/>
      <c r="N14" s="67"/>
    </row>
    <row r="15" spans="2:14" x14ac:dyDescent="0.25">
      <c r="B15" s="253"/>
      <c r="C15" s="253"/>
      <c r="D15" s="253"/>
      <c r="E15" s="253"/>
      <c r="F15" s="254"/>
      <c r="G15" s="254"/>
      <c r="H15" s="85"/>
      <c r="I15" s="68"/>
      <c r="N15" s="67"/>
    </row>
    <row r="16" spans="2:14" x14ac:dyDescent="0.25">
      <c r="B16" s="253" t="s">
        <v>210</v>
      </c>
      <c r="C16" s="253"/>
      <c r="D16" s="253"/>
      <c r="E16" s="253"/>
      <c r="F16" s="269"/>
      <c r="G16" s="269"/>
      <c r="H16" s="85"/>
      <c r="I16" s="68"/>
      <c r="N16" s="67"/>
    </row>
    <row r="17" spans="2:14" hidden="1" x14ac:dyDescent="0.25">
      <c r="B17" s="253"/>
      <c r="C17" s="253"/>
      <c r="D17" s="253"/>
      <c r="E17" s="253"/>
      <c r="F17" s="269"/>
      <c r="G17" s="269"/>
      <c r="H17" s="85"/>
      <c r="I17" s="68"/>
      <c r="N17" s="67"/>
    </row>
    <row r="18" spans="2:14" x14ac:dyDescent="0.25">
      <c r="B18" s="253" t="s">
        <v>211</v>
      </c>
      <c r="C18" s="253"/>
      <c r="D18" s="253"/>
      <c r="E18" s="253"/>
      <c r="F18" s="254" t="s">
        <v>212</v>
      </c>
      <c r="G18" s="254"/>
      <c r="H18" s="85"/>
      <c r="I18" s="68"/>
      <c r="N18" s="67"/>
    </row>
    <row r="19" spans="2:14" hidden="1" x14ac:dyDescent="0.25">
      <c r="B19" s="253"/>
      <c r="C19" s="253"/>
      <c r="D19" s="253"/>
      <c r="E19" s="253"/>
      <c r="F19" s="254"/>
      <c r="G19" s="254"/>
      <c r="H19" s="85"/>
      <c r="I19" s="68"/>
      <c r="N19" s="67"/>
    </row>
    <row r="20" spans="2:14" x14ac:dyDescent="0.25">
      <c r="B20" s="253" t="s">
        <v>213</v>
      </c>
      <c r="C20" s="253"/>
      <c r="D20" s="253"/>
      <c r="E20" s="253"/>
      <c r="F20" s="254" t="s">
        <v>212</v>
      </c>
      <c r="G20" s="254"/>
      <c r="H20" s="85"/>
      <c r="I20" s="68"/>
      <c r="N20" s="67"/>
    </row>
    <row r="21" spans="2:14" hidden="1" x14ac:dyDescent="0.25">
      <c r="B21" s="253"/>
      <c r="C21" s="253"/>
      <c r="D21" s="253"/>
      <c r="E21" s="253"/>
      <c r="F21" s="254"/>
      <c r="G21" s="254"/>
      <c r="H21" s="85"/>
      <c r="I21" s="68"/>
    </row>
    <row r="22" spans="2:14" x14ac:dyDescent="0.25">
      <c r="B22" s="253" t="s">
        <v>214</v>
      </c>
      <c r="C22" s="253"/>
      <c r="D22" s="253"/>
      <c r="E22" s="253"/>
      <c r="F22" s="267" t="e">
        <f>F20/F18</f>
        <v>#VALUE!</v>
      </c>
      <c r="G22" s="267"/>
      <c r="H22" s="85"/>
      <c r="I22" s="68"/>
    </row>
    <row r="23" spans="2:14" x14ac:dyDescent="0.25">
      <c r="B23" s="253" t="s">
        <v>215</v>
      </c>
      <c r="C23" s="253"/>
      <c r="D23" s="253"/>
      <c r="E23" s="253"/>
      <c r="F23" s="254" t="s">
        <v>212</v>
      </c>
      <c r="G23" s="254"/>
      <c r="H23" s="85"/>
      <c r="I23" s="68"/>
    </row>
    <row r="24" spans="2:14" x14ac:dyDescent="0.25">
      <c r="B24" s="255" t="s">
        <v>216</v>
      </c>
      <c r="C24" s="255"/>
      <c r="D24" s="255"/>
      <c r="E24" s="255"/>
      <c r="F24" s="256" t="e">
        <f>F23/F18</f>
        <v>#VALUE!</v>
      </c>
      <c r="G24" s="256"/>
      <c r="H24" s="85"/>
      <c r="I24" s="68"/>
    </row>
    <row r="25" spans="2:14" ht="15" customHeight="1" x14ac:dyDescent="0.25">
      <c r="B25" s="258" t="s">
        <v>217</v>
      </c>
      <c r="C25" s="259"/>
      <c r="D25" s="260"/>
      <c r="E25" s="104" t="s">
        <v>218</v>
      </c>
      <c r="F25" s="104" t="s">
        <v>219</v>
      </c>
      <c r="G25" s="104" t="s">
        <v>220</v>
      </c>
      <c r="H25" s="104" t="s">
        <v>221</v>
      </c>
      <c r="I25" s="68"/>
    </row>
    <row r="26" spans="2:14" x14ac:dyDescent="0.25">
      <c r="B26" s="261"/>
      <c r="C26" s="262"/>
      <c r="D26" s="263"/>
      <c r="E26" s="101"/>
      <c r="F26" s="101"/>
      <c r="G26" s="101"/>
      <c r="H26" s="102"/>
      <c r="I26" s="68"/>
    </row>
    <row r="27" spans="2:14" x14ac:dyDescent="0.25">
      <c r="B27" s="261"/>
      <c r="C27" s="262"/>
      <c r="D27" s="263"/>
      <c r="E27" s="101"/>
      <c r="F27" s="101"/>
      <c r="G27" s="101"/>
      <c r="H27" s="102"/>
      <c r="I27" s="68"/>
    </row>
    <row r="28" spans="2:14" x14ac:dyDescent="0.25">
      <c r="B28" s="261"/>
      <c r="C28" s="262"/>
      <c r="D28" s="263"/>
      <c r="E28" s="101"/>
      <c r="F28" s="101"/>
      <c r="G28" s="101"/>
      <c r="H28" s="102"/>
      <c r="I28" s="68"/>
    </row>
    <row r="29" spans="2:14" x14ac:dyDescent="0.25">
      <c r="B29" s="264"/>
      <c r="C29" s="265"/>
      <c r="D29" s="266"/>
      <c r="E29" s="103"/>
      <c r="F29" s="103"/>
      <c r="G29" s="103"/>
      <c r="H29" s="102"/>
      <c r="I29" s="68"/>
    </row>
    <row r="30" spans="2:14" x14ac:dyDescent="0.25">
      <c r="B30" s="68"/>
      <c r="C30" s="69"/>
      <c r="D30" s="69"/>
      <c r="E30" s="69"/>
      <c r="F30" s="69"/>
      <c r="G30" s="69"/>
      <c r="H30" s="68"/>
      <c r="I30" s="68"/>
    </row>
    <row r="31" spans="2:14" ht="32.1" customHeight="1" x14ac:dyDescent="0.25">
      <c r="B31" s="68"/>
      <c r="C31" s="257" t="s">
        <v>52</v>
      </c>
      <c r="D31" s="257"/>
      <c r="E31" s="250" t="s">
        <v>53</v>
      </c>
      <c r="F31" s="250"/>
      <c r="G31" s="105" t="s">
        <v>222</v>
      </c>
      <c r="H31" s="105" t="s">
        <v>223</v>
      </c>
      <c r="I31" s="105" t="s">
        <v>224</v>
      </c>
      <c r="M31" s="2"/>
      <c r="N31" s="2"/>
    </row>
    <row r="32" spans="2:14" ht="32.1" customHeight="1" x14ac:dyDescent="0.25">
      <c r="B32" s="68"/>
      <c r="C32" s="243">
        <v>1</v>
      </c>
      <c r="D32" s="243"/>
      <c r="E32" s="244" t="s">
        <v>259</v>
      </c>
      <c r="F32" s="245"/>
      <c r="G32" s="109">
        <f>SUM(G33:G36)/20</f>
        <v>0</v>
      </c>
      <c r="H32" s="246"/>
      <c r="I32" s="247"/>
    </row>
    <row r="33" spans="2:14" s="2" customFormat="1" ht="80.099999999999994" customHeight="1" x14ac:dyDescent="0.25">
      <c r="B33" s="70"/>
      <c r="C33" s="108">
        <v>1.1000000000000001</v>
      </c>
      <c r="D33" s="248" t="s">
        <v>62</v>
      </c>
      <c r="E33" s="251" t="s">
        <v>225</v>
      </c>
      <c r="F33" s="251"/>
      <c r="G33" s="107"/>
      <c r="H33" s="106"/>
      <c r="I33" s="237" t="s">
        <v>307</v>
      </c>
      <c r="M33"/>
      <c r="N33"/>
    </row>
    <row r="34" spans="2:14" ht="80.099999999999994" customHeight="1" x14ac:dyDescent="0.25">
      <c r="B34" s="68"/>
      <c r="C34" s="95">
        <v>1.2</v>
      </c>
      <c r="D34" s="249"/>
      <c r="E34" s="238" t="s">
        <v>64</v>
      </c>
      <c r="F34" s="238"/>
      <c r="G34" s="96"/>
      <c r="H34" s="97"/>
      <c r="I34" s="238"/>
    </row>
    <row r="35" spans="2:14" ht="80.099999999999994" customHeight="1" x14ac:dyDescent="0.25">
      <c r="B35" s="68"/>
      <c r="C35" s="95">
        <v>1.3</v>
      </c>
      <c r="D35" s="249"/>
      <c r="E35" s="238" t="s">
        <v>226</v>
      </c>
      <c r="F35" s="238"/>
      <c r="G35" s="96"/>
      <c r="H35" s="97"/>
      <c r="I35" s="238"/>
    </row>
    <row r="36" spans="2:14" ht="80.099999999999994" customHeight="1" x14ac:dyDescent="0.25">
      <c r="B36" s="68"/>
      <c r="C36" s="113">
        <v>1.4</v>
      </c>
      <c r="D36" s="250"/>
      <c r="E36" s="252" t="s">
        <v>227</v>
      </c>
      <c r="F36" s="252"/>
      <c r="G36" s="112"/>
      <c r="H36" s="111"/>
      <c r="I36" s="252"/>
    </row>
    <row r="37" spans="2:14" ht="32.1" customHeight="1" x14ac:dyDescent="0.25">
      <c r="B37" s="68"/>
      <c r="C37" s="110">
        <v>2</v>
      </c>
      <c r="D37" s="125"/>
      <c r="E37" s="225" t="s">
        <v>260</v>
      </c>
      <c r="F37" s="226"/>
      <c r="G37" s="109">
        <f>SUM(G38:G41)/20</f>
        <v>0</v>
      </c>
      <c r="H37" s="277" t="s">
        <v>228</v>
      </c>
      <c r="I37" s="278"/>
    </row>
    <row r="38" spans="2:14" ht="80.099999999999994" customHeight="1" x14ac:dyDescent="0.25">
      <c r="B38" s="68"/>
      <c r="C38" s="115">
        <v>2.1</v>
      </c>
      <c r="D38" s="284" t="s">
        <v>62</v>
      </c>
      <c r="E38" s="279" t="s">
        <v>82</v>
      </c>
      <c r="F38" s="237"/>
      <c r="G38" s="107"/>
      <c r="H38" s="114"/>
      <c r="I38" s="237" t="s">
        <v>309</v>
      </c>
    </row>
    <row r="39" spans="2:14" ht="80.099999999999994" customHeight="1" x14ac:dyDescent="0.25">
      <c r="B39" s="68"/>
      <c r="C39" s="98">
        <v>2.2000000000000002</v>
      </c>
      <c r="D39" s="285"/>
      <c r="E39" s="280" t="s">
        <v>88</v>
      </c>
      <c r="F39" s="281"/>
      <c r="G39" s="96"/>
      <c r="H39" s="97"/>
      <c r="I39" s="238"/>
    </row>
    <row r="40" spans="2:14" ht="80.099999999999994" customHeight="1" x14ac:dyDescent="0.25">
      <c r="B40" s="68"/>
      <c r="C40" s="98">
        <v>2.2999999999999998</v>
      </c>
      <c r="D40" s="285"/>
      <c r="E40" s="239" t="s">
        <v>94</v>
      </c>
      <c r="F40" s="240"/>
      <c r="G40" s="96"/>
      <c r="H40" s="97"/>
      <c r="I40" s="238"/>
    </row>
    <row r="41" spans="2:14" ht="80.099999999999994" customHeight="1" x14ac:dyDescent="0.25">
      <c r="B41" s="68"/>
      <c r="C41" s="116">
        <v>2.4</v>
      </c>
      <c r="D41" s="286"/>
      <c r="E41" s="282" t="s">
        <v>100</v>
      </c>
      <c r="F41" s="283"/>
      <c r="G41" s="112"/>
      <c r="H41" s="111"/>
      <c r="I41" s="252"/>
    </row>
    <row r="42" spans="2:14" ht="32.1" customHeight="1" x14ac:dyDescent="0.25">
      <c r="B42" s="68"/>
      <c r="C42" s="110">
        <v>3</v>
      </c>
      <c r="D42" s="125"/>
      <c r="E42" s="225" t="s">
        <v>261</v>
      </c>
      <c r="F42" s="226"/>
      <c r="G42" s="109">
        <f>SUM(G43:G45)/15</f>
        <v>0</v>
      </c>
      <c r="H42" s="227"/>
      <c r="I42" s="228"/>
    </row>
    <row r="43" spans="2:14" ht="80.099999999999994" customHeight="1" x14ac:dyDescent="0.25">
      <c r="B43" s="68"/>
      <c r="C43" s="117">
        <v>3.1</v>
      </c>
      <c r="D43" s="287" t="s">
        <v>62</v>
      </c>
      <c r="E43" s="289" t="s">
        <v>107</v>
      </c>
      <c r="F43" s="290"/>
      <c r="G43" s="107"/>
      <c r="H43" s="114"/>
      <c r="I43" s="237" t="s">
        <v>308</v>
      </c>
      <c r="J43" s="71"/>
      <c r="K43" s="72"/>
    </row>
    <row r="44" spans="2:14" ht="80.099999999999994" customHeight="1" x14ac:dyDescent="0.25">
      <c r="B44" s="68"/>
      <c r="C44" s="99">
        <v>3.2</v>
      </c>
      <c r="D44" s="288"/>
      <c r="E44" s="239" t="s">
        <v>113</v>
      </c>
      <c r="F44" s="240"/>
      <c r="G44" s="96"/>
      <c r="H44" s="97"/>
      <c r="I44" s="238"/>
      <c r="K44" s="72"/>
    </row>
    <row r="45" spans="2:14" ht="80.099999999999994" customHeight="1" x14ac:dyDescent="0.25">
      <c r="B45" s="68"/>
      <c r="C45" s="118">
        <v>3.3</v>
      </c>
      <c r="D45" s="257"/>
      <c r="E45" s="282" t="s">
        <v>229</v>
      </c>
      <c r="F45" s="283"/>
      <c r="G45" s="96"/>
      <c r="H45" s="111"/>
      <c r="I45" s="252"/>
    </row>
    <row r="46" spans="2:14" ht="32.1" customHeight="1" x14ac:dyDescent="0.25">
      <c r="B46" s="68"/>
      <c r="C46" s="110">
        <v>4</v>
      </c>
      <c r="D46" s="125"/>
      <c r="E46" s="225" t="s">
        <v>262</v>
      </c>
      <c r="F46" s="226"/>
      <c r="G46" s="119">
        <f>SUM(G47:G49)/15</f>
        <v>0</v>
      </c>
      <c r="H46" s="120"/>
      <c r="I46" s="124"/>
    </row>
    <row r="47" spans="2:14" ht="80.099999999999994" customHeight="1" x14ac:dyDescent="0.25">
      <c r="B47" s="68"/>
      <c r="C47" s="117">
        <v>4.0999999999999996</v>
      </c>
      <c r="D47" s="287" t="s">
        <v>62</v>
      </c>
      <c r="E47" s="289" t="s">
        <v>230</v>
      </c>
      <c r="F47" s="290"/>
      <c r="G47" s="107"/>
      <c r="H47" s="114"/>
      <c r="I47" s="237" t="s">
        <v>310</v>
      </c>
    </row>
    <row r="48" spans="2:14" ht="80.099999999999994" customHeight="1" x14ac:dyDescent="0.25">
      <c r="B48" s="68"/>
      <c r="C48" s="99">
        <v>4.2</v>
      </c>
      <c r="D48" s="288"/>
      <c r="E48" s="239" t="s">
        <v>131</v>
      </c>
      <c r="F48" s="240"/>
      <c r="G48" s="96"/>
      <c r="H48" s="100"/>
      <c r="I48" s="238"/>
    </row>
    <row r="49" spans="2:9" ht="80.099999999999994" customHeight="1" x14ac:dyDescent="0.25">
      <c r="B49" s="68"/>
      <c r="C49" s="123">
        <v>4.3</v>
      </c>
      <c r="D49" s="294"/>
      <c r="E49" s="241" t="s">
        <v>231</v>
      </c>
      <c r="F49" s="242"/>
      <c r="G49" s="121"/>
      <c r="H49" s="122"/>
      <c r="I49" s="238"/>
    </row>
    <row r="50" spans="2:9" ht="32.1" customHeight="1" x14ac:dyDescent="0.25">
      <c r="B50" s="68"/>
      <c r="C50" s="126">
        <v>5</v>
      </c>
      <c r="D50" s="127"/>
      <c r="E50" s="233" t="s">
        <v>318</v>
      </c>
      <c r="F50" s="234"/>
      <c r="G50" s="128">
        <f>SUM(G51:G54)/20</f>
        <v>0</v>
      </c>
      <c r="H50" s="235"/>
      <c r="I50" s="236"/>
    </row>
    <row r="51" spans="2:9" ht="80.099999999999994" customHeight="1" x14ac:dyDescent="0.25">
      <c r="B51" s="68"/>
      <c r="C51" s="117">
        <v>5.0999999999999996</v>
      </c>
      <c r="D51" s="287" t="s">
        <v>142</v>
      </c>
      <c r="E51" s="279" t="s">
        <v>232</v>
      </c>
      <c r="F51" s="237"/>
      <c r="G51" s="107"/>
      <c r="H51" s="114"/>
      <c r="I51" s="290" t="s">
        <v>311</v>
      </c>
    </row>
    <row r="52" spans="2:9" ht="80.099999999999994" customHeight="1" x14ac:dyDescent="0.25">
      <c r="B52" s="68"/>
      <c r="C52" s="99">
        <v>5.2</v>
      </c>
      <c r="D52" s="288"/>
      <c r="E52" s="293" t="s">
        <v>149</v>
      </c>
      <c r="F52" s="238"/>
      <c r="G52" s="107"/>
      <c r="H52" s="97"/>
      <c r="I52" s="240"/>
    </row>
    <row r="53" spans="2:9" ht="80.099999999999994" customHeight="1" x14ac:dyDescent="0.25">
      <c r="B53" s="68"/>
      <c r="C53" s="99">
        <v>5.3</v>
      </c>
      <c r="D53" s="288"/>
      <c r="E53" s="293" t="s">
        <v>233</v>
      </c>
      <c r="F53" s="238"/>
      <c r="G53" s="107"/>
      <c r="H53" s="97"/>
      <c r="I53" s="240"/>
    </row>
    <row r="54" spans="2:9" ht="80.099999999999994" customHeight="1" x14ac:dyDescent="0.25">
      <c r="B54" s="68"/>
      <c r="C54" s="118">
        <v>5.4</v>
      </c>
      <c r="D54" s="257"/>
      <c r="E54" s="295" t="s">
        <v>234</v>
      </c>
      <c r="F54" s="252"/>
      <c r="G54" s="107"/>
      <c r="H54" s="111"/>
      <c r="I54" s="283"/>
    </row>
    <row r="55" spans="2:9" ht="32.1" customHeight="1" x14ac:dyDescent="0.25">
      <c r="B55" s="68"/>
      <c r="C55" s="110">
        <v>6</v>
      </c>
      <c r="D55" s="125"/>
      <c r="E55" s="225" t="s">
        <v>263</v>
      </c>
      <c r="F55" s="226"/>
      <c r="G55" s="109">
        <f>SUM(G56:G60)/25</f>
        <v>0</v>
      </c>
      <c r="H55" s="227"/>
      <c r="I55" s="228"/>
    </row>
    <row r="56" spans="2:9" ht="80.099999999999994" customHeight="1" x14ac:dyDescent="0.25">
      <c r="B56" s="68"/>
      <c r="C56" s="117">
        <v>6.1</v>
      </c>
      <c r="D56" s="291" t="s">
        <v>142</v>
      </c>
      <c r="E56" s="279" t="s">
        <v>235</v>
      </c>
      <c r="F56" s="237"/>
      <c r="G56" s="107"/>
      <c r="H56" s="114"/>
      <c r="I56" s="290" t="s">
        <v>312</v>
      </c>
    </row>
    <row r="57" spans="2:9" ht="80.099999999999994" customHeight="1" x14ac:dyDescent="0.25">
      <c r="B57" s="68"/>
      <c r="C57" s="99">
        <v>6.2</v>
      </c>
      <c r="D57" s="292"/>
      <c r="E57" s="293" t="s">
        <v>173</v>
      </c>
      <c r="F57" s="238"/>
      <c r="G57" s="107"/>
      <c r="H57" s="97"/>
      <c r="I57" s="240"/>
    </row>
    <row r="58" spans="2:9" ht="80.099999999999994" customHeight="1" x14ac:dyDescent="0.25">
      <c r="B58" s="68"/>
      <c r="C58" s="99">
        <v>6.3</v>
      </c>
      <c r="D58" s="292"/>
      <c r="E58" s="293" t="s">
        <v>236</v>
      </c>
      <c r="F58" s="238"/>
      <c r="G58" s="107"/>
      <c r="H58" s="97"/>
      <c r="I58" s="240"/>
    </row>
    <row r="59" spans="2:9" ht="80.099999999999994" customHeight="1" x14ac:dyDescent="0.25">
      <c r="B59" s="68"/>
      <c r="C59" s="99">
        <v>6.4</v>
      </c>
      <c r="D59" s="292"/>
      <c r="E59" s="293" t="s">
        <v>237</v>
      </c>
      <c r="F59" s="238"/>
      <c r="G59" s="107"/>
      <c r="H59" s="97"/>
      <c r="I59" s="240"/>
    </row>
    <row r="60" spans="2:9" ht="80.099999999999994" customHeight="1" x14ac:dyDescent="0.25">
      <c r="B60" s="68"/>
      <c r="C60" s="99">
        <v>6.5</v>
      </c>
      <c r="D60" s="292"/>
      <c r="E60" s="293" t="s">
        <v>238</v>
      </c>
      <c r="F60" s="238"/>
      <c r="G60" s="107"/>
      <c r="H60" s="97"/>
      <c r="I60" s="240"/>
    </row>
    <row r="61" spans="2:9" x14ac:dyDescent="0.25">
      <c r="B61" s="68"/>
      <c r="C61" s="68"/>
      <c r="D61" s="68"/>
      <c r="E61" s="48"/>
      <c r="F61" s="48"/>
      <c r="G61" s="68"/>
      <c r="H61" s="68"/>
      <c r="I61" s="68"/>
    </row>
    <row r="62" spans="2:9" x14ac:dyDescent="0.25">
      <c r="B62" s="68"/>
      <c r="C62" s="68"/>
      <c r="D62" s="68"/>
      <c r="E62" s="68"/>
      <c r="F62" s="68"/>
      <c r="G62" s="68"/>
      <c r="H62" s="68"/>
      <c r="I62" s="68"/>
    </row>
    <row r="63" spans="2:9" ht="15.75" thickBot="1" x14ac:dyDescent="0.3">
      <c r="B63" s="68"/>
      <c r="C63" s="68"/>
      <c r="D63" s="68"/>
      <c r="E63" s="68"/>
      <c r="F63" s="68"/>
      <c r="G63" s="68"/>
      <c r="H63" s="68"/>
      <c r="I63" s="68"/>
    </row>
    <row r="64" spans="2:9" x14ac:dyDescent="0.25">
      <c r="B64" s="68"/>
      <c r="C64" s="68"/>
      <c r="D64" s="68"/>
      <c r="E64" s="229" t="s">
        <v>239</v>
      </c>
      <c r="F64" s="230"/>
      <c r="G64" s="49"/>
      <c r="H64" s="68"/>
      <c r="I64" s="68"/>
    </row>
    <row r="65" spans="2:9" x14ac:dyDescent="0.25">
      <c r="B65" s="68"/>
      <c r="C65" s="68"/>
      <c r="D65" s="68"/>
      <c r="E65" s="231"/>
      <c r="F65" s="232"/>
      <c r="G65" s="49"/>
      <c r="H65" s="68"/>
      <c r="I65" s="68"/>
    </row>
    <row r="66" spans="2:9" x14ac:dyDescent="0.25">
      <c r="B66" s="68"/>
      <c r="C66" s="68"/>
      <c r="D66" s="68"/>
      <c r="E66" s="73" t="s">
        <v>240</v>
      </c>
      <c r="F66" s="50">
        <f>COUNTIF(G33:G36,"1")+COUNTIF(G38:G40,"1")+COUNTIF(G43:G45,"1")+COUNTIF(G47:G49,"1")+COUNTIF(G51:G54,"1")+COUNTIF(G56:G60,"1")</f>
        <v>0</v>
      </c>
      <c r="G66" s="68"/>
      <c r="H66" s="68"/>
      <c r="I66" s="68"/>
    </row>
    <row r="67" spans="2:9" x14ac:dyDescent="0.25">
      <c r="B67" s="68"/>
      <c r="C67" s="68"/>
      <c r="D67" s="68"/>
      <c r="E67" s="74" t="s">
        <v>241</v>
      </c>
      <c r="F67" s="51">
        <f>COUNTIF(G33:G36,"2")+COUNTIF(G38:G40,"2")+COUNTIF(G43:G45,"2")+COUNTIF(G47:G49,"2")+COUNTIF(G51:G54,"2")+COUNTIF(G56:G60,"2")</f>
        <v>0</v>
      </c>
      <c r="G67" s="68"/>
      <c r="H67" s="68"/>
      <c r="I67" s="68"/>
    </row>
    <row r="68" spans="2:9" x14ac:dyDescent="0.25">
      <c r="B68" s="68"/>
      <c r="C68" s="68"/>
      <c r="D68" s="68"/>
      <c r="E68" s="75" t="s">
        <v>242</v>
      </c>
      <c r="F68" s="51">
        <f>COUNTIF(G33:G36,"3")+COUNTIF(G38:G40,"3")+COUNTIF(G43:G45,"3")+COUNTIF(G47:G49,"3")+COUNTIF(G51:G54,"3")+COUNTIF(G56:G60,"3")</f>
        <v>0</v>
      </c>
      <c r="G68" s="68"/>
      <c r="H68" s="68"/>
      <c r="I68" s="68"/>
    </row>
    <row r="69" spans="2:9" x14ac:dyDescent="0.25">
      <c r="B69" s="68"/>
      <c r="C69" s="68"/>
      <c r="D69" s="68"/>
      <c r="E69" s="76" t="s">
        <v>243</v>
      </c>
      <c r="F69" s="51">
        <f>COUNTIF(G33:G36,"4")+COUNTIF(G38:G40,"4")+COUNTIF(G43:G45,"4")+COUNTIF(G47:G49,"4")+COUNTIF(G51:G54,"4")+COUNTIF(G56:G60,"4")</f>
        <v>0</v>
      </c>
      <c r="G69" s="68"/>
      <c r="H69" s="68"/>
      <c r="I69" s="68"/>
    </row>
    <row r="70" spans="2:9" x14ac:dyDescent="0.25">
      <c r="B70" s="68"/>
      <c r="C70" s="68"/>
      <c r="D70" s="68"/>
      <c r="E70" s="77" t="s">
        <v>244</v>
      </c>
      <c r="F70" s="51">
        <f>COUNTIF(G33:G36,"5")+COUNTIF(G38:G40,"5")+COUNTIF(G43:G45,"5")+COUNTIF(G47:G49,"5")+COUNTIF(G51:G54,"5")+COUNTIF(G56:G60,"5")</f>
        <v>0</v>
      </c>
      <c r="G70" s="68"/>
      <c r="H70" s="68"/>
      <c r="I70" s="68"/>
    </row>
    <row r="71" spans="2:9" hidden="1" x14ac:dyDescent="0.25">
      <c r="B71" s="68"/>
      <c r="C71" s="68"/>
      <c r="D71" s="68"/>
      <c r="E71" s="52" t="s">
        <v>245</v>
      </c>
      <c r="F71" s="53">
        <f>COUNTA(C33:C36,C38:C40,C43:C45,C47:C49,C51:C54,C56:C60)</f>
        <v>22</v>
      </c>
      <c r="G71" s="68"/>
      <c r="H71" s="68"/>
      <c r="I71" s="68"/>
    </row>
    <row r="72" spans="2:9" hidden="1" x14ac:dyDescent="0.25">
      <c r="B72" s="68"/>
      <c r="C72" s="68"/>
      <c r="D72" s="68"/>
      <c r="E72" s="52" t="s">
        <v>246</v>
      </c>
      <c r="F72" s="53">
        <f>F71*5</f>
        <v>110</v>
      </c>
      <c r="G72" s="68"/>
      <c r="H72" s="68"/>
      <c r="I72" s="68"/>
    </row>
    <row r="73" spans="2:9" hidden="1" x14ac:dyDescent="0.25">
      <c r="B73" s="68"/>
      <c r="C73" s="68"/>
      <c r="D73" s="68"/>
      <c r="E73" s="52" t="s">
        <v>247</v>
      </c>
      <c r="F73" s="54">
        <f>F66*1+F67*2+F68*3+F69*4+F70*5</f>
        <v>0</v>
      </c>
      <c r="G73" s="68"/>
      <c r="H73" s="68"/>
      <c r="I73" s="68"/>
    </row>
    <row r="74" spans="2:9" x14ac:dyDescent="0.25">
      <c r="B74" s="68"/>
      <c r="C74" s="68"/>
      <c r="D74" s="68"/>
      <c r="E74" s="129" t="s">
        <v>248</v>
      </c>
      <c r="F74" s="55">
        <f>G32</f>
        <v>0</v>
      </c>
      <c r="G74" s="68"/>
      <c r="H74" s="68"/>
      <c r="I74" s="68"/>
    </row>
    <row r="75" spans="2:9" x14ac:dyDescent="0.25">
      <c r="B75" s="68"/>
      <c r="C75" s="68"/>
      <c r="D75" s="68"/>
      <c r="E75" s="129" t="s">
        <v>249</v>
      </c>
      <c r="F75" s="55">
        <f>G37</f>
        <v>0</v>
      </c>
      <c r="G75" s="68"/>
      <c r="H75" s="68"/>
      <c r="I75" s="68"/>
    </row>
    <row r="76" spans="2:9" x14ac:dyDescent="0.25">
      <c r="B76" s="68"/>
      <c r="C76" s="68"/>
      <c r="D76" s="68"/>
      <c r="E76" s="129" t="s">
        <v>250</v>
      </c>
      <c r="F76" s="55">
        <f>G42</f>
        <v>0</v>
      </c>
      <c r="G76" s="68"/>
      <c r="H76" s="68"/>
      <c r="I76" s="68"/>
    </row>
    <row r="77" spans="2:9" x14ac:dyDescent="0.25">
      <c r="B77" s="68"/>
      <c r="C77" s="68"/>
      <c r="D77" s="68"/>
      <c r="E77" s="129" t="s">
        <v>251</v>
      </c>
      <c r="F77" s="55">
        <f>G46</f>
        <v>0</v>
      </c>
      <c r="G77" s="68"/>
      <c r="H77" s="68"/>
      <c r="I77" s="68"/>
    </row>
    <row r="78" spans="2:9" x14ac:dyDescent="0.25">
      <c r="B78" s="68"/>
      <c r="C78" s="68"/>
      <c r="D78" s="68"/>
      <c r="E78" s="129" t="s">
        <v>252</v>
      </c>
      <c r="F78" s="55">
        <f>G50</f>
        <v>0</v>
      </c>
      <c r="G78" s="68"/>
      <c r="H78" s="68"/>
      <c r="I78" s="68"/>
    </row>
    <row r="79" spans="2:9" x14ac:dyDescent="0.25">
      <c r="B79" s="68"/>
      <c r="C79" s="68"/>
      <c r="D79" s="68"/>
      <c r="E79" s="129" t="s">
        <v>253</v>
      </c>
      <c r="F79" s="55">
        <f>G55</f>
        <v>0</v>
      </c>
      <c r="G79" s="68"/>
      <c r="H79" s="68"/>
      <c r="I79" s="68"/>
    </row>
    <row r="80" spans="2:9" ht="15.75" thickBot="1" x14ac:dyDescent="0.3">
      <c r="B80" s="68"/>
      <c r="C80" s="68"/>
      <c r="D80" s="68"/>
      <c r="E80" s="130" t="s">
        <v>254</v>
      </c>
      <c r="F80" s="55">
        <f>F73/F72</f>
        <v>0</v>
      </c>
      <c r="G80" s="68"/>
      <c r="H80" s="68"/>
      <c r="I80" s="68"/>
    </row>
    <row r="81" spans="2:9" hidden="1" x14ac:dyDescent="0.25">
      <c r="B81" s="68"/>
      <c r="C81" s="68"/>
      <c r="D81" s="68"/>
      <c r="E81" s="78" t="s">
        <v>255</v>
      </c>
      <c r="F81" s="79">
        <f t="array" ref="F81">_xlfn.IFS(F80&lt;=0.2, 1, AND(F80&gt;0.2, F80&lt;=0.4), 2, AND(F80&gt;0.4, F80&lt;=0.6), 3, AND(F80&gt;0.6, F80&lt;=0.8), 4, F80&gt;0.8, 5)</f>
        <v>1</v>
      </c>
      <c r="G81" s="68"/>
      <c r="H81" s="68"/>
      <c r="I81" s="68"/>
    </row>
    <row r="82" spans="2:9" x14ac:dyDescent="0.25">
      <c r="B82" s="68"/>
      <c r="C82" s="68"/>
      <c r="D82" s="68"/>
      <c r="E82" s="56" t="s">
        <v>256</v>
      </c>
      <c r="F82" s="80" t="str">
        <f t="array" ref="F82">_xlfn.IFS(F81=1, "Not Ready",F81=2, "Minimally Ready",F81=3, "Partially Ready",F81=4, "Mostly Ready",F81=5, "Completely Ready")</f>
        <v>Not Ready</v>
      </c>
      <c r="G82" s="68"/>
      <c r="H82" s="68"/>
      <c r="I82" s="68"/>
    </row>
    <row r="83" spans="2:9" ht="15.75" thickBot="1" x14ac:dyDescent="0.3">
      <c r="B83" s="68"/>
      <c r="C83" s="68"/>
      <c r="D83" s="68"/>
      <c r="E83" s="57" t="s">
        <v>257</v>
      </c>
      <c r="F83" s="81">
        <f>SUM(F66:F70)/F71</f>
        <v>0</v>
      </c>
      <c r="G83" s="68"/>
      <c r="H83" s="68"/>
      <c r="I83" s="68"/>
    </row>
    <row r="85" spans="2:9" s="66" customFormat="1" ht="15.75" x14ac:dyDescent="0.25"/>
    <row r="86" spans="2:9" s="66" customFormat="1" ht="15.75" x14ac:dyDescent="0.25"/>
    <row r="87" spans="2:9" s="66" customFormat="1" ht="15.75" x14ac:dyDescent="0.25"/>
    <row r="88" spans="2:9" s="66" customFormat="1" ht="15.75" x14ac:dyDescent="0.25"/>
    <row r="89" spans="2:9" s="66" customFormat="1" ht="15.75" x14ac:dyDescent="0.25"/>
    <row r="90" spans="2:9" s="66" customFormat="1" ht="15.75" x14ac:dyDescent="0.25"/>
    <row r="91" spans="2:9" s="66" customFormat="1" ht="15.75" x14ac:dyDescent="0.25"/>
    <row r="92" spans="2:9" s="66" customFormat="1" ht="15.75" x14ac:dyDescent="0.25"/>
    <row r="93" spans="2:9" s="66" customFormat="1" ht="15.75" x14ac:dyDescent="0.25"/>
    <row r="94" spans="2:9" s="66" customFormat="1" ht="15.75" x14ac:dyDescent="0.25"/>
    <row r="95" spans="2:9" s="66" customFormat="1" ht="15.75" x14ac:dyDescent="0.25"/>
    <row r="96" spans="2:9" s="66" customFormat="1" ht="15.75" x14ac:dyDescent="0.25"/>
    <row r="97" s="66" customFormat="1" ht="15.75" x14ac:dyDescent="0.25"/>
    <row r="98" s="66" customFormat="1" ht="15.75" x14ac:dyDescent="0.25"/>
    <row r="99" s="66" customFormat="1" ht="15.75" x14ac:dyDescent="0.25"/>
    <row r="100" s="66" customFormat="1" ht="15.75" x14ac:dyDescent="0.25"/>
    <row r="101" s="66" customFormat="1" ht="15.75" x14ac:dyDescent="0.25"/>
    <row r="102" s="66" customFormat="1" ht="15.75" x14ac:dyDescent="0.25"/>
    <row r="103" s="66" customFormat="1" ht="15.75" x14ac:dyDescent="0.25"/>
    <row r="104" s="66" customFormat="1" ht="15.75" x14ac:dyDescent="0.25"/>
    <row r="105" s="66" customFormat="1" ht="15.75" x14ac:dyDescent="0.25"/>
    <row r="106" s="66" customFormat="1" ht="15.75" x14ac:dyDescent="0.25"/>
    <row r="107" s="66" customFormat="1" ht="15.75" x14ac:dyDescent="0.25"/>
    <row r="108" s="66" customFormat="1" ht="15.75" x14ac:dyDescent="0.25"/>
    <row r="109" s="66" customFormat="1" ht="15.75" x14ac:dyDescent="0.25"/>
    <row r="110" s="66" customFormat="1" ht="15.75" x14ac:dyDescent="0.25"/>
    <row r="111" s="66" customFormat="1" ht="15.75" x14ac:dyDescent="0.25"/>
    <row r="112" s="66" customFormat="1" ht="15.75" x14ac:dyDescent="0.25"/>
    <row r="113" s="66" customFormat="1" ht="15.75" x14ac:dyDescent="0.25"/>
    <row r="114" s="66" customFormat="1" ht="15.75" x14ac:dyDescent="0.25"/>
    <row r="115" s="66" customFormat="1" ht="15.75" x14ac:dyDescent="0.25"/>
    <row r="116" s="66" customFormat="1" ht="15.75" x14ac:dyDescent="0.25"/>
    <row r="117" s="66" customFormat="1" ht="15.75" x14ac:dyDescent="0.25"/>
    <row r="118" s="66" customFormat="1" ht="15.75" x14ac:dyDescent="0.25"/>
  </sheetData>
  <mergeCells count="81">
    <mergeCell ref="D47:D49"/>
    <mergeCell ref="E47:F47"/>
    <mergeCell ref="D51:D54"/>
    <mergeCell ref="E51:F51"/>
    <mergeCell ref="I51:I54"/>
    <mergeCell ref="E52:F52"/>
    <mergeCell ref="E53:F53"/>
    <mergeCell ref="E54:F54"/>
    <mergeCell ref="D56:D60"/>
    <mergeCell ref="E56:F56"/>
    <mergeCell ref="I56:I60"/>
    <mergeCell ref="E57:F57"/>
    <mergeCell ref="E58:F58"/>
    <mergeCell ref="E59:F59"/>
    <mergeCell ref="E60:F60"/>
    <mergeCell ref="D38:D41"/>
    <mergeCell ref="D43:D45"/>
    <mergeCell ref="E43:F43"/>
    <mergeCell ref="I43:I45"/>
    <mergeCell ref="E44:F44"/>
    <mergeCell ref="E45:F45"/>
    <mergeCell ref="E37:F37"/>
    <mergeCell ref="H37:I37"/>
    <mergeCell ref="E38:F38"/>
    <mergeCell ref="I38:I41"/>
    <mergeCell ref="E39:F39"/>
    <mergeCell ref="E40:F40"/>
    <mergeCell ref="E41:F41"/>
    <mergeCell ref="B3:G3"/>
    <mergeCell ref="B10:D10"/>
    <mergeCell ref="E10:G10"/>
    <mergeCell ref="B11:D11"/>
    <mergeCell ref="E11:G11"/>
    <mergeCell ref="D4:H4"/>
    <mergeCell ref="B8:D8"/>
    <mergeCell ref="E8:G8"/>
    <mergeCell ref="B9:D9"/>
    <mergeCell ref="E9:G9"/>
    <mergeCell ref="B5:G5"/>
    <mergeCell ref="B6:D6"/>
    <mergeCell ref="E6:G6"/>
    <mergeCell ref="B7:D7"/>
    <mergeCell ref="E7:G7"/>
    <mergeCell ref="B13:G13"/>
    <mergeCell ref="B14:E15"/>
    <mergeCell ref="F14:G15"/>
    <mergeCell ref="B16:E17"/>
    <mergeCell ref="F16:G17"/>
    <mergeCell ref="B18:E19"/>
    <mergeCell ref="F18:G19"/>
    <mergeCell ref="B20:E21"/>
    <mergeCell ref="F20:G21"/>
    <mergeCell ref="B22:E22"/>
    <mergeCell ref="F22:G22"/>
    <mergeCell ref="B23:E23"/>
    <mergeCell ref="F23:G23"/>
    <mergeCell ref="B24:E24"/>
    <mergeCell ref="F24:G24"/>
    <mergeCell ref="C31:D31"/>
    <mergeCell ref="E31:F31"/>
    <mergeCell ref="B25:D29"/>
    <mergeCell ref="C32:D32"/>
    <mergeCell ref="E32:F32"/>
    <mergeCell ref="H32:I32"/>
    <mergeCell ref="D33:D36"/>
    <mergeCell ref="E33:F33"/>
    <mergeCell ref="I33:I36"/>
    <mergeCell ref="E34:F34"/>
    <mergeCell ref="E35:F35"/>
    <mergeCell ref="E36:F36"/>
    <mergeCell ref="E55:F55"/>
    <mergeCell ref="H55:I55"/>
    <mergeCell ref="E64:F65"/>
    <mergeCell ref="E42:F42"/>
    <mergeCell ref="H42:I42"/>
    <mergeCell ref="E46:F46"/>
    <mergeCell ref="E50:F50"/>
    <mergeCell ref="H50:I50"/>
    <mergeCell ref="I47:I49"/>
    <mergeCell ref="E48:F48"/>
    <mergeCell ref="E49:F49"/>
  </mergeCells>
  <conditionalFormatting sqref="F80">
    <cfRule type="cellIs" dxfId="69" priority="67" operator="between">
      <formula>0.81</formula>
      <formula>1</formula>
    </cfRule>
    <cfRule type="cellIs" dxfId="68" priority="67" operator="between">
      <formula>0.61</formula>
      <formula>0.8</formula>
    </cfRule>
    <cfRule type="cellIs" dxfId="67" priority="67" operator="between">
      <formula>0.41</formula>
      <formula>0.6</formula>
    </cfRule>
    <cfRule type="cellIs" dxfId="66" priority="67" operator="between">
      <formula>0.21</formula>
      <formula>0.4</formula>
    </cfRule>
    <cfRule type="cellIs" dxfId="65" priority="67" operator="equal">
      <formula>0.2</formula>
    </cfRule>
  </conditionalFormatting>
  <conditionalFormatting sqref="F82">
    <cfRule type="containsText" dxfId="64" priority="61" operator="containsText" text="Not Ready">
      <formula>NOT(ISERROR(SEARCH("Not Ready",F82)))</formula>
    </cfRule>
    <cfRule type="colorScale" priority="61">
      <colorScale>
        <cfvo type="min"/>
        <cfvo type="percentile" val="50"/>
        <cfvo type="max"/>
        <color rgb="FFF8696B"/>
        <color rgb="FFFFEB84"/>
        <color rgb="FF63BE7B"/>
      </colorScale>
    </cfRule>
    <cfRule type="containsText" dxfId="63" priority="61" operator="containsText" text="Partially Ready">
      <formula>NOT(ISERROR(SEARCH("Partially Ready",F82)))</formula>
    </cfRule>
    <cfRule type="containsText" dxfId="62" priority="61" operator="containsText" text="Mostly Ready">
      <formula>NOT(ISERROR(SEARCH("Mostly Ready",F82)))</formula>
    </cfRule>
    <cfRule type="containsText" dxfId="61" priority="61" operator="containsText" text="Completely Ready">
      <formula>NOT(ISERROR(SEARCH("Completely Ready",F82)))</formula>
    </cfRule>
    <cfRule type="containsText" dxfId="60" priority="61" operator="containsText" text="Minimally Ready">
      <formula>NOT(ISERROR(SEARCH("Minimally Ready",F82)))</formula>
    </cfRule>
  </conditionalFormatting>
  <conditionalFormatting sqref="G32">
    <cfRule type="cellIs" dxfId="59" priority="56" operator="between">
      <formula>0.21</formula>
      <formula>0.4</formula>
    </cfRule>
    <cfRule type="cellIs" dxfId="58" priority="56" operator="between">
      <formula>0</formula>
      <formula>0.2</formula>
    </cfRule>
    <cfRule type="cellIs" dxfId="57" priority="56" operator="between">
      <formula>0.81</formula>
      <formula>100</formula>
    </cfRule>
    <cfRule type="cellIs" dxfId="56" priority="56" operator="between">
      <formula>0.61</formula>
      <formula>0.8</formula>
    </cfRule>
    <cfRule type="cellIs" dxfId="55" priority="56" operator="between">
      <formula>0.41</formula>
      <formula>0.6</formula>
    </cfRule>
  </conditionalFormatting>
  <conditionalFormatting sqref="G33:G36">
    <cfRule type="cellIs" dxfId="54" priority="51" operator="equal">
      <formula>5</formula>
    </cfRule>
    <cfRule type="cellIs" dxfId="53" priority="68" operator="equal">
      <formula>4</formula>
    </cfRule>
    <cfRule type="cellIs" dxfId="52" priority="69" operator="equal">
      <formula>3</formula>
    </cfRule>
    <cfRule type="cellIs" dxfId="51" priority="70" operator="equal">
      <formula>2</formula>
    </cfRule>
    <cfRule type="cellIs" dxfId="50" priority="71" operator="equal">
      <formula>1</formula>
    </cfRule>
  </conditionalFormatting>
  <conditionalFormatting sqref="G37">
    <cfRule type="cellIs" dxfId="49" priority="46" operator="between">
      <formula>0.21</formula>
      <formula>0.4</formula>
    </cfRule>
    <cfRule type="cellIs" dxfId="48" priority="46" operator="between">
      <formula>0.81</formula>
      <formula>100</formula>
    </cfRule>
    <cfRule type="cellIs" dxfId="47" priority="46" operator="between">
      <formula>0.61</formula>
      <formula>0.8</formula>
    </cfRule>
    <cfRule type="cellIs" dxfId="46" priority="46" operator="between">
      <formula>0.41</formula>
      <formula>0.6</formula>
    </cfRule>
    <cfRule type="cellIs" dxfId="45" priority="47" operator="between">
      <formula>0</formula>
      <formula>0.2</formula>
    </cfRule>
  </conditionalFormatting>
  <conditionalFormatting sqref="G38:G41">
    <cfRule type="cellIs" dxfId="44" priority="41" operator="equal">
      <formula>1</formula>
    </cfRule>
    <cfRule type="cellIs" dxfId="43" priority="41" operator="equal">
      <formula>5</formula>
    </cfRule>
    <cfRule type="cellIs" dxfId="42" priority="41" operator="equal">
      <formula>2</formula>
    </cfRule>
    <cfRule type="cellIs" dxfId="41" priority="41" operator="equal">
      <formula>4</formula>
    </cfRule>
    <cfRule type="cellIs" dxfId="40" priority="41" operator="equal">
      <formula>3</formula>
    </cfRule>
  </conditionalFormatting>
  <conditionalFormatting sqref="G42">
    <cfRule type="cellIs" dxfId="39" priority="48" operator="between">
      <formula>0.81</formula>
      <formula>100</formula>
    </cfRule>
    <cfRule type="cellIs" dxfId="38" priority="49" operator="between">
      <formula>0.61</formula>
      <formula>0.8</formula>
    </cfRule>
    <cfRule type="cellIs" dxfId="37" priority="50" operator="between">
      <formula>0.41</formula>
      <formula>0.6</formula>
    </cfRule>
    <cfRule type="cellIs" dxfId="36" priority="52" operator="between">
      <formula>0</formula>
      <formula>0.2</formula>
    </cfRule>
    <cfRule type="cellIs" dxfId="35" priority="72" operator="between">
      <formula>0.21</formula>
      <formula>0.4</formula>
    </cfRule>
  </conditionalFormatting>
  <conditionalFormatting sqref="G43:G45">
    <cfRule type="cellIs" dxfId="34" priority="32" operator="equal">
      <formula>1</formula>
    </cfRule>
    <cfRule type="cellIs" dxfId="33" priority="32" operator="equal">
      <formula>3</formula>
    </cfRule>
    <cfRule type="cellIs" dxfId="32" priority="32" operator="equal">
      <formula>5</formula>
    </cfRule>
    <cfRule type="cellIs" dxfId="31" priority="32" operator="equal">
      <formula>2</formula>
    </cfRule>
  </conditionalFormatting>
  <conditionalFormatting sqref="G45">
    <cfRule type="cellIs" dxfId="30" priority="31" operator="equal">
      <formula>4</formula>
    </cfRule>
  </conditionalFormatting>
  <conditionalFormatting sqref="G46">
    <cfRule type="cellIs" dxfId="29" priority="53" operator="between">
      <formula>0.81</formula>
      <formula>100</formula>
    </cfRule>
    <cfRule type="cellIs" dxfId="28" priority="54" operator="between">
      <formula>0.61</formula>
      <formula>0.8</formula>
    </cfRule>
    <cfRule type="cellIs" dxfId="27" priority="55" operator="between">
      <formula>0.41</formula>
      <formula>0.6</formula>
    </cfRule>
    <cfRule type="cellIs" dxfId="26" priority="57" operator="between">
      <formula>0</formula>
      <formula>0.2</formula>
    </cfRule>
    <cfRule type="cellIs" dxfId="25" priority="73" operator="between">
      <formula>0.21</formula>
      <formula>0.4</formula>
    </cfRule>
  </conditionalFormatting>
  <conditionalFormatting sqref="G47:G49">
    <cfRule type="cellIs" dxfId="24" priority="21" operator="equal">
      <formula>1</formula>
    </cfRule>
    <cfRule type="cellIs" dxfId="23" priority="21" operator="equal">
      <formula>3</formula>
    </cfRule>
    <cfRule type="cellIs" dxfId="22" priority="21" operator="equal">
      <formula>2</formula>
    </cfRule>
    <cfRule type="cellIs" dxfId="21" priority="21" operator="equal">
      <formula>5</formula>
    </cfRule>
    <cfRule type="cellIs" dxfId="20" priority="21" operator="equal">
      <formula>4</formula>
    </cfRule>
  </conditionalFormatting>
  <conditionalFormatting sqref="G50">
    <cfRule type="cellIs" dxfId="19" priority="58" operator="between">
      <formula>0.81</formula>
      <formula>100</formula>
    </cfRule>
    <cfRule type="cellIs" dxfId="18" priority="59" operator="between">
      <formula>0.61</formula>
      <formula>0.8</formula>
    </cfRule>
    <cfRule type="cellIs" dxfId="17" priority="60" operator="between">
      <formula>0.41</formula>
      <formula>0.6</formula>
    </cfRule>
    <cfRule type="cellIs" dxfId="16" priority="62" operator="between">
      <formula>0</formula>
      <formula>0.2</formula>
    </cfRule>
    <cfRule type="cellIs" dxfId="15" priority="74" operator="between">
      <formula>0.21</formula>
      <formula>0.4</formula>
    </cfRule>
  </conditionalFormatting>
  <conditionalFormatting sqref="G51:G54">
    <cfRule type="cellIs" dxfId="14" priority="11" operator="equal">
      <formula>2</formula>
    </cfRule>
    <cfRule type="cellIs" dxfId="13" priority="11" operator="equal">
      <formula>1</formula>
    </cfRule>
    <cfRule type="cellIs" dxfId="12" priority="11" operator="equal">
      <formula>3</formula>
    </cfRule>
    <cfRule type="cellIs" dxfId="11" priority="11" operator="equal">
      <formula>5</formula>
    </cfRule>
    <cfRule type="cellIs" dxfId="10" priority="11" operator="equal">
      <formula>4</formula>
    </cfRule>
  </conditionalFormatting>
  <conditionalFormatting sqref="G55">
    <cfRule type="cellIs" dxfId="9" priority="63" operator="between">
      <formula>0.81</formula>
      <formula>100</formula>
    </cfRule>
    <cfRule type="cellIs" dxfId="8" priority="64" operator="between">
      <formula>0.61</formula>
      <formula>0.8</formula>
    </cfRule>
    <cfRule type="cellIs" dxfId="7" priority="65" operator="between">
      <formula>0.41</formula>
      <formula>0.6</formula>
    </cfRule>
    <cfRule type="cellIs" dxfId="6" priority="66" operator="between">
      <formula>0.21</formula>
      <formula>0.4</formula>
    </cfRule>
    <cfRule type="cellIs" dxfId="5" priority="75" operator="between">
      <formula>0</formula>
      <formula>0.2</formula>
    </cfRule>
  </conditionalFormatting>
  <conditionalFormatting sqref="G56:G60">
    <cfRule type="cellIs" dxfId="4" priority="1" operator="equal">
      <formula>5</formula>
    </cfRule>
    <cfRule type="cellIs" dxfId="3" priority="2" operator="equal">
      <formula>4</formula>
    </cfRule>
    <cfRule type="cellIs" dxfId="2" priority="3" operator="equal">
      <formula>3</formula>
    </cfRule>
    <cfRule type="cellIs" dxfId="1" priority="4" operator="equal">
      <formula>2</formula>
    </cfRule>
    <cfRule type="cellIs" dxfId="0" priority="5" operator="equal">
      <formula>1</formula>
    </cfRule>
  </conditionalFormatting>
  <dataValidations count="1">
    <dataValidation type="list" allowBlank="1" showInputMessage="1" showErrorMessage="1" sqref="G47:G49 G51:G54 G56:G60 G38:G41 G33:G36 G43:G45" xr:uid="{70EFF189-EDE9-4CD4-800E-277FDEA84A2D}">
      <formula1>"1,2,3,4,5"</formula1>
    </dataValidation>
  </dataValidations>
  <pageMargins left="0.7" right="0.7" top="0.75" bottom="0.75" header="0.3" footer="0.3"/>
  <pageSetup paperSize="9" orientation="portrait"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8B34767-BCCA-443A-8E67-1AEC472FD812}">
  <sheetPr>
    <tabColor theme="9"/>
  </sheetPr>
  <dimension ref="B1:P11"/>
  <sheetViews>
    <sheetView showGridLines="0" workbookViewId="0">
      <selection activeCell="C8" sqref="C8:D8"/>
    </sheetView>
  </sheetViews>
  <sheetFormatPr defaultColWidth="40" defaultRowHeight="15" x14ac:dyDescent="0.25"/>
  <cols>
    <col min="1" max="1" width="14.140625" customWidth="1"/>
    <col min="2" max="2" width="14.5703125" customWidth="1"/>
    <col min="3" max="16" width="15.85546875" customWidth="1"/>
  </cols>
  <sheetData>
    <row r="1" spans="2:16" ht="192.75" customHeight="1" x14ac:dyDescent="0.25"/>
    <row r="4" spans="2:16" ht="21" x14ac:dyDescent="0.25">
      <c r="B4" s="300" t="s">
        <v>292</v>
      </c>
      <c r="C4" s="301"/>
      <c r="D4" s="301"/>
      <c r="E4" s="301"/>
      <c r="F4" s="301"/>
      <c r="G4" s="301"/>
      <c r="H4" s="301"/>
      <c r="I4" s="301"/>
      <c r="J4" s="301"/>
      <c r="K4" s="301"/>
      <c r="L4" s="301"/>
      <c r="M4" s="301"/>
      <c r="N4" s="301"/>
      <c r="O4" s="301"/>
      <c r="P4" s="302"/>
    </row>
    <row r="5" spans="2:16" ht="50.1" customHeight="1" x14ac:dyDescent="0.25">
      <c r="B5" s="94" t="s">
        <v>293</v>
      </c>
      <c r="C5" s="303" t="s">
        <v>294</v>
      </c>
      <c r="D5" s="303"/>
      <c r="E5" s="303" t="s">
        <v>295</v>
      </c>
      <c r="F5" s="303"/>
      <c r="G5" s="303" t="s">
        <v>296</v>
      </c>
      <c r="H5" s="303"/>
      <c r="I5" s="303" t="s">
        <v>297</v>
      </c>
      <c r="J5" s="303"/>
      <c r="K5" s="303" t="s">
        <v>298</v>
      </c>
      <c r="L5" s="303"/>
      <c r="M5" s="303" t="s">
        <v>299</v>
      </c>
      <c r="N5" s="303"/>
      <c r="O5" s="303" t="s">
        <v>300</v>
      </c>
      <c r="P5" s="303"/>
    </row>
    <row r="6" spans="2:16" s="18" customFormat="1" ht="90" customHeight="1" x14ac:dyDescent="0.25">
      <c r="B6" s="92">
        <v>1</v>
      </c>
      <c r="C6" s="297" t="s">
        <v>301</v>
      </c>
      <c r="D6" s="297"/>
      <c r="E6" s="298"/>
      <c r="F6" s="298"/>
      <c r="G6" s="298"/>
      <c r="H6" s="298"/>
      <c r="I6" s="298"/>
      <c r="J6" s="298"/>
      <c r="K6" s="298"/>
      <c r="L6" s="298"/>
      <c r="M6" s="298"/>
      <c r="N6" s="298"/>
      <c r="O6" s="298"/>
      <c r="P6" s="298"/>
    </row>
    <row r="7" spans="2:16" s="18" customFormat="1" ht="90" customHeight="1" x14ac:dyDescent="0.25">
      <c r="B7" s="92">
        <v>2</v>
      </c>
      <c r="C7" s="297" t="s">
        <v>81</v>
      </c>
      <c r="D7" s="297"/>
      <c r="E7" s="299" t="s">
        <v>302</v>
      </c>
      <c r="F7" s="298"/>
      <c r="G7" s="298"/>
      <c r="H7" s="298"/>
      <c r="I7" s="296"/>
      <c r="J7" s="296"/>
      <c r="K7" s="296"/>
      <c r="L7" s="296"/>
      <c r="M7" s="296"/>
      <c r="N7" s="296"/>
      <c r="O7" s="296"/>
      <c r="P7" s="296"/>
    </row>
    <row r="8" spans="2:16" s="18" customFormat="1" ht="90" customHeight="1" x14ac:dyDescent="0.25">
      <c r="B8" s="93">
        <v>3</v>
      </c>
      <c r="C8" s="297" t="s">
        <v>303</v>
      </c>
      <c r="D8" s="297"/>
      <c r="E8" s="296"/>
      <c r="F8" s="296"/>
      <c r="G8" s="296"/>
      <c r="H8" s="296"/>
      <c r="I8" s="296"/>
      <c r="J8" s="296"/>
      <c r="K8" s="296"/>
      <c r="L8" s="296"/>
      <c r="M8" s="296"/>
      <c r="N8" s="296"/>
      <c r="O8" s="296"/>
      <c r="P8" s="296"/>
    </row>
    <row r="9" spans="2:16" s="18" customFormat="1" ht="90" customHeight="1" x14ac:dyDescent="0.25">
      <c r="B9" s="92">
        <v>4</v>
      </c>
      <c r="C9" s="297" t="s">
        <v>304</v>
      </c>
      <c r="D9" s="297"/>
      <c r="E9" s="296"/>
      <c r="F9" s="296"/>
      <c r="G9" s="296"/>
      <c r="H9" s="296"/>
      <c r="I9" s="296"/>
      <c r="J9" s="296"/>
      <c r="K9" s="296"/>
      <c r="L9" s="296"/>
      <c r="M9" s="296"/>
      <c r="N9" s="296"/>
      <c r="O9" s="296"/>
      <c r="P9" s="296"/>
    </row>
    <row r="10" spans="2:16" s="18" customFormat="1" ht="90" customHeight="1" x14ac:dyDescent="0.25">
      <c r="B10" s="93">
        <v>5</v>
      </c>
      <c r="C10" s="297" t="s">
        <v>305</v>
      </c>
      <c r="D10" s="297"/>
      <c r="E10" s="296"/>
      <c r="F10" s="296"/>
      <c r="G10" s="296"/>
      <c r="H10" s="296"/>
      <c r="I10" s="296"/>
      <c r="J10" s="296"/>
      <c r="K10" s="296"/>
      <c r="L10" s="296"/>
      <c r="M10" s="296"/>
      <c r="N10" s="296"/>
      <c r="O10" s="296"/>
      <c r="P10" s="296"/>
    </row>
    <row r="11" spans="2:16" s="18" customFormat="1" ht="90" customHeight="1" x14ac:dyDescent="0.25">
      <c r="B11" s="92">
        <v>6</v>
      </c>
      <c r="C11" s="297" t="s">
        <v>166</v>
      </c>
      <c r="D11" s="297"/>
      <c r="E11" s="298"/>
      <c r="F11" s="298"/>
      <c r="G11" s="298"/>
      <c r="H11" s="298"/>
      <c r="I11" s="298"/>
      <c r="J11" s="298"/>
      <c r="K11" s="296"/>
      <c r="L11" s="296"/>
      <c r="M11" s="298"/>
      <c r="N11" s="298"/>
      <c r="O11" s="298"/>
      <c r="P11" s="298"/>
    </row>
  </sheetData>
  <mergeCells count="50">
    <mergeCell ref="B4:P4"/>
    <mergeCell ref="C5:D5"/>
    <mergeCell ref="E5:F5"/>
    <mergeCell ref="G5:H5"/>
    <mergeCell ref="I5:J5"/>
    <mergeCell ref="K5:L5"/>
    <mergeCell ref="M5:N5"/>
    <mergeCell ref="O5:P5"/>
    <mergeCell ref="M6:N6"/>
    <mergeCell ref="O6:P6"/>
    <mergeCell ref="C7:D7"/>
    <mergeCell ref="E7:F7"/>
    <mergeCell ref="G7:H7"/>
    <mergeCell ref="I7:J7"/>
    <mergeCell ref="K7:L7"/>
    <mergeCell ref="M7:N7"/>
    <mergeCell ref="O7:P7"/>
    <mergeCell ref="C6:D6"/>
    <mergeCell ref="E6:F6"/>
    <mergeCell ref="G6:H6"/>
    <mergeCell ref="I6:J6"/>
    <mergeCell ref="K6:L6"/>
    <mergeCell ref="M8:N8"/>
    <mergeCell ref="O8:P8"/>
    <mergeCell ref="C9:D9"/>
    <mergeCell ref="E9:F9"/>
    <mergeCell ref="G9:H9"/>
    <mergeCell ref="I9:J9"/>
    <mergeCell ref="K9:L9"/>
    <mergeCell ref="M9:N9"/>
    <mergeCell ref="O9:P9"/>
    <mergeCell ref="C8:D8"/>
    <mergeCell ref="E8:F8"/>
    <mergeCell ref="G8:H8"/>
    <mergeCell ref="I8:J8"/>
    <mergeCell ref="K8:L8"/>
    <mergeCell ref="M10:N10"/>
    <mergeCell ref="O10:P10"/>
    <mergeCell ref="C11:D11"/>
    <mergeCell ref="E11:F11"/>
    <mergeCell ref="G11:H11"/>
    <mergeCell ref="I11:J11"/>
    <mergeCell ref="K11:L11"/>
    <mergeCell ref="M11:N11"/>
    <mergeCell ref="O11:P11"/>
    <mergeCell ref="C10:D10"/>
    <mergeCell ref="E10:F10"/>
    <mergeCell ref="G10:H10"/>
    <mergeCell ref="I10:J10"/>
    <mergeCell ref="K10:L10"/>
  </mergeCells>
  <pageMargins left="0.7" right="0.7" top="0.75" bottom="0.75" header="0.3" footer="0.3"/>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CDF954E-2EF1-47D0-A195-E16F8972DBEF}">
  <sheetPr>
    <tabColor theme="4"/>
  </sheetPr>
  <dimension ref="B1:H10"/>
  <sheetViews>
    <sheetView showGridLines="0" workbookViewId="0">
      <selection activeCell="C23" sqref="C23"/>
    </sheetView>
  </sheetViews>
  <sheetFormatPr defaultColWidth="17.5703125" defaultRowHeight="15" x14ac:dyDescent="0.25"/>
  <sheetData>
    <row r="1" spans="2:8" ht="192.75" customHeight="1" x14ac:dyDescent="0.25"/>
    <row r="3" spans="2:8" ht="18.75" x14ac:dyDescent="0.3">
      <c r="B3" s="1" t="s">
        <v>2</v>
      </c>
      <c r="C3" s="1"/>
      <c r="D3" s="1"/>
      <c r="E3" s="1"/>
      <c r="F3" s="1"/>
      <c r="G3" s="2"/>
      <c r="H3" s="2"/>
    </row>
    <row r="5" spans="2:8" x14ac:dyDescent="0.25">
      <c r="B5" s="3" t="s">
        <v>3</v>
      </c>
      <c r="D5" s="3" t="s">
        <v>4</v>
      </c>
    </row>
    <row r="6" spans="2:8" x14ac:dyDescent="0.25">
      <c r="B6" s="4">
        <v>1</v>
      </c>
      <c r="D6" s="4" t="s">
        <v>0</v>
      </c>
    </row>
    <row r="7" spans="2:8" x14ac:dyDescent="0.25">
      <c r="B7" s="5">
        <v>2</v>
      </c>
      <c r="D7" s="6" t="s">
        <v>1</v>
      </c>
    </row>
    <row r="8" spans="2:8" x14ac:dyDescent="0.25">
      <c r="B8" s="4">
        <v>3</v>
      </c>
    </row>
    <row r="9" spans="2:8" x14ac:dyDescent="0.25">
      <c r="B9" s="6">
        <v>4</v>
      </c>
    </row>
    <row r="10" spans="2:8" x14ac:dyDescent="0.25">
      <c r="B10" s="5">
        <v>5</v>
      </c>
    </row>
  </sheetData>
  <pageMargins left="0.7" right="0.7" top="0.75" bottom="0.75" header="0.3" footer="0.3"/>
  <tableParts count="2">
    <tablePart r:id="rId1"/>
    <tablePart r:id="rId2"/>
  </tablePart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6</vt:i4>
      </vt:variant>
    </vt:vector>
  </HeadingPairs>
  <TitlesOfParts>
    <vt:vector size="6" baseType="lpstr">
      <vt:lpstr>Glossary</vt:lpstr>
      <vt:lpstr>Introduction</vt:lpstr>
      <vt:lpstr>User Guide</vt:lpstr>
      <vt:lpstr>IPC WASH-HERO Tool</vt:lpstr>
      <vt:lpstr>Improvement Plan</vt:lpstr>
      <vt:lpstr>Value List</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Riccardo Piu</dc:creator>
  <cp:lastModifiedBy>HAMOUDA, Mahmoud Aly Zeenelabdin</cp:lastModifiedBy>
  <cp:lastPrinted>2023-12-21T09:28:36Z</cp:lastPrinted>
  <dcterms:created xsi:type="dcterms:W3CDTF">2023-12-20T14:21:55Z</dcterms:created>
  <dcterms:modified xsi:type="dcterms:W3CDTF">2025-12-18T11:27:08Z</dcterms:modified>
</cp:coreProperties>
</file>