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aderoj_who_int/Documents/Desktop/"/>
    </mc:Choice>
  </mc:AlternateContent>
  <xr:revisionPtr revIDLastSave="25" documentId="8_{2ACD0442-F89A-4C80-A5EB-16B2EE415CB1}" xr6:coauthVersionLast="47" xr6:coauthVersionMax="47" xr10:uidLastSave="{167C2BF4-4190-4937-8966-222755CDD017}"/>
  <bookViews>
    <workbookView xWindow="-108" yWindow="-108" windowWidth="23256" windowHeight="13896" xr2:uid="{85B0F24B-35A5-4696-A4EB-0D4F714C341A}"/>
  </bookViews>
  <sheets>
    <sheet name="member_list" sheetId="1" r:id="rId1"/>
    <sheet name="adm0_list" sheetId="4" state="hidden" r:id="rId2"/>
    <sheet name="WB List of economies" sheetId="5" state="hidden" r:id="rId3"/>
  </sheets>
  <definedNames>
    <definedName name="_xlnm._FilterDatabase" localSheetId="2" hidden="1">'WB List of economies'!$A$1:$K$219</definedName>
    <definedName name="ExternalData_1" localSheetId="1" hidden="1">adm0_list!$A$1:$G$245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K251" i="1"/>
  <c r="L251" i="1"/>
  <c r="D193" i="1"/>
  <c r="K193" i="1"/>
  <c r="L193" i="1"/>
  <c r="K85" i="1"/>
  <c r="L85" i="1"/>
  <c r="K47" i="1"/>
  <c r="L47" i="1"/>
  <c r="K183" i="1"/>
  <c r="L183" i="1"/>
  <c r="D3" i="1"/>
  <c r="D4" i="1"/>
  <c r="D6" i="1"/>
  <c r="D7" i="1"/>
  <c r="D8" i="1"/>
  <c r="D9" i="1"/>
  <c r="D10" i="1"/>
  <c r="D11" i="1"/>
  <c r="D12" i="1"/>
  <c r="D13" i="1"/>
  <c r="D14" i="1"/>
  <c r="D15" i="1"/>
  <c r="D16" i="1"/>
  <c r="D19" i="1"/>
  <c r="D20" i="1"/>
  <c r="D22" i="1"/>
  <c r="D140" i="1"/>
  <c r="D23" i="1"/>
  <c r="D116" i="1"/>
  <c r="D119" i="1"/>
  <c r="D26" i="1"/>
  <c r="D28" i="1"/>
  <c r="D29" i="1"/>
  <c r="D31" i="1"/>
  <c r="D32" i="1"/>
  <c r="D33" i="1"/>
  <c r="D34" i="1"/>
  <c r="D35" i="1"/>
  <c r="D36" i="1"/>
  <c r="D38" i="1"/>
  <c r="D39" i="1"/>
  <c r="D40" i="1"/>
  <c r="D41" i="1"/>
  <c r="D42" i="1"/>
  <c r="D43" i="1"/>
  <c r="D72" i="1"/>
  <c r="D46" i="1"/>
  <c r="D47" i="1"/>
  <c r="D48" i="1"/>
  <c r="D49" i="1"/>
  <c r="D50" i="1"/>
  <c r="D52" i="1"/>
  <c r="D53" i="1"/>
  <c r="D56" i="1"/>
  <c r="D173" i="1"/>
  <c r="D59" i="1"/>
  <c r="D162" i="1"/>
  <c r="D61" i="1"/>
  <c r="D62" i="1"/>
  <c r="D60" i="1"/>
  <c r="D65" i="1"/>
  <c r="D63" i="1"/>
  <c r="D64" i="1"/>
  <c r="D66" i="1"/>
  <c r="D67" i="1"/>
  <c r="D68" i="1"/>
  <c r="D69" i="1"/>
  <c r="D70" i="1"/>
  <c r="D113" i="1"/>
  <c r="D80" i="1"/>
  <c r="D114" i="1"/>
  <c r="D71" i="1"/>
  <c r="D74" i="1"/>
  <c r="D75" i="1"/>
  <c r="D76" i="1"/>
  <c r="D77" i="1"/>
  <c r="D78" i="1"/>
  <c r="D79" i="1"/>
  <c r="D81" i="1"/>
  <c r="D82" i="1"/>
  <c r="D83" i="1"/>
  <c r="D84" i="1"/>
  <c r="D86" i="1"/>
  <c r="D87" i="1"/>
  <c r="D89" i="1"/>
  <c r="D90" i="1"/>
  <c r="D91" i="1"/>
  <c r="D92" i="1"/>
  <c r="D93" i="1"/>
  <c r="D94" i="1"/>
  <c r="D95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21" i="1"/>
  <c r="D55" i="1"/>
  <c r="D115" i="1"/>
  <c r="D118" i="1"/>
  <c r="D117" i="1"/>
  <c r="D44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99" i="1"/>
  <c r="D134" i="1"/>
  <c r="D135" i="1"/>
  <c r="D139" i="1"/>
  <c r="D137" i="1"/>
  <c r="D141" i="1"/>
  <c r="D136" i="1"/>
  <c r="D142" i="1"/>
  <c r="D138" i="1"/>
  <c r="D143" i="1"/>
  <c r="D144" i="1"/>
  <c r="D146" i="1"/>
  <c r="D147" i="1"/>
  <c r="D58" i="1"/>
  <c r="D5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3" i="1"/>
  <c r="D164" i="1"/>
  <c r="D165" i="1"/>
  <c r="D166" i="1"/>
  <c r="D167" i="1"/>
  <c r="D168" i="1"/>
  <c r="D96" i="1"/>
  <c r="D195" i="1"/>
  <c r="D97" i="1"/>
  <c r="D73" i="1"/>
  <c r="D171" i="1"/>
  <c r="D170" i="1"/>
  <c r="D172" i="1"/>
  <c r="D120" i="1"/>
  <c r="D174" i="1"/>
  <c r="D175" i="1"/>
  <c r="D176" i="1"/>
  <c r="D177" i="1"/>
  <c r="D180" i="1"/>
  <c r="D178" i="1"/>
  <c r="D179" i="1"/>
  <c r="D30" i="1"/>
  <c r="D181" i="1"/>
  <c r="D182" i="1"/>
  <c r="D183" i="1"/>
  <c r="D184" i="1"/>
  <c r="D186" i="1"/>
  <c r="D187" i="1"/>
  <c r="D189" i="1"/>
  <c r="D190" i="1"/>
  <c r="D191" i="1"/>
  <c r="D192" i="1"/>
  <c r="D54" i="1"/>
  <c r="D194" i="1"/>
  <c r="D197" i="1"/>
  <c r="D198" i="1"/>
  <c r="D200" i="1"/>
  <c r="D201" i="1"/>
  <c r="D205" i="1"/>
  <c r="D206" i="1"/>
  <c r="D207" i="1"/>
  <c r="D208" i="1"/>
  <c r="D209" i="1"/>
  <c r="D210" i="1"/>
  <c r="D133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" i="1"/>
  <c r="D226" i="1"/>
  <c r="D227" i="1"/>
  <c r="D228" i="1"/>
  <c r="D229" i="1"/>
  <c r="D25" i="1"/>
  <c r="D231" i="1"/>
  <c r="D232" i="1"/>
  <c r="D233" i="1"/>
  <c r="D234" i="1"/>
  <c r="D235" i="1"/>
  <c r="D236" i="1"/>
  <c r="D237" i="1"/>
  <c r="D196" i="1"/>
  <c r="D239" i="1"/>
  <c r="D240" i="1"/>
  <c r="D241" i="1"/>
  <c r="D242" i="1"/>
  <c r="D148" i="1"/>
  <c r="D244" i="1"/>
  <c r="D245" i="1"/>
  <c r="D246" i="1"/>
  <c r="D247" i="1"/>
  <c r="D248" i="1"/>
  <c r="D249" i="1"/>
  <c r="D250" i="1"/>
  <c r="D252" i="1"/>
  <c r="D253" i="1"/>
  <c r="D88" i="1"/>
  <c r="D238" i="1"/>
  <c r="D254" i="1"/>
  <c r="D255" i="1"/>
  <c r="D256" i="1"/>
  <c r="D257" i="1"/>
  <c r="D258" i="1"/>
  <c r="D259" i="1"/>
  <c r="D211" i="1"/>
  <c r="D261" i="1"/>
  <c r="D262" i="1"/>
  <c r="D263" i="1"/>
  <c r="D264" i="1"/>
  <c r="D243" i="1"/>
  <c r="D145" i="1"/>
  <c r="D203" i="1"/>
  <c r="D202" i="1"/>
  <c r="D18" i="1"/>
  <c r="D204" i="1"/>
  <c r="D185" i="1"/>
  <c r="D169" i="1"/>
  <c r="D24" i="1"/>
  <c r="D27" i="1"/>
  <c r="D57" i="1"/>
  <c r="D37" i="1"/>
  <c r="D51" i="1"/>
  <c r="D260" i="1"/>
  <c r="D230" i="1"/>
  <c r="D17" i="1"/>
  <c r="D45" i="1"/>
  <c r="D188" i="1"/>
  <c r="D85" i="1"/>
  <c r="L3" i="1"/>
  <c r="L4" i="1"/>
  <c r="L6" i="1"/>
  <c r="L7" i="1"/>
  <c r="L8" i="1"/>
  <c r="L9" i="1"/>
  <c r="L10" i="1"/>
  <c r="L11" i="1"/>
  <c r="L12" i="1"/>
  <c r="L13" i="1"/>
  <c r="L14" i="1"/>
  <c r="L15" i="1"/>
  <c r="L16" i="1"/>
  <c r="L19" i="1"/>
  <c r="L20" i="1"/>
  <c r="L22" i="1"/>
  <c r="L140" i="1"/>
  <c r="L23" i="1"/>
  <c r="L116" i="1"/>
  <c r="L119" i="1"/>
  <c r="L26" i="1"/>
  <c r="L28" i="1"/>
  <c r="L29" i="1"/>
  <c r="L31" i="1"/>
  <c r="L32" i="1"/>
  <c r="L33" i="1"/>
  <c r="L34" i="1"/>
  <c r="L35" i="1"/>
  <c r="L36" i="1"/>
  <c r="L38" i="1"/>
  <c r="L39" i="1"/>
  <c r="L40" i="1"/>
  <c r="L41" i="1"/>
  <c r="L42" i="1"/>
  <c r="L43" i="1"/>
  <c r="L44" i="1"/>
  <c r="L46" i="1"/>
  <c r="L48" i="1"/>
  <c r="L49" i="1"/>
  <c r="L50" i="1"/>
  <c r="L52" i="1"/>
  <c r="L53" i="1"/>
  <c r="L56" i="1"/>
  <c r="L58" i="1"/>
  <c r="L59" i="1"/>
  <c r="L162" i="1"/>
  <c r="L61" i="1"/>
  <c r="L62" i="1"/>
  <c r="L60" i="1"/>
  <c r="L65" i="1"/>
  <c r="L63" i="1"/>
  <c r="L64" i="1"/>
  <c r="L66" i="1"/>
  <c r="L67" i="1"/>
  <c r="L68" i="1"/>
  <c r="L69" i="1"/>
  <c r="L70" i="1"/>
  <c r="L113" i="1"/>
  <c r="L72" i="1"/>
  <c r="L114" i="1"/>
  <c r="L71" i="1"/>
  <c r="L74" i="1"/>
  <c r="L75" i="1"/>
  <c r="L76" i="1"/>
  <c r="L77" i="1"/>
  <c r="L78" i="1"/>
  <c r="L79" i="1"/>
  <c r="L81" i="1"/>
  <c r="L82" i="1"/>
  <c r="L83" i="1"/>
  <c r="L84" i="1"/>
  <c r="L86" i="1"/>
  <c r="L87" i="1"/>
  <c r="L89" i="1"/>
  <c r="L90" i="1"/>
  <c r="L91" i="1"/>
  <c r="L92" i="1"/>
  <c r="L93" i="1"/>
  <c r="L94" i="1"/>
  <c r="L95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21" i="1"/>
  <c r="L55" i="1"/>
  <c r="L115" i="1"/>
  <c r="L118" i="1"/>
  <c r="L117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9" i="1"/>
  <c r="L137" i="1"/>
  <c r="L141" i="1"/>
  <c r="L136" i="1"/>
  <c r="L142" i="1"/>
  <c r="L138" i="1"/>
  <c r="L143" i="1"/>
  <c r="L144" i="1"/>
  <c r="L146" i="1"/>
  <c r="L147" i="1"/>
  <c r="L148" i="1"/>
  <c r="L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96" i="1"/>
  <c r="L195" i="1"/>
  <c r="L97" i="1"/>
  <c r="L73" i="1"/>
  <c r="L171" i="1"/>
  <c r="L170" i="1"/>
  <c r="L172" i="1"/>
  <c r="L173" i="1"/>
  <c r="L174" i="1"/>
  <c r="L175" i="1"/>
  <c r="L176" i="1"/>
  <c r="L177" i="1"/>
  <c r="L180" i="1"/>
  <c r="L178" i="1"/>
  <c r="L179" i="1"/>
  <c r="L30" i="1"/>
  <c r="L181" i="1"/>
  <c r="L182" i="1"/>
  <c r="L184" i="1"/>
  <c r="L186" i="1"/>
  <c r="L187" i="1"/>
  <c r="L189" i="1"/>
  <c r="L190" i="1"/>
  <c r="L191" i="1"/>
  <c r="L192" i="1"/>
  <c r="L54" i="1"/>
  <c r="L194" i="1"/>
  <c r="L197" i="1"/>
  <c r="L198" i="1"/>
  <c r="L200" i="1"/>
  <c r="L201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" i="1"/>
  <c r="L226" i="1"/>
  <c r="L227" i="1"/>
  <c r="L228" i="1"/>
  <c r="L229" i="1"/>
  <c r="L25" i="1"/>
  <c r="L231" i="1"/>
  <c r="L232" i="1"/>
  <c r="L233" i="1"/>
  <c r="L234" i="1"/>
  <c r="L235" i="1"/>
  <c r="L236" i="1"/>
  <c r="L237" i="1"/>
  <c r="L196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2" i="1"/>
  <c r="L253" i="1"/>
  <c r="L88" i="1"/>
  <c r="L238" i="1"/>
  <c r="L254" i="1"/>
  <c r="L255" i="1"/>
  <c r="L256" i="1"/>
  <c r="L257" i="1"/>
  <c r="L258" i="1"/>
  <c r="L259" i="1"/>
  <c r="L260" i="1"/>
  <c r="L261" i="1"/>
  <c r="L262" i="1"/>
  <c r="L263" i="1"/>
  <c r="L264" i="1"/>
  <c r="L80" i="1"/>
  <c r="L145" i="1"/>
  <c r="L203" i="1"/>
  <c r="L202" i="1"/>
  <c r="L18" i="1"/>
  <c r="L204" i="1"/>
  <c r="L185" i="1"/>
  <c r="L169" i="1"/>
  <c r="L24" i="1"/>
  <c r="L27" i="1"/>
  <c r="L57" i="1"/>
  <c r="L37" i="1"/>
  <c r="L51" i="1"/>
  <c r="L199" i="1"/>
  <c r="L230" i="1"/>
  <c r="L17" i="1"/>
  <c r="L45" i="1"/>
  <c r="L188" i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9" i="1"/>
  <c r="K20" i="1"/>
  <c r="K22" i="1"/>
  <c r="K140" i="1"/>
  <c r="K23" i="1"/>
  <c r="K116" i="1"/>
  <c r="K119" i="1"/>
  <c r="K26" i="1"/>
  <c r="K28" i="1"/>
  <c r="K29" i="1"/>
  <c r="K31" i="1"/>
  <c r="K32" i="1"/>
  <c r="K33" i="1"/>
  <c r="K34" i="1"/>
  <c r="K35" i="1"/>
  <c r="K36" i="1"/>
  <c r="K38" i="1"/>
  <c r="K39" i="1"/>
  <c r="K40" i="1"/>
  <c r="K41" i="1"/>
  <c r="K42" i="1"/>
  <c r="K43" i="1"/>
  <c r="K44" i="1"/>
  <c r="K46" i="1"/>
  <c r="K48" i="1"/>
  <c r="K49" i="1"/>
  <c r="K50" i="1"/>
  <c r="K52" i="1"/>
  <c r="K53" i="1"/>
  <c r="K56" i="1"/>
  <c r="K58" i="1"/>
  <c r="K59" i="1"/>
  <c r="K162" i="1"/>
  <c r="K61" i="1"/>
  <c r="K62" i="1"/>
  <c r="K60" i="1"/>
  <c r="K65" i="1"/>
  <c r="K63" i="1"/>
  <c r="K64" i="1"/>
  <c r="K66" i="1"/>
  <c r="K67" i="1"/>
  <c r="K68" i="1"/>
  <c r="K69" i="1"/>
  <c r="K70" i="1"/>
  <c r="K113" i="1"/>
  <c r="K72" i="1"/>
  <c r="K114" i="1"/>
  <c r="K71" i="1"/>
  <c r="K74" i="1"/>
  <c r="K75" i="1"/>
  <c r="K76" i="1"/>
  <c r="K77" i="1"/>
  <c r="K78" i="1"/>
  <c r="K79" i="1"/>
  <c r="K81" i="1"/>
  <c r="K82" i="1"/>
  <c r="K83" i="1"/>
  <c r="K84" i="1"/>
  <c r="K86" i="1"/>
  <c r="K87" i="1"/>
  <c r="K89" i="1"/>
  <c r="K90" i="1"/>
  <c r="K91" i="1"/>
  <c r="K92" i="1"/>
  <c r="K93" i="1"/>
  <c r="K94" i="1"/>
  <c r="K95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21" i="1"/>
  <c r="K55" i="1"/>
  <c r="K115" i="1"/>
  <c r="K118" i="1"/>
  <c r="K117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9" i="1"/>
  <c r="K137" i="1"/>
  <c r="K141" i="1"/>
  <c r="K136" i="1"/>
  <c r="K142" i="1"/>
  <c r="K138" i="1"/>
  <c r="K143" i="1"/>
  <c r="K144" i="1"/>
  <c r="K146" i="1"/>
  <c r="K147" i="1"/>
  <c r="K148" i="1"/>
  <c r="K5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3" i="1"/>
  <c r="K164" i="1"/>
  <c r="K165" i="1"/>
  <c r="K166" i="1"/>
  <c r="K167" i="1"/>
  <c r="K168" i="1"/>
  <c r="K96" i="1"/>
  <c r="K195" i="1"/>
  <c r="K97" i="1"/>
  <c r="K73" i="1"/>
  <c r="K171" i="1"/>
  <c r="K170" i="1"/>
  <c r="K172" i="1"/>
  <c r="K173" i="1"/>
  <c r="K174" i="1"/>
  <c r="K175" i="1"/>
  <c r="K176" i="1"/>
  <c r="K177" i="1"/>
  <c r="K180" i="1"/>
  <c r="K178" i="1"/>
  <c r="K179" i="1"/>
  <c r="K30" i="1"/>
  <c r="K181" i="1"/>
  <c r="K182" i="1"/>
  <c r="K184" i="1"/>
  <c r="K186" i="1"/>
  <c r="K187" i="1"/>
  <c r="K189" i="1"/>
  <c r="K190" i="1"/>
  <c r="K191" i="1"/>
  <c r="K192" i="1"/>
  <c r="K54" i="1"/>
  <c r="K194" i="1"/>
  <c r="K197" i="1"/>
  <c r="K198" i="1"/>
  <c r="K200" i="1"/>
  <c r="K201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" i="1"/>
  <c r="K226" i="1"/>
  <c r="K227" i="1"/>
  <c r="K228" i="1"/>
  <c r="K229" i="1"/>
  <c r="K25" i="1"/>
  <c r="K231" i="1"/>
  <c r="K232" i="1"/>
  <c r="K233" i="1"/>
  <c r="K234" i="1"/>
  <c r="K235" i="1"/>
  <c r="K236" i="1"/>
  <c r="K237" i="1"/>
  <c r="K196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2" i="1"/>
  <c r="K253" i="1"/>
  <c r="K88" i="1"/>
  <c r="K238" i="1"/>
  <c r="K254" i="1"/>
  <c r="K255" i="1"/>
  <c r="K256" i="1"/>
  <c r="K257" i="1"/>
  <c r="K258" i="1"/>
  <c r="K259" i="1"/>
  <c r="K260" i="1"/>
  <c r="K261" i="1"/>
  <c r="K262" i="1"/>
  <c r="K263" i="1"/>
  <c r="K264" i="1"/>
  <c r="K80" i="1"/>
  <c r="K145" i="1"/>
  <c r="K203" i="1"/>
  <c r="K202" i="1"/>
  <c r="K18" i="1"/>
  <c r="K204" i="1"/>
  <c r="K185" i="1"/>
  <c r="K169" i="1"/>
  <c r="K24" i="1"/>
  <c r="K27" i="1"/>
  <c r="K57" i="1"/>
  <c r="K37" i="1"/>
  <c r="K51" i="1"/>
  <c r="K199" i="1"/>
  <c r="K230" i="1"/>
  <c r="K17" i="1"/>
  <c r="K45" i="1"/>
  <c r="K188" i="1"/>
  <c r="H4" i="1"/>
  <c r="H6" i="1"/>
  <c r="H7" i="1"/>
  <c r="H8" i="1"/>
  <c r="H9" i="1"/>
  <c r="H10" i="1"/>
  <c r="H11" i="1"/>
  <c r="H12" i="1"/>
  <c r="H13" i="1"/>
  <c r="H14" i="1"/>
  <c r="H15" i="1"/>
  <c r="H16" i="1"/>
  <c r="H19" i="1"/>
  <c r="H20" i="1"/>
  <c r="H22" i="1"/>
  <c r="H140" i="1"/>
  <c r="H23" i="1"/>
  <c r="H116" i="1"/>
  <c r="H119" i="1"/>
  <c r="H26" i="1"/>
  <c r="H28" i="1"/>
  <c r="H29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6" i="1"/>
  <c r="H47" i="1"/>
  <c r="H48" i="1"/>
  <c r="H49" i="1"/>
  <c r="H50" i="1"/>
  <c r="H52" i="1"/>
  <c r="H53" i="1"/>
  <c r="H56" i="1"/>
  <c r="H58" i="1"/>
  <c r="H59" i="1"/>
  <c r="H162" i="1"/>
  <c r="H61" i="1"/>
  <c r="H62" i="1"/>
  <c r="H60" i="1"/>
  <c r="H65" i="1"/>
  <c r="H63" i="1"/>
  <c r="H64" i="1"/>
  <c r="H66" i="1"/>
  <c r="H67" i="1"/>
  <c r="H68" i="1"/>
  <c r="H69" i="1"/>
  <c r="H70" i="1"/>
  <c r="H113" i="1"/>
  <c r="H72" i="1"/>
  <c r="H114" i="1"/>
  <c r="H71" i="1"/>
  <c r="H74" i="1"/>
  <c r="H75" i="1"/>
  <c r="H76" i="1"/>
  <c r="H77" i="1"/>
  <c r="H78" i="1"/>
  <c r="H79" i="1"/>
  <c r="H81" i="1"/>
  <c r="H82" i="1"/>
  <c r="H83" i="1"/>
  <c r="H84" i="1"/>
  <c r="H86" i="1"/>
  <c r="H87" i="1"/>
  <c r="H89" i="1"/>
  <c r="H90" i="1"/>
  <c r="H91" i="1"/>
  <c r="H92" i="1"/>
  <c r="H93" i="1"/>
  <c r="H94" i="1"/>
  <c r="H95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21" i="1"/>
  <c r="H55" i="1"/>
  <c r="H115" i="1"/>
  <c r="H118" i="1"/>
  <c r="H117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9" i="1"/>
  <c r="H137" i="1"/>
  <c r="H141" i="1"/>
  <c r="H136" i="1"/>
  <c r="H142" i="1"/>
  <c r="H138" i="1"/>
  <c r="H143" i="1"/>
  <c r="H144" i="1"/>
  <c r="H146" i="1"/>
  <c r="H147" i="1"/>
  <c r="H148" i="1"/>
  <c r="H5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3" i="1"/>
  <c r="H164" i="1"/>
  <c r="H165" i="1"/>
  <c r="H166" i="1"/>
  <c r="H167" i="1"/>
  <c r="H168" i="1"/>
  <c r="H96" i="1"/>
  <c r="H195" i="1"/>
  <c r="H97" i="1"/>
  <c r="H73" i="1"/>
  <c r="H171" i="1"/>
  <c r="H170" i="1"/>
  <c r="H172" i="1"/>
  <c r="H173" i="1"/>
  <c r="H174" i="1"/>
  <c r="H175" i="1"/>
  <c r="H176" i="1"/>
  <c r="H177" i="1"/>
  <c r="H180" i="1"/>
  <c r="H178" i="1"/>
  <c r="H179" i="1"/>
  <c r="H30" i="1"/>
  <c r="H181" i="1"/>
  <c r="H182" i="1"/>
  <c r="H183" i="1"/>
  <c r="H184" i="1"/>
  <c r="H186" i="1"/>
  <c r="H187" i="1"/>
  <c r="H189" i="1"/>
  <c r="H190" i="1"/>
  <c r="H191" i="1"/>
  <c r="H192" i="1"/>
  <c r="H54" i="1"/>
  <c r="H194" i="1"/>
  <c r="H197" i="1"/>
  <c r="H198" i="1"/>
  <c r="H200" i="1"/>
  <c r="H201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" i="1"/>
  <c r="H226" i="1"/>
  <c r="H227" i="1"/>
  <c r="H228" i="1"/>
  <c r="H229" i="1"/>
  <c r="H25" i="1"/>
  <c r="H231" i="1"/>
  <c r="H232" i="1"/>
  <c r="H233" i="1"/>
  <c r="H234" i="1"/>
  <c r="H235" i="1"/>
  <c r="H236" i="1"/>
  <c r="H237" i="1"/>
  <c r="H196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2" i="1"/>
  <c r="H253" i="1"/>
  <c r="H88" i="1"/>
  <c r="H238" i="1"/>
  <c r="H254" i="1"/>
  <c r="H255" i="1"/>
  <c r="H256" i="1"/>
  <c r="H257" i="1"/>
  <c r="H258" i="1"/>
  <c r="H259" i="1"/>
  <c r="H260" i="1"/>
  <c r="H261" i="1"/>
  <c r="H262" i="1"/>
  <c r="H263" i="1"/>
  <c r="H264" i="1"/>
  <c r="H80" i="1"/>
  <c r="H145" i="1"/>
  <c r="H203" i="1"/>
  <c r="H202" i="1"/>
  <c r="H18" i="1"/>
  <c r="H204" i="1"/>
  <c r="H185" i="1"/>
  <c r="H169" i="1"/>
  <c r="H24" i="1"/>
  <c r="H27" i="1"/>
  <c r="H57" i="1"/>
  <c r="H37" i="1"/>
  <c r="H51" i="1"/>
  <c r="H199" i="1"/>
  <c r="H230" i="1"/>
  <c r="H17" i="1"/>
  <c r="H45" i="1"/>
  <c r="H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D42D3F-9194-44EC-9AEF-A08FA90323EB}" keepAlive="1" name="Query - adm0_list" description="Connection to the 'adm0_list' query in the workbook." type="5" refreshedVersion="8" background="1" saveData="1">
    <dbPr connection="Provider=Microsoft.Mashup.OleDb.1;Data Source=$Workbook$;Location=adm0_list;Extended Properties=&quot;&quot;" command="SELECT * FROM [adm0_list]"/>
  </connection>
</connections>
</file>

<file path=xl/sharedStrings.xml><?xml version="1.0" encoding="utf-8"?>
<sst xmlns="http://schemas.openxmlformats.org/spreadsheetml/2006/main" count="4197" uniqueCount="1667">
  <si>
    <t>Member Organisation</t>
  </si>
  <si>
    <t>WHO region</t>
  </si>
  <si>
    <t>Country name</t>
  </si>
  <si>
    <t>LMIC</t>
  </si>
  <si>
    <t>Sector</t>
  </si>
  <si>
    <t>IPSN status</t>
  </si>
  <si>
    <t>Date of Membership</t>
  </si>
  <si>
    <t>Year of Membership</t>
  </si>
  <si>
    <t>National Public Health Agency</t>
  </si>
  <si>
    <t>Official website</t>
  </si>
  <si>
    <t>latitude</t>
  </si>
  <si>
    <t>longitude</t>
  </si>
  <si>
    <t> Laboratoire Supranational de Référence (SRL) de Cotonou</t>
  </si>
  <si>
    <t>Regional Office for Africa</t>
  </si>
  <si>
    <t>Benin</t>
  </si>
  <si>
    <t>Governmental organizations</t>
  </si>
  <si>
    <t>Member</t>
  </si>
  <si>
    <t>No</t>
  </si>
  <si>
    <t>https://srlcotonou.org/</t>
  </si>
  <si>
    <t>Adama Public Health Research and Referral Laboratory Center</t>
  </si>
  <si>
    <t>Ethiopia</t>
  </si>
  <si>
    <t>https://aphrrlc.gov.et/en/</t>
  </si>
  <si>
    <t>Addis Ababa University</t>
  </si>
  <si>
    <t>Academic institutions</t>
  </si>
  <si>
    <t>https://www.aau.edu.et/</t>
  </si>
  <si>
    <t>Administración Nacional de Laboratorios e Institutos de Salud (ANLIS)</t>
  </si>
  <si>
    <t>Regional Office for the Americas</t>
  </si>
  <si>
    <t>Argentina</t>
  </si>
  <si>
    <t>Yes</t>
  </si>
  <si>
    <t>http://www.anlis.gov.ar/</t>
  </si>
  <si>
    <t>Africa Center of Excellence for Genomics of Infectious Diseases</t>
  </si>
  <si>
    <t>Nigeria</t>
  </si>
  <si>
    <t>http://acegid.org/</t>
  </si>
  <si>
    <t>All India Institute of Medical Sciences Bhopal</t>
  </si>
  <si>
    <t>Regional Office for South-East Asia</t>
  </si>
  <si>
    <t>India</t>
  </si>
  <si>
    <t>https://aiimsbhopal.edu.in/</t>
  </si>
  <si>
    <t>American University of Beirut</t>
  </si>
  <si>
    <t>Regional Office for the Eastern Mediterranean</t>
  </si>
  <si>
    <t>Lebanon</t>
  </si>
  <si>
    <t>https://aub.edu.lb/</t>
  </si>
  <si>
    <t>Animal Health Institute</t>
  </si>
  <si>
    <t>http://www.ahi.gov.et/</t>
  </si>
  <si>
    <t>Ankara University</t>
  </si>
  <si>
    <t>Regional Office for Europe</t>
  </si>
  <si>
    <t>Türkiye</t>
  </si>
  <si>
    <t>https://www.ankara.edu.tr/en/</t>
  </si>
  <si>
    <t>Armauer Hansen Research Institute</t>
  </si>
  <si>
    <t>https://ahri.gov.et/</t>
  </si>
  <si>
    <t>Ashoka University</t>
  </si>
  <si>
    <t>https://www.ashoka.edu.in</t>
  </si>
  <si>
    <t>Asia Pathogen Genomics Initiative (Asia PGI), Duke NUS Medical School</t>
  </si>
  <si>
    <t>Regional Office for the Western Pacific</t>
  </si>
  <si>
    <t>Singapore</t>
  </si>
  <si>
    <t>https://www.duke-nus.edu.sg/research/programmes/infectious-diseases/asia-pathogen-genomics-initiative</t>
  </si>
  <si>
    <t>Association for Long Term Existence and Resilience (ALTER)</t>
  </si>
  <si>
    <t>Israel</t>
  </si>
  <si>
    <t>https://alterorg.org</t>
  </si>
  <si>
    <t>Australian Health Protection Committee (AHPC)</t>
  </si>
  <si>
    <t>Australia</t>
  </si>
  <si>
    <t>https://www.health.gov.au/committees-and-groups/australian-health-protection-committee-ahpc</t>
  </si>
  <si>
    <t>Barcelona Institute for Global Health</t>
  </si>
  <si>
    <t>Spain</t>
  </si>
  <si>
    <t>Non-governmental organizations</t>
  </si>
  <si>
    <t>https://www.isglobal.org</t>
  </si>
  <si>
    <t>Board of Regents of the University of Nebraska - University of Nebraska Medical Center</t>
  </si>
  <si>
    <t>United States of America</t>
  </si>
  <si>
    <t>https://nebraska.edu/Regents</t>
  </si>
  <si>
    <t>Bureau Hygiène et Salubrité Publique,Ministère de la Santé Publique, Hygiène et Prévoyance Sociale</t>
  </si>
  <si>
    <t>Democratic Republic of the Congo</t>
  </si>
  <si>
    <t>https://www.sante.gouv.cd/hygene</t>
  </si>
  <si>
    <t>Byramjee Jeejeebhoy Government Medical College and Sassoon General Hospitals</t>
  </si>
  <si>
    <t>https://bjmcpune.org</t>
  </si>
  <si>
    <t>Cameroon Development and Education Foundation</t>
  </si>
  <si>
    <t>Cameroon</t>
  </si>
  <si>
    <t>https://www.cdefcam.org</t>
  </si>
  <si>
    <t xml:space="preserve">Cameroon-Laboratoire National de Santé Publique (LNSP) </t>
  </si>
  <si>
    <t>https://lnsp-cam.org/</t>
  </si>
  <si>
    <t>Center for Molecular Dynamics Nepal</t>
  </si>
  <si>
    <t>Nepal</t>
  </si>
  <si>
    <t>https://cmdn.org.np</t>
  </si>
  <si>
    <t>Central Public Health Laboratories (CPHL)</t>
  </si>
  <si>
    <t>Uganda</t>
  </si>
  <si>
    <t>https://cphl.go.ug</t>
  </si>
  <si>
    <t>Centre for Cellular and Molecular Biology (CCMB)</t>
  </si>
  <si>
    <t>https://www.ccmb.res.in</t>
  </si>
  <si>
    <t>Centre National de Recherche et de Formation sur le Paludisme (CNRFP)</t>
  </si>
  <si>
    <t>Burkina Faso</t>
  </si>
  <si>
    <t>https://mesamalaria.org/institution/national-center-for-research-and-training-for-malaria-cnrfp-burkina-faso/</t>
  </si>
  <si>
    <t>Centre Pasteur du Cameroun</t>
  </si>
  <si>
    <t>https://www.pasteur-yaounde.org</t>
  </si>
  <si>
    <t>Centro de Referencia Nacional de Genómica, Secuenciación y Bioinformática (CRN-GENSBIO)</t>
  </si>
  <si>
    <t>Ecuador</t>
  </si>
  <si>
    <t>https://www.investigacionsalud.gob.ec/centro-de-referencia-nacional-de-genomica-secuenciacion-y-bioinformatica-crn-gensbio/</t>
  </si>
  <si>
    <t>Child Health Research Foundation (CHRF)</t>
  </si>
  <si>
    <t>Bangladesh</t>
  </si>
  <si>
    <t>https://www.chrfbd.org</t>
  </si>
  <si>
    <t>Clinical Research Unit of Nanoro</t>
  </si>
  <si>
    <t>https://www.crun.bf</t>
  </si>
  <si>
    <t>College of Medicine University of Lagos</t>
  </si>
  <si>
    <t>https://cmul.unilag.edu.ng/</t>
  </si>
  <si>
    <t>Commonwealth Scientific and Industrial Research Organisation</t>
  </si>
  <si>
    <t>https://www.csiro.au</t>
  </si>
  <si>
    <t>Community And Family Aid Foundation</t>
  </si>
  <si>
    <t>Ghana</t>
  </si>
  <si>
    <t>https://www.cafafghana.org</t>
  </si>
  <si>
    <t>CSIR- Institute of Genomics and Integrative Biology</t>
  </si>
  <si>
    <t>https://www.igib.res.in</t>
  </si>
  <si>
    <t>Department of Health and Aged Care</t>
  </si>
  <si>
    <t>https://www.health.gov.au</t>
  </si>
  <si>
    <t>Department of Medical Microbiology, University of Ghana Medical School</t>
  </si>
  <si>
    <t>https://www.ug.edu.gh/mcb</t>
  </si>
  <si>
    <t>Department of National Health Laboratory and Diagnostic Services (NHLDS)</t>
  </si>
  <si>
    <t>https://www.health.go.ug</t>
  </si>
  <si>
    <t>Development Synergies International</t>
  </si>
  <si>
    <t>Pakistan</t>
  </si>
  <si>
    <t>https://developmentsynergies.com</t>
  </si>
  <si>
    <t>Dhulikhel Hospital Kathmandu University Hospital</t>
  </si>
  <si>
    <t>https://www.dhulikhelhospital.org</t>
  </si>
  <si>
    <t>Directorate of Medical and HumanServices, Office of the National Security Adviser (ONSA)</t>
  </si>
  <si>
    <t>https://statehouse.gov.ng</t>
  </si>
  <si>
    <t>Directorate of Public Health and Preventive Medicine</t>
  </si>
  <si>
    <t>https://dph.tn.gov.in</t>
  </si>
  <si>
    <t>Dubai Genome Center</t>
  </si>
  <si>
    <t>United Arab Emirates</t>
  </si>
  <si>
    <t>https://www.dubaigenome.ae</t>
  </si>
  <si>
    <t>Dubai Health Authority</t>
  </si>
  <si>
    <t>https://www.dha.gov.ae</t>
  </si>
  <si>
    <t>Duke-NUS Centre for Outbreak Preparedness</t>
  </si>
  <si>
    <t>https://www.duke-nus.edu.sg/outbreak-preparedness</t>
  </si>
  <si>
    <t>ECOWAS Regional Center for Surveillance and Disease Control (ECOWAS-RCSDC)</t>
  </si>
  <si>
    <t>https://www.wahooas.org/web-ooas/en/ecowas-regional-centre-surveillance-and-disease-control</t>
  </si>
  <si>
    <t>El Instituto Costarricense de Investigación y Enseñanza en Nutrición y Salud (Inciensa)</t>
  </si>
  <si>
    <t>Costa Rica</t>
  </si>
  <si>
    <t>https://www.inciensa.sa.cr/</t>
  </si>
  <si>
    <t>Ethiopian Public Health Institute</t>
  </si>
  <si>
    <t xml:space="preserve">https://ephi.gov.et/ </t>
  </si>
  <si>
    <t>Evangelical University of Africa</t>
  </si>
  <si>
    <t>https://uea.ac.cd</t>
  </si>
  <si>
    <t>Faculty of Natural Science and Mathematic, University of El Salvador</t>
  </si>
  <si>
    <t>El Salvador</t>
  </si>
  <si>
    <t>https://www.ues.edu.sv</t>
  </si>
  <si>
    <t>Federal Office of Public Health (FOPH)</t>
  </si>
  <si>
    <t>Switzerland</t>
  </si>
  <si>
    <t>https://www.bag.admin.ch</t>
  </si>
  <si>
    <t>Federal University Dutse, Jigawa State</t>
  </si>
  <si>
    <t>https://www.fud.edu.ng</t>
  </si>
  <si>
    <t>Federal University of Minas Gerais</t>
  </si>
  <si>
    <t>Brazil</t>
  </si>
  <si>
    <t>https://www.ufmg.br</t>
  </si>
  <si>
    <t>Federal University of Rio de Janeiro</t>
  </si>
  <si>
    <t>https://ufrj.br</t>
  </si>
  <si>
    <t>Foundation for Innovative New Diagnostics</t>
  </si>
  <si>
    <t>https://www.finddx.org</t>
  </si>
  <si>
    <t>Fundação Oswaldo Cruz (FIOCRUZ)</t>
  </si>
  <si>
    <t>https://portal.fiocruz.br/</t>
  </si>
  <si>
    <t xml:space="preserve">Gabon-Laboratoire National de Santé Publique (LNSP) </t>
  </si>
  <si>
    <t>Gabon</t>
  </si>
  <si>
    <t>https://www.findhealthclinics.com/GA/Libreville/104678918858856/Laboratoire-National-de-Sant%C3%A9-Publique-Gabon</t>
  </si>
  <si>
    <t>Gambella Regional HIV/AIDS Prevention and Control Office</t>
  </si>
  <si>
    <t> https://osshd-ethiopia.org/branch/gambela</t>
  </si>
  <si>
    <t>Georgetown University</t>
  </si>
  <si>
    <t>https://www.georgetown.edu</t>
  </si>
  <si>
    <t>Great Ormond Street Institute of Child Health, University College London</t>
  </si>
  <si>
    <t>The United Kingdom</t>
  </si>
  <si>
    <t>https://www.ucl.ac.uk/child-health</t>
  </si>
  <si>
    <t>Health Protection Agency</t>
  </si>
  <si>
    <t>Maldives</t>
  </si>
  <si>
    <t>https://hpa.gov.mv</t>
  </si>
  <si>
    <t>Health Protection Surveillance Centre (HPSC)</t>
  </si>
  <si>
    <t>Ireland</t>
  </si>
  <si>
    <t>https://www.hpsc.ie</t>
  </si>
  <si>
    <t>Helix Biogen Institute</t>
  </si>
  <si>
    <t>https://helixbiogen.org</t>
  </si>
  <si>
    <t>Henry Ford Health</t>
  </si>
  <si>
    <t>https://www.henryford.com</t>
  </si>
  <si>
    <t>ICMR Regional Medical Research Centre, Bhubaneswar</t>
  </si>
  <si>
    <t>https://www.icmr.gov.in/regional-medical-research-centres</t>
  </si>
  <si>
    <t>Ifakara Health Institute</t>
  </si>
  <si>
    <t>United Republic of Tanzania</t>
  </si>
  <si>
    <t> https://ihi.or.tz</t>
  </si>
  <si>
    <t xml:space="preserve">Indian Council of Agricultural Research - National Institute of High Security Animal Diseases </t>
  </si>
  <si>
    <t> https://nihsad.nic.in</t>
  </si>
  <si>
    <t>Indian Council of Medical Research-National Institute of Virology, Pune</t>
  </si>
  <si>
    <t>ttps://niv.icmr.org.in</t>
  </si>
  <si>
    <t>Indian School of Business (ISB)</t>
  </si>
  <si>
    <t>https://www.isb.edu</t>
  </si>
  <si>
    <t>Infectious Disease Research Laboratory, Singapore (NCID)</t>
  </si>
  <si>
    <t>https://www.ncid.sg</t>
  </si>
  <si>
    <t>Infectious Diseases Institute, Makerere University</t>
  </si>
  <si>
    <t>https://idi.mak.ac.ug</t>
  </si>
  <si>
    <t>Infectious Diseases Research Collaboration</t>
  </si>
  <si>
    <t> https://www.idrc-uganda.org</t>
  </si>
  <si>
    <t>Institut National de Sante Publique (INSP)</t>
  </si>
  <si>
    <t>https://www.insp.bf/</t>
  </si>
  <si>
    <t xml:space="preserve">Institut National de Santé Publique (INSP) </t>
  </si>
  <si>
    <t>Côte d’Ivoire</t>
  </si>
  <si>
    <t>https://inspci.org/</t>
  </si>
  <si>
    <t>Institut National d'Hygiène (INH)</t>
  </si>
  <si>
    <t>Togo</t>
  </si>
  <si>
    <t>https://www.inh.tg/</t>
  </si>
  <si>
    <t>Institut Pasteur de Dakar</t>
  </si>
  <si>
    <t>Senegal</t>
  </si>
  <si>
    <t>https://rh.pasteur.sn/en/institut-pasteur-dakar</t>
  </si>
  <si>
    <t>Institut Pasteur de Guinée</t>
  </si>
  <si>
    <t>Guinea</t>
  </si>
  <si>
    <t>https://pasteur-network.org</t>
  </si>
  <si>
    <t>Institut Pasteur de Madagascar</t>
  </si>
  <si>
    <t>Madagascar</t>
  </si>
  <si>
    <t>https://www.pasteur.mg/</t>
  </si>
  <si>
    <t>Institut Pasteur de Tunis</t>
  </si>
  <si>
    <t>Tunisia</t>
  </si>
  <si>
    <t>http://www.pasteur.tn/</t>
  </si>
  <si>
    <t>Institut Pasteur du Cambodge (IPC)</t>
  </si>
  <si>
    <t>Cambodia</t>
  </si>
  <si>
    <t>https://www.pasteur-kh.org/</t>
  </si>
  <si>
    <t>Institut Pasteur du Laos</t>
  </si>
  <si>
    <t>Lao People's Democratic Republic</t>
  </si>
  <si>
    <t>https://www.pasteur.la/</t>
  </si>
  <si>
    <t>Institut Pasteur du Maroc (IPM)</t>
  </si>
  <si>
    <t>Morocco</t>
  </si>
  <si>
    <t>http://www.pasteur.ma</t>
  </si>
  <si>
    <t>Institut Pasteur France</t>
  </si>
  <si>
    <t>France</t>
  </si>
  <si>
    <t>https://www.pasteur.fr/en</t>
  </si>
  <si>
    <t>Institute for Developing Science and Health Initiatives (ideSHi)</t>
  </si>
  <si>
    <t>https://ideshi.org/</t>
  </si>
  <si>
    <t>Institute for Infectious Diseases and Oncology Research, University of the Witwatersrand</t>
  </si>
  <si>
    <t>South Africa</t>
  </si>
  <si>
    <t>https://www.wits.ac.za/idori/</t>
  </si>
  <si>
    <t>Institute for Lung Diseases and Tuberculosis, Skopje</t>
  </si>
  <si>
    <t>North Macedonia</t>
  </si>
  <si>
    <t>https://mk.cybo.com/MK-biz/institute-for-lung-diseases-and</t>
  </si>
  <si>
    <t xml:space="preserve">Institute for Public Health </t>
  </si>
  <si>
    <t>https://www.iph.mk/en/home/</t>
  </si>
  <si>
    <t>Institute of Bioorganic Chemistry, Polish Academy of Sciences</t>
  </si>
  <si>
    <t>Poland</t>
  </si>
  <si>
    <t>https://portal.ichb.pl/homepage/</t>
  </si>
  <si>
    <t>Institute of Bioscience, Universiti Putra Malaysia</t>
  </si>
  <si>
    <t>Malaysia</t>
  </si>
  <si>
    <t>https://ibs.upm.edu.my/</t>
  </si>
  <si>
    <t>Institute of Clinical Microbiology and Infectious Disease</t>
  </si>
  <si>
    <t>Republic of Moldova</t>
  </si>
  <si>
    <t>https://www.escmid.org/guidelines-journals/escmid-journals/</t>
  </si>
  <si>
    <t>Institute of Environmental Science and Research</t>
  </si>
  <si>
    <t>New Zealand</t>
  </si>
  <si>
    <t>https://www.phfscience.nz/</t>
  </si>
  <si>
    <t>Institute of Epidemiology Disease Control &amp; Research (IEDCR)</t>
  </si>
  <si>
    <t>https://iedcr.gov.bd/</t>
  </si>
  <si>
    <t>Institute of Livestock Research for Development</t>
  </si>
  <si>
    <t>Chad</t>
  </si>
  <si>
    <t>https://lrrd.org/</t>
  </si>
  <si>
    <t>Institute of Microbiology, Universidad San Francisco de Quito</t>
  </si>
  <si>
    <t>https://www.usfq.edu.ec/en/research-institutes/instituto-de-microbiologia</t>
  </si>
  <si>
    <t>Institute of Research in Medical Microbiology and Parasitology</t>
  </si>
  <si>
    <t>https://www.microbiology-bonn.de/en</t>
  </si>
  <si>
    <t>Institute of Virology, Vaccines and Sera 'Torlak'</t>
  </si>
  <si>
    <t>Serbia</t>
  </si>
  <si>
    <t>https://torlak.rs/en/naslovna-english/</t>
  </si>
  <si>
    <t>Instituto Nacional de Investigación en Salud Pública (INSP) 'Dr. Leopoldo Izquieta Pérez'</t>
  </si>
  <si>
    <t>http://www.investigacionsalud.gob.ec/</t>
  </si>
  <si>
    <t>Instituto Nacional de Laboratorios de Salud (INLASA)</t>
  </si>
  <si>
    <t>Bolivia (Plurinational State of)</t>
  </si>
  <si>
    <t>https://www.inlasa.gob.bo/</t>
  </si>
  <si>
    <t>Instituto Nacional de Salud (INS)</t>
  </si>
  <si>
    <t>Peru</t>
  </si>
  <si>
    <t>https://www.gob.pe/ins</t>
  </si>
  <si>
    <t>Colombia</t>
  </si>
  <si>
    <t>https://www.ins.gov.co/</t>
  </si>
  <si>
    <t xml:space="preserve">Instituto Nacional de Salud Pública (INSP) </t>
  </si>
  <si>
    <t>Mexico</t>
  </si>
  <si>
    <t>https://www.insp.mx/</t>
  </si>
  <si>
    <t>Integrated Disease Surveillance Programme (IDSP)</t>
  </si>
  <si>
    <t>https://idsp.mohfw.gov.in/</t>
  </si>
  <si>
    <t>Interdisciplinary Center of Medical Research in Franceville (CIRMF)</t>
  </si>
  <si>
    <t>https://www.auf.org/les_membres/nos-membres/centre-international-de-recherches-medicales-de-franceville/</t>
  </si>
  <si>
    <t>International Centre for Diarrhoeal Disease Research</t>
  </si>
  <si>
    <t>https://www.icddrb.org/</t>
  </si>
  <si>
    <t>International Foundation Against Infectious Diseases in Nigeria (IFAIN)</t>
  </si>
  <si>
    <t>https://www.ifain.org/</t>
  </si>
  <si>
    <t>International Foundation for Research and Education (IFRE)</t>
  </si>
  <si>
    <t>https://ifre.org.in/index.php/about-us/</t>
  </si>
  <si>
    <t>International Livestock Research Institute (ILRI)</t>
  </si>
  <si>
    <t>Kenya</t>
  </si>
  <si>
    <t>https://www.ilri.org/</t>
  </si>
  <si>
    <t>Izmir Metropolitan Municipality Eşrefpaşa Hospital</t>
  </si>
  <si>
    <t>https://esrefpasahastanesi.izmir.bel.tr</t>
  </si>
  <si>
    <t>Jordan Center for Disease Control (JCDC)</t>
  </si>
  <si>
    <t>Jordan</t>
  </si>
  <si>
    <t>https://jcdc.gov.jo</t>
  </si>
  <si>
    <t>Kenya Agricultural and Livestock Research Organisation (KALRO)</t>
  </si>
  <si>
    <t>https://kalro.ecitizen.go.ke</t>
  </si>
  <si>
    <t>Kenya Institute of Primate Research (KIPRE)</t>
  </si>
  <si>
    <t>https://primateresearch.org</t>
  </si>
  <si>
    <t>Khyber Medical University (KMU) </t>
  </si>
  <si>
    <t>https://kmu.edu.pk</t>
  </si>
  <si>
    <t>Korea Disease Control and Prevention Agency (KDCA)</t>
  </si>
  <si>
    <t>Republic of Korea</t>
  </si>
  <si>
    <t>https://www.kdca.go.kr</t>
  </si>
  <si>
    <t>Kyiv City Center for Disease Control and Prevention </t>
  </si>
  <si>
    <t>Ukraine</t>
  </si>
  <si>
    <t>https://kyiv.cdc.gov.ua</t>
  </si>
  <si>
    <t>L’institut National de sante publique (INSP)</t>
  </si>
  <si>
    <t>Burundi</t>
  </si>
  <si>
    <t>https://insp.bi/</t>
  </si>
  <si>
    <t>L’Institut National de Santé Publique (INSP)</t>
  </si>
  <si>
    <t>Mali</t>
  </si>
  <si>
    <t>https://insp.ml/</t>
  </si>
  <si>
    <t>Laboratoire de Biologie Moléculaire Appliquée (LBMA)</t>
  </si>
  <si>
    <t>https://www.lbma.edu.ml</t>
  </si>
  <si>
    <t>Laboratorio Central de Salud Publica</t>
  </si>
  <si>
    <t>Paraguay</t>
  </si>
  <si>
    <t>https://www.mspbs.gov.py/lcsp</t>
  </si>
  <si>
    <t>Laboratory of Biology and Molecular Typing in Microbiology / University of Abomey-Calavi</t>
  </si>
  <si>
    <t>https://www.scirp.org/journal/articles?searchcode=Laboratory+of+Biology+and+Molecular+Typing+in+Microbiology%2C+LBTMM%2C+UAC%2C+Abomey-Calavi%2C+Benin&amp;searchfield=affs</t>
  </si>
  <si>
    <t>Laboratory of Viral Hemorrhagic Fevers, Benin Ministry of Health</t>
  </si>
  <si>
    <t>https://www.sante.gouv.bj</t>
  </si>
  <si>
    <t>Le Centre Muraz</t>
  </si>
  <si>
    <t>https://www.centremuraz.bf</t>
  </si>
  <si>
    <t>Liverpool School of Tropical Medicine</t>
  </si>
  <si>
    <t>https://www.lstmed.ac.uk/</t>
  </si>
  <si>
    <t>Livestock and Animal Health Services</t>
  </si>
  <si>
    <t>Indonesia</t>
  </si>
  <si>
    <t>https://www.mpi.govt.nz/dmsdocument/61606/direct/</t>
  </si>
  <si>
    <t>Mahidol University</t>
  </si>
  <si>
    <t>Thailand</t>
  </si>
  <si>
    <t>https://mahidol.ac.th/</t>
  </si>
  <si>
    <t>Makerere University Biomedical Research Centre</t>
  </si>
  <si>
    <t>https://brc.mak.ac.ug/</t>
  </si>
  <si>
    <t>Makerere University Walter Reed Project</t>
  </si>
  <si>
    <t>http://www.muwrp.org/</t>
  </si>
  <si>
    <t>Makerere University, College of Veterinary Medicine Animal Resources and Biosecurity</t>
  </si>
  <si>
    <t>https://covab.mak.ac.ug/</t>
  </si>
  <si>
    <t>Manhiça Health Research Center</t>
  </si>
  <si>
    <t>Mozambique</t>
  </si>
  <si>
    <t>https://www.cismmanhica.org/en</t>
  </si>
  <si>
    <t>Masgut Aikimbayev’s National Scientific Center for Especially Dangerous Infections</t>
  </si>
  <si>
    <t>Kazakhstan</t>
  </si>
  <si>
    <t>https://nscedi.kz/en/home/</t>
  </si>
  <si>
    <t>Masinde Muliro University of Science and Technology</t>
  </si>
  <si>
    <t>https://mmust.ac.ke/</t>
  </si>
  <si>
    <t>Mbarara University of Science and Technology</t>
  </si>
  <si>
    <t>https://www.must.ac.ug/about-us/about-must/</t>
  </si>
  <si>
    <t>Medical and Health Research Centre</t>
  </si>
  <si>
    <t>Niger</t>
  </si>
  <si>
    <t>https://epicentre.msf.org/en/epicentre/research-center-niger</t>
  </si>
  <si>
    <t>Medical Research Council Unit The Gambia at the London School of Hygiene &amp; Tropical Medicine</t>
  </si>
  <si>
    <t>Gambia</t>
  </si>
  <si>
    <t>https://www.lshtm.ac.uk/research/units/mrc-gambia</t>
  </si>
  <si>
    <t>Medical Research Institute</t>
  </si>
  <si>
    <t>Sri Lanka</t>
  </si>
  <si>
    <t>https://www.mri.gov.lk/</t>
  </si>
  <si>
    <t>Meningitis Research Foundation</t>
  </si>
  <si>
    <t>https://www.meningitis.org/</t>
  </si>
  <si>
    <t>Military Hospital 175</t>
  </si>
  <si>
    <t>Viet Nam</t>
  </si>
  <si>
    <t>https://benhvien175.vn/en/benhvien175-vn/</t>
  </si>
  <si>
    <t>Ministry of Agriculture</t>
  </si>
  <si>
    <t>https://moa.gov.jo/Default/EN/</t>
  </si>
  <si>
    <t>Ministry of Health</t>
  </si>
  <si>
    <t>https://www.health.gov.lk/</t>
  </si>
  <si>
    <t>https://www.sante.gouv.cd/</t>
  </si>
  <si>
    <t xml:space="preserve">Ministry of Health </t>
  </si>
  <si>
    <t>https://health.go.ug/</t>
  </si>
  <si>
    <t>Ministry of Health and Family Welfare</t>
  </si>
  <si>
    <t>https://www.mohfw.gov.in/</t>
  </si>
  <si>
    <t>Ministry of Health Iraq -Centers for Communicable Disease Control</t>
  </si>
  <si>
    <t>Iraq</t>
  </si>
  <si>
    <t>وزارة الصحة العراقية</t>
  </si>
  <si>
    <t>Ministry of Health, Malawi - Antimicrobial Resistance Coordinating Centre</t>
  </si>
  <si>
    <t>Malawi</t>
  </si>
  <si>
    <t>https://www.govserv.org/MW/Lilongwe/295976506924495/National-Antimicrobial-Resistance-Coordinating-Center---AMRCC</t>
  </si>
  <si>
    <t xml:space="preserve">Ministry of Health, Surveillance Department </t>
  </si>
  <si>
    <t>Oman</t>
  </si>
  <si>
    <t>https://moh.gov.om/en/hospitals-directorates/directorates-and-centers-at-hq/center-for-disease-control-and-prevention/</t>
  </si>
  <si>
    <t xml:space="preserve">Ministry of Manpower </t>
  </si>
  <si>
    <t>https://www.mom.gov.sg/</t>
  </si>
  <si>
    <t xml:space="preserve">Ministry of Public Health </t>
  </si>
  <si>
    <t>https://www.salud.gob.ec/</t>
  </si>
  <si>
    <t>Ministry of Fisheries and Livestock (MFL</t>
  </si>
  <si>
    <t>Zambia</t>
  </si>
  <si>
    <t> https://www.mfl.gov.zm</t>
  </si>
  <si>
    <t>Mochtar Riady Institute for Nanotechnology</t>
  </si>
  <si>
    <t>https://mrinstitute.org/</t>
  </si>
  <si>
    <t>Molecular Biology Laboratory, Faculty of Medicine, University of Kinshasa</t>
  </si>
  <si>
    <t>https://www.unikin.ac.cd/en/faculte-de-medecine/</t>
  </si>
  <si>
    <t>MRC Centre for Global Infectious Disease Analysis, Imperial College London</t>
  </si>
  <si>
    <t>https://www.imperial.ac.uk/mrc-global-infectious-disease-analysis/</t>
  </si>
  <si>
    <t>National Agency for Public Health (ANSP)</t>
  </si>
  <si>
    <t>https://ms.gov.md/en/</t>
  </si>
  <si>
    <t xml:space="preserve">National Agricultural Technology Institute </t>
  </si>
  <si>
    <t>https://www.argentina.gob.ar/inta</t>
  </si>
  <si>
    <t>National Animal Health Laboratory Laos</t>
  </si>
  <si>
    <t>https://panorama.solutions/en/organisation/national-animal-health-laboratory-lao-pdr</t>
  </si>
  <si>
    <t>National Cancer Institute</t>
  </si>
  <si>
    <t>https://www.ncisl.health.gov.lk/</t>
  </si>
  <si>
    <t xml:space="preserve">National Center for Diagnostic Services in Animal Health </t>
  </si>
  <si>
    <t>https://www.gob.mx/senasica/acciones-y-programas/el-centro-nacional-de-servicios-de-diagnostico-en-salud-animal</t>
  </si>
  <si>
    <t>National Center for Training and Research in Rural Health of Maferinyah</t>
  </si>
  <si>
    <t>https://www.maferinyah.org/fmg/</t>
  </si>
  <si>
    <t>National Center of Genomics and Bioinformatics</t>
  </si>
  <si>
    <t>https://www.argentina.gob.ar/salud/anlis/cenagem</t>
  </si>
  <si>
    <t>National Center of Infectious and Parasitic Diseases</t>
  </si>
  <si>
    <t>Bulgaria</t>
  </si>
  <si>
    <t>https://ncipd.org/index.php/en/</t>
  </si>
  <si>
    <t>National Center of Phthisiology, Ministry of Health of the Kyrgyz Republic</t>
  </si>
  <si>
    <t>Kyrgyzstan</t>
  </si>
  <si>
    <t>https://www.kgma.kg/en/departments/clinical-departments/department-of-phthisiology</t>
  </si>
  <si>
    <t>National Centre for Infectious Diseases</t>
  </si>
  <si>
    <t>https://www.ncid.sg/</t>
  </si>
  <si>
    <t xml:space="preserve">National Chemical Laboratory Pune </t>
  </si>
  <si>
    <t>https://www.ncl-india.org/</t>
  </si>
  <si>
    <t>National Institute for Biomedical Research</t>
  </si>
  <si>
    <t>https://inrb.net/index.php/inrb</t>
  </si>
  <si>
    <t>National Institute For Communicable Diseases</t>
  </si>
  <si>
    <t>https://www.nicd.ac.za/</t>
  </si>
  <si>
    <t>National Institute for Health Research (Instituto Nacional de Investigação em Saúde INIS)</t>
  </si>
  <si>
    <t>Angola</t>
  </si>
  <si>
    <t>https://www.cisacaxito.org/en/cisa/</t>
  </si>
  <si>
    <t>National Institute for Medical Research</t>
  </si>
  <si>
    <t>https://nimr.or.tz/</t>
  </si>
  <si>
    <t>National Institute for Public Health Research</t>
  </si>
  <si>
    <t>https://pharmaboardroom.com/interviews/interview-tania-mori-lucero-executive-director-national-institute-of-public-research-ecuador/</t>
  </si>
  <si>
    <t>National Institute of Cholera and Enteric Diseases</t>
  </si>
  <si>
    <t>https://www.niced.org.in/</t>
  </si>
  <si>
    <t>National Institute of Epidemiology</t>
  </si>
  <si>
    <t>https://nie.gov.in/</t>
  </si>
  <si>
    <t>National Institute of Health and Medical Research</t>
  </si>
  <si>
    <t>https://www.inserm.fr/en/home/</t>
  </si>
  <si>
    <t>National Institute of Health Dr Ricardo Jorge (INSA)</t>
  </si>
  <si>
    <t>Portugal</t>
  </si>
  <si>
    <t> https://www.insa.min-saude.pt</t>
  </si>
  <si>
    <t>National Institute of Hygiene</t>
  </si>
  <si>
    <t>http://inh.ma/</t>
  </si>
  <si>
    <t>National Institute of Hygiene and Epidemiology</t>
  </si>
  <si>
    <t>https://nihe.org.vn/</t>
  </si>
  <si>
    <t>National Institute of Public Health (INASA)</t>
  </si>
  <si>
    <t>Guinea-Bissau</t>
  </si>
  <si>
    <t>https://inasagb.org/index.php/en/</t>
  </si>
  <si>
    <t>National Institute of Public Health of Kosovo</t>
  </si>
  <si>
    <t>Kosovo[1]</t>
  </si>
  <si>
    <t>https://niph-kosova.org/</t>
  </si>
  <si>
    <t xml:space="preserve">National Institute of Standards and Technology </t>
  </si>
  <si>
    <t>https://www.nist.gov</t>
  </si>
  <si>
    <t>National Institutes of Biotechnology Malaysia (NIBM)</t>
  </si>
  <si>
    <t>https://nibm.my/v6/</t>
  </si>
  <si>
    <t xml:space="preserve">National Institutes of Health </t>
  </si>
  <si>
    <t>https://www.developmentaid.org</t>
  </si>
  <si>
    <t>National Library of Medicine, National Center for Biotechnology Information</t>
  </si>
  <si>
    <t>https://www.ncbi.nlm.nih.gov</t>
  </si>
  <si>
    <t>National Public Health Laboratory</t>
  </si>
  <si>
    <t>https://www.nphl.gov.np/</t>
  </si>
  <si>
    <t xml:space="preserve">National Public Health Laboratory </t>
  </si>
  <si>
    <t>Sudan</t>
  </si>
  <si>
    <t>https://www.nbtc.gov.sd/</t>
  </si>
  <si>
    <t>National Public Health Laboratory Guatemala</t>
  </si>
  <si>
    <t>Guatemala</t>
  </si>
  <si>
    <t>http://portal.lns.gob.gt/</t>
  </si>
  <si>
    <t>National Reference Center for Respiratory Infection Viruses</t>
  </si>
  <si>
    <t>https://www.pasteur.fr/fr/sante-publique/tous-cnr/virus-infections-respiratoires-dont-grippe-sars-cov-2</t>
  </si>
  <si>
    <t>National Research and Innovation Agency</t>
  </si>
  <si>
    <t>https://www.brin.go.id/en/</t>
  </si>
  <si>
    <t>National Research Centre Egypt</t>
  </si>
  <si>
    <t>Egypt</t>
  </si>
  <si>
    <t>https://www.nrc.sci.eg/</t>
  </si>
  <si>
    <t>National Scientific and Technical Research Council (Argentina)</t>
  </si>
  <si>
    <t>https://www.conicet.gov.ar/</t>
  </si>
  <si>
    <t>National Stop Transmission of Polio (NSTOP) Balochistan</t>
  </si>
  <si>
    <t> https://www.endpolio.com.pk</t>
  </si>
  <si>
    <t xml:space="preserve">National TB Reference Laboratory </t>
  </si>
  <si>
    <t>https://www.ntrl.or.ug/</t>
  </si>
  <si>
    <t>National University of Singapore (NUS)</t>
  </si>
  <si>
    <t>https://nus.edu.sg</t>
  </si>
  <si>
    <t>NeuroAIDS Molecular Virology Laboratory College of Medicine, University of Ibadan (CoMUI)</t>
  </si>
  <si>
    <t>https://www.com.ui.edu.ng</t>
  </si>
  <si>
    <t>New York City Department of Health and Mental Hygiene</t>
  </si>
  <si>
    <t>https://www.nyc.gov/site/doh/about/about-doh.page</t>
  </si>
  <si>
    <t>Nigeria Centre for Disease Control and Prevention</t>
  </si>
  <si>
    <t>https://ncdc.gov.ng/</t>
  </si>
  <si>
    <t>Nigerian Institute of Medical Research (NIMR)</t>
  </si>
  <si>
    <t>https://nimr.gov.ng</t>
  </si>
  <si>
    <t>Noguchi Memorial Institute for Medical Research</t>
  </si>
  <si>
    <t>https://noguchi.ug.edu.gh</t>
  </si>
  <si>
    <t>Https://www.feinberg.northwestern.edu</t>
  </si>
  <si>
    <t>Pakistan Institute of Engineering and Applied Sciences (PIEAS)</t>
  </si>
  <si>
    <t>https://www.pieas.edu.pk</t>
  </si>
  <si>
    <t>Pakistan's National Institute of Health</t>
  </si>
  <si>
    <t>https://www.nih.org.pk/</t>
  </si>
  <si>
    <t>Panzi Hospital</t>
  </si>
  <si>
    <t>https://panzifoundation.org/panzi-hospital/</t>
  </si>
  <si>
    <t>Pasteur Institute France</t>
  </si>
  <si>
    <t>Pasteur Network France</t>
  </si>
  <si>
    <t>Pathoplexus</t>
  </si>
  <si>
    <t>https://pathoplexus.org</t>
  </si>
  <si>
    <t>Philippine Genome Center Mindanao</t>
  </si>
  <si>
    <t>Philippines</t>
  </si>
  <si>
    <t>https://pgc.up.edu.ph</t>
  </si>
  <si>
    <t>Postgraduate Institute of Medical Education and Research (PGIMER)</t>
  </si>
  <si>
    <t>https://pgimer.edu.in/PGIMER_PORTAL/PGIMERPORTAL/home.jsp</t>
  </si>
  <si>
    <t>Programme National de Santé Mentale (PNSM)</t>
  </si>
  <si>
    <t>https://acp.cd</t>
  </si>
  <si>
    <t>Programme National des Urgences et Action Humanitaire (PNUAH)</t>
  </si>
  <si>
    <t>Programme National des Urgences et Catastrophes (PNUC)</t>
  </si>
  <si>
    <t>https://sante.gouv.cd/programme/programmes-durgence-et-de-gestion-des-catastrophes</t>
  </si>
  <si>
    <t>Public Health Alliance for Genomic Epidemiology, University of Western Cape</t>
  </si>
  <si>
    <t>https://pha4ge.org/</t>
  </si>
  <si>
    <t xml:space="preserve">Public Health Center (PHC) </t>
  </si>
  <si>
    <t>https://phc.org.ua/en</t>
  </si>
  <si>
    <t>Public Health Institute</t>
  </si>
  <si>
    <t xml:space="preserve">https://www.malawipublichealth.org/ </t>
  </si>
  <si>
    <t>Public Health Laboratories</t>
  </si>
  <si>
    <t>https://moh.gov.om</t>
  </si>
  <si>
    <t>Public Health Laboratory</t>
  </si>
  <si>
    <t>Saudi Arabia</t>
  </si>
  <si>
    <t>https://www.pha.gov.sa/en-us/Pages/default.aspx</t>
  </si>
  <si>
    <t>Public Health Ontario</t>
  </si>
  <si>
    <t>Canada</t>
  </si>
  <si>
    <t>https://www.publichealthontario.ca/</t>
  </si>
  <si>
    <t>Public Health Wales</t>
  </si>
  <si>
    <t>https://phw.nhs.wales/</t>
  </si>
  <si>
    <t>Puerto Rico Science, Technology and Research Trust</t>
  </si>
  <si>
    <t>https://prsciencetrust.org/</t>
  </si>
  <si>
    <t>Quebec Public Health Laboratory</t>
  </si>
  <si>
    <t>https://www.inspq.qc.ca/lspq</t>
  </si>
  <si>
    <t>Research Institute for Tropical Medicine, Philippines</t>
  </si>
  <si>
    <t>https://ritm.gov.ph/</t>
  </si>
  <si>
    <t xml:space="preserve">Research Institute of Health Science </t>
  </si>
  <si>
    <t>https://irss-cnrst.bf/</t>
  </si>
  <si>
    <t>Royal Scientific Society</t>
  </si>
  <si>
    <t>https://royalsociety.org/</t>
  </si>
  <si>
    <t>Rwanda Biomedical Centre</t>
  </si>
  <si>
    <t>Rwanda</t>
  </si>
  <si>
    <t>https://rbc.gov.rw/</t>
  </si>
  <si>
    <t>Santé Publique France</t>
  </si>
  <si>
    <t>https://www.santepubliquefrance.fr/</t>
  </si>
  <si>
    <t>Sarawak Infectious Disease Centre Malaysia</t>
  </si>
  <si>
    <t>https://sidc.org.my/</t>
  </si>
  <si>
    <t>Science Resources Africa</t>
  </si>
  <si>
    <t>Sierra Leone</t>
  </si>
  <si>
    <t>https://www.scienceresourcesafrica.com/</t>
  </si>
  <si>
    <t>Sectional Secretary of Health and Social Protection of Antioquia Office</t>
  </si>
  <si>
    <t>Sheshamane Comprehensive Specialized Hospital</t>
  </si>
  <si>
    <t>https://www.findhealthclinics.com/ET/Shashemene/111994994010193/Shashamene-Comprehensive-Specialised-Hospital</t>
  </si>
  <si>
    <t>Sinaloa Epidemiological Research Center, General Hospital of Culiacan "Bernardo J. Gastelum"</t>
  </si>
  <si>
    <t>https://www.tusbuenasnoticias.com/noticias/sinaloa/2024/08/10/36259-amlo-inaugura-el-nuevo-hospital-general-dr-bernardo-j-gastelum</t>
  </si>
  <si>
    <t>South African National Bioinformatics Institute</t>
  </si>
  <si>
    <t>https://www.sanbi.ac.za/</t>
  </si>
  <si>
    <t>Staten Serum Institute (SSI)</t>
  </si>
  <si>
    <t>Denmark</t>
  </si>
  <si>
    <t>https://en.ssi.dk/</t>
  </si>
  <si>
    <t>Swiss Tropical Public Health Institute</t>
  </si>
  <si>
    <t>https://www.swisstph.ch/en/</t>
  </si>
  <si>
    <t>Task Force for Global Health</t>
  </si>
  <si>
    <t>https://www.taskforce.org/</t>
  </si>
  <si>
    <t>Technical University of Denmark, National Food Institute</t>
  </si>
  <si>
    <t>https://www.food.dtu.dk/english</t>
  </si>
  <si>
    <t>The Aga Khan University</t>
  </si>
  <si>
    <t>https://www.aku.edu/</t>
  </si>
  <si>
    <t>The Rector and Visitors of the University of Virginia</t>
  </si>
  <si>
    <t>https://bov.virginia.edu/</t>
  </si>
  <si>
    <t>The University of Hong Kong</t>
  </si>
  <si>
    <t>China</t>
  </si>
  <si>
    <t>https://www.hku.hk/</t>
  </si>
  <si>
    <t>The University of Sydney</t>
  </si>
  <si>
    <t>https://www.sydney.edu.au/</t>
  </si>
  <si>
    <t>The University of the West Indies</t>
  </si>
  <si>
    <t>Trinidad and Tobago</t>
  </si>
  <si>
    <t>https://www.uwi.edu/</t>
  </si>
  <si>
    <t>Uganda Cancer Institute</t>
  </si>
  <si>
    <t>https://uci.or.ug/</t>
  </si>
  <si>
    <t>Uganda National Health Laboratory Services</t>
  </si>
  <si>
    <t>https://cphl.go.ug/</t>
  </si>
  <si>
    <t>Uganda Virus Research Institute</t>
  </si>
  <si>
    <t>https://www.uvri.go.ug/</t>
  </si>
  <si>
    <t>UNICEF Democratic Republic of Congo</t>
  </si>
  <si>
    <t>Intergovernmental organizations</t>
  </si>
  <si>
    <t>https://www.unicef.org/drcongo/en</t>
  </si>
  <si>
    <t>Universidad Nacional de Colombia</t>
  </si>
  <si>
    <t>https://unal.edu.co/</t>
  </si>
  <si>
    <t>Universidad Peruana Cayetano Heredia</t>
  </si>
  <si>
    <t>https://cayetano.edu.pe/</t>
  </si>
  <si>
    <t>Université Libre de Bruxelles</t>
  </si>
  <si>
    <t>Belgium</t>
  </si>
  <si>
    <t>https://www.ulb.be/en/about-ulb</t>
  </si>
  <si>
    <t>University Clinical Research Center, USTT of Bamako/University of Sciences, Techniques and Technology of Bamako</t>
  </si>
  <si>
    <t>https://ucrc-mali.com/</t>
  </si>
  <si>
    <t>University College Dublin</t>
  </si>
  <si>
    <t>https://www.ucd.ie/</t>
  </si>
  <si>
    <t>University College London</t>
  </si>
  <si>
    <t>https://www.ucl.ac.uk</t>
  </si>
  <si>
    <t>University of Dedougou</t>
  </si>
  <si>
    <t>https://www.univdedougou.bf</t>
  </si>
  <si>
    <t>University of Galway</t>
  </si>
  <si>
    <t>https://www.universityofgalway.ie</t>
  </si>
  <si>
    <t>University of Ghana Medical Centre LTD (UGMC)</t>
  </si>
  <si>
    <t>https://ugmedicalcentre.org</t>
  </si>
  <si>
    <t>University of Kinshasa, Department of Tropical Medicine</t>
  </si>
  <si>
    <t>https://med.unikin.ac.cd</t>
  </si>
  <si>
    <t>University of Malaya</t>
  </si>
  <si>
    <t>https://www.um.edu.my</t>
  </si>
  <si>
    <t>University of Rwanda</t>
  </si>
  <si>
    <t>https://www.ur.ac.rw</t>
  </si>
  <si>
    <t>University of Science and Technology - USTS</t>
  </si>
  <si>
    <t>https://www.usts.edu.sd</t>
  </si>
  <si>
    <t>https://www.usth.edu.vn</t>
  </si>
  <si>
    <t>University of Sri Jayawardenepura</t>
  </si>
  <si>
    <t>https://www.sjp.ac.lk</t>
  </si>
  <si>
    <t>University of the Philippines Mindanao</t>
  </si>
  <si>
    <t>https://www.upmin.edu.ph</t>
  </si>
  <si>
    <t>US Food and Drug Administration</t>
  </si>
  <si>
    <t>https://www.fda.gov</t>
  </si>
  <si>
    <t>Utrecht University</t>
  </si>
  <si>
    <t>Netherlands</t>
  </si>
  <si>
    <t>https://www.uu.nl/en</t>
  </si>
  <si>
    <t>Veterinary Services Directorate Ghana, Accra Veterinary Laboratory</t>
  </si>
  <si>
    <t>https://vsd.gov.gh/</t>
  </si>
  <si>
    <t>Victorian Infectious Diseases Reference Laboratory</t>
  </si>
  <si>
    <t>https://www.vidrl.org.au/</t>
  </si>
  <si>
    <t>Victus Global Botswana Organisation</t>
  </si>
  <si>
    <t>Botswana</t>
  </si>
  <si>
    <t>https://victusglobal.org/</t>
  </si>
  <si>
    <t>Wayne State University</t>
  </si>
  <si>
    <t>https://wayne.edu/</t>
  </si>
  <si>
    <t>Wellcome Sanger Institute</t>
  </si>
  <si>
    <t>https://www.sanger.ac.uk/</t>
  </si>
  <si>
    <t>West African Centre for Cell Biology of Infectious Pathogens, University of Ghana</t>
  </si>
  <si>
    <t>https://waccbip.org/</t>
  </si>
  <si>
    <t>West Visayas State University Medical Center, Philippines</t>
  </si>
  <si>
    <t>https://wvsu.edu.ph/medcenter/</t>
  </si>
  <si>
    <t>Wits Health Consortium, Witswatersrand University</t>
  </si>
  <si>
    <t>https://www.witshealth.co.za/</t>
  </si>
  <si>
    <t>Zambia National Public Health Institute (ZNPHI)</t>
  </si>
  <si>
    <t>http://znphi.co.zm/</t>
  </si>
  <si>
    <t>adm0_viz_n</t>
  </si>
  <si>
    <t>who_region</t>
  </si>
  <si>
    <t>iso_2_code</t>
  </si>
  <si>
    <t>adm0_name</t>
  </si>
  <si>
    <t>iso_3_code</t>
  </si>
  <si>
    <t>center_lon</t>
  </si>
  <si>
    <t>center_lat</t>
  </si>
  <si>
    <t>Aruba</t>
  </si>
  <si>
    <t>AMRO</t>
  </si>
  <si>
    <t>AW</t>
  </si>
  <si>
    <t>ARUBA</t>
  </si>
  <si>
    <t>ABW</t>
  </si>
  <si>
    <t>Afghanistan</t>
  </si>
  <si>
    <t>EMRO</t>
  </si>
  <si>
    <t>AF</t>
  </si>
  <si>
    <t>AFGHANISTAN</t>
  </si>
  <si>
    <t>AFG</t>
  </si>
  <si>
    <t>AFRO</t>
  </si>
  <si>
    <t>AO</t>
  </si>
  <si>
    <t>ANGOLA</t>
  </si>
  <si>
    <t>AGO</t>
  </si>
  <si>
    <t>Anguilla</t>
  </si>
  <si>
    <t>AI</t>
  </si>
  <si>
    <t>ANGUILLA</t>
  </si>
  <si>
    <t>AIA</t>
  </si>
  <si>
    <t>Albania</t>
  </si>
  <si>
    <t>EURO</t>
  </si>
  <si>
    <t>AL</t>
  </si>
  <si>
    <t>ALBANIA</t>
  </si>
  <si>
    <t>ALB</t>
  </si>
  <si>
    <t>Andorra</t>
  </si>
  <si>
    <t>AD</t>
  </si>
  <si>
    <t>ANDORRA</t>
  </si>
  <si>
    <t>AND</t>
  </si>
  <si>
    <t>AE</t>
  </si>
  <si>
    <t>UNITED ARAB EMIRATES</t>
  </si>
  <si>
    <t>ARE</t>
  </si>
  <si>
    <t>AR</t>
  </si>
  <si>
    <t>ARGENTINA</t>
  </si>
  <si>
    <t>ARG</t>
  </si>
  <si>
    <t>Armenia</t>
  </si>
  <si>
    <t>AM</t>
  </si>
  <si>
    <t>ARMENIA</t>
  </si>
  <si>
    <t>ARM</t>
  </si>
  <si>
    <t>American Samoa</t>
  </si>
  <si>
    <t>WPRO</t>
  </si>
  <si>
    <t>AS</t>
  </si>
  <si>
    <t>AMERICAN SAMOA</t>
  </si>
  <si>
    <t>ASM</t>
  </si>
  <si>
    <t>Antigua and Barbuda</t>
  </si>
  <si>
    <t>AG</t>
  </si>
  <si>
    <t>ANTIGUA AND BARBUDA</t>
  </si>
  <si>
    <t>ATG</t>
  </si>
  <si>
    <t>AU</t>
  </si>
  <si>
    <t>AUSTRALIA</t>
  </si>
  <si>
    <t>AUS</t>
  </si>
  <si>
    <t>Austria</t>
  </si>
  <si>
    <t>AT</t>
  </si>
  <si>
    <t>AUSTRIA</t>
  </si>
  <si>
    <t>AUT</t>
  </si>
  <si>
    <t>Azerbaijan</t>
  </si>
  <si>
    <t>AZ</t>
  </si>
  <si>
    <t>AZERBAIJAN</t>
  </si>
  <si>
    <t>AZE</t>
  </si>
  <si>
    <t>BI</t>
  </si>
  <si>
    <t>BURUNDI</t>
  </si>
  <si>
    <t>BDI</t>
  </si>
  <si>
    <t>BE</t>
  </si>
  <si>
    <t>BELGIUM</t>
  </si>
  <si>
    <t>BEL</t>
  </si>
  <si>
    <t>BJ</t>
  </si>
  <si>
    <t>BENIN</t>
  </si>
  <si>
    <t>BEN</t>
  </si>
  <si>
    <t>Bonaire, Sint Eustatius and Saba</t>
  </si>
  <si>
    <t>BQ</t>
  </si>
  <si>
    <t>BONAIRE, SINT EUSTATIUS AND SABA</t>
  </si>
  <si>
    <t>BES</t>
  </si>
  <si>
    <t>BF</t>
  </si>
  <si>
    <t>BURKINA FASO</t>
  </si>
  <si>
    <t>BFA</t>
  </si>
  <si>
    <t>SEARO</t>
  </si>
  <si>
    <t>BD</t>
  </si>
  <si>
    <t>BANGLADESH</t>
  </si>
  <si>
    <t>BGD</t>
  </si>
  <si>
    <t>BG</t>
  </si>
  <si>
    <t>BULGARIA</t>
  </si>
  <si>
    <t>BGR</t>
  </si>
  <si>
    <t>Bahrain</t>
  </si>
  <si>
    <t>BH</t>
  </si>
  <si>
    <t>BAHRAIN</t>
  </si>
  <si>
    <t>BHR</t>
  </si>
  <si>
    <t>Bahamas</t>
  </si>
  <si>
    <t>BS</t>
  </si>
  <si>
    <t>BAHAMAS</t>
  </si>
  <si>
    <t>BHS</t>
  </si>
  <si>
    <t>Bosnia and Herzegovina</t>
  </si>
  <si>
    <t>BA</t>
  </si>
  <si>
    <t>BOSNIA AND HERZEGOVINA</t>
  </si>
  <si>
    <t>BIH</t>
  </si>
  <si>
    <t>Saint Barthélemy</t>
  </si>
  <si>
    <t>BL</t>
  </si>
  <si>
    <t>SAINT BARTHELEMY</t>
  </si>
  <si>
    <t>BLM</t>
  </si>
  <si>
    <t>Belarus</t>
  </si>
  <si>
    <t>BY</t>
  </si>
  <si>
    <t>BELARUS</t>
  </si>
  <si>
    <t>BLR</t>
  </si>
  <si>
    <t>Belize</t>
  </si>
  <si>
    <t>BZ</t>
  </si>
  <si>
    <t>BELIZE</t>
  </si>
  <si>
    <t>BLZ</t>
  </si>
  <si>
    <t>Bermuda</t>
  </si>
  <si>
    <t>BM</t>
  </si>
  <si>
    <t>BERMUDA</t>
  </si>
  <si>
    <t>BMU</t>
  </si>
  <si>
    <t>BO</t>
  </si>
  <si>
    <t>BOLIVIA (PLURINATIONAL STATE OF)</t>
  </si>
  <si>
    <t>BOL</t>
  </si>
  <si>
    <t>BR</t>
  </si>
  <si>
    <t>BRAZIL</t>
  </si>
  <si>
    <t>BRA</t>
  </si>
  <si>
    <t>Barbados</t>
  </si>
  <si>
    <t>BB</t>
  </si>
  <si>
    <t>BARBADOS</t>
  </si>
  <si>
    <t>BRB</t>
  </si>
  <si>
    <t>Brunei Darussalam</t>
  </si>
  <si>
    <t>BN</t>
  </si>
  <si>
    <t>BRUNEI DARUSSALAM</t>
  </si>
  <si>
    <t>BRN</t>
  </si>
  <si>
    <t>Bhutan</t>
  </si>
  <si>
    <t>BT</t>
  </si>
  <si>
    <t>BHUTAN</t>
  </si>
  <si>
    <t>BTN</t>
  </si>
  <si>
    <t>BW</t>
  </si>
  <si>
    <t>BOTSWANA</t>
  </si>
  <si>
    <t>BWA</t>
  </si>
  <si>
    <t>Central African Republic</t>
  </si>
  <si>
    <t>CF</t>
  </si>
  <si>
    <t>CENTRAL AFRICAN REPUBLIC</t>
  </si>
  <si>
    <t>CAF</t>
  </si>
  <si>
    <t>CA</t>
  </si>
  <si>
    <t>CANADA</t>
  </si>
  <si>
    <t>CAN</t>
  </si>
  <si>
    <t>Cocos (Keeling) Islands</t>
  </si>
  <si>
    <t>CC</t>
  </si>
  <si>
    <t>COCOS (KEELING) ISLANDS</t>
  </si>
  <si>
    <t>CCK</t>
  </si>
  <si>
    <t>CH</t>
  </si>
  <si>
    <t>SWITZERLAND</t>
  </si>
  <si>
    <t>CHE</t>
  </si>
  <si>
    <t>Chile</t>
  </si>
  <si>
    <t>CL</t>
  </si>
  <si>
    <t>CHILE</t>
  </si>
  <si>
    <t>CHL</t>
  </si>
  <si>
    <t>CN</t>
  </si>
  <si>
    <t>CHINA</t>
  </si>
  <si>
    <t>CHN</t>
  </si>
  <si>
    <t>CM</t>
  </si>
  <si>
    <t>CAMEROON</t>
  </si>
  <si>
    <t>CMR</t>
  </si>
  <si>
    <t>Cook Islands</t>
  </si>
  <si>
    <t>CK</t>
  </si>
  <si>
    <t>COOK ISLANDS</t>
  </si>
  <si>
    <t>COK</t>
  </si>
  <si>
    <t>CO</t>
  </si>
  <si>
    <t>COLOMBIA</t>
  </si>
  <si>
    <t>COL</t>
  </si>
  <si>
    <t>Comoros</t>
  </si>
  <si>
    <t>KM</t>
  </si>
  <si>
    <t>COMOROS</t>
  </si>
  <si>
    <t>COM</t>
  </si>
  <si>
    <t>Cabo Verde</t>
  </si>
  <si>
    <t>CV</t>
  </si>
  <si>
    <t>CABO VERDE</t>
  </si>
  <si>
    <t>CPV</t>
  </si>
  <si>
    <t>CR</t>
  </si>
  <si>
    <t>COSTA RICA</t>
  </si>
  <si>
    <t>CRI</t>
  </si>
  <si>
    <t>Cuba</t>
  </si>
  <si>
    <t>CU</t>
  </si>
  <si>
    <t>CUBA</t>
  </si>
  <si>
    <t>CUB</t>
  </si>
  <si>
    <t>Curaçao</t>
  </si>
  <si>
    <t>CW</t>
  </si>
  <si>
    <t>CURACAO</t>
  </si>
  <si>
    <t>CUW</t>
  </si>
  <si>
    <t>Christmas Island</t>
  </si>
  <si>
    <t>CX</t>
  </si>
  <si>
    <t>CHRISTMAS ISLAND</t>
  </si>
  <si>
    <t>CXR</t>
  </si>
  <si>
    <t>Cayman Islands</t>
  </si>
  <si>
    <t>KY</t>
  </si>
  <si>
    <t>CAYMAN ISLANDS</t>
  </si>
  <si>
    <t>CYM</t>
  </si>
  <si>
    <t>Cyprus</t>
  </si>
  <si>
    <t>CY</t>
  </si>
  <si>
    <t>CYPRUS</t>
  </si>
  <si>
    <t>CYP</t>
  </si>
  <si>
    <t>Czechia</t>
  </si>
  <si>
    <t>CZ</t>
  </si>
  <si>
    <t>CZECH REPUBLIC</t>
  </si>
  <si>
    <t>CZE</t>
  </si>
  <si>
    <t>Germany</t>
  </si>
  <si>
    <t>DE</t>
  </si>
  <si>
    <t>GERMANY</t>
  </si>
  <si>
    <t>DEU</t>
  </si>
  <si>
    <t>Djibouti</t>
  </si>
  <si>
    <t>DJ</t>
  </si>
  <si>
    <t>DJIBOUTI</t>
  </si>
  <si>
    <t>DJI</t>
  </si>
  <si>
    <t>Dominica</t>
  </si>
  <si>
    <t>DM</t>
  </si>
  <si>
    <t>DOMINICA</t>
  </si>
  <si>
    <t>DMA</t>
  </si>
  <si>
    <t>DK</t>
  </si>
  <si>
    <t>DENMARK</t>
  </si>
  <si>
    <t>DNK</t>
  </si>
  <si>
    <t>Dominican Republic</t>
  </si>
  <si>
    <t>DO</t>
  </si>
  <si>
    <t>DOMINICAN REPUBLIC</t>
  </si>
  <si>
    <t>DOM</t>
  </si>
  <si>
    <t>Algeria</t>
  </si>
  <si>
    <t>DZ</t>
  </si>
  <si>
    <t>ALGERIA</t>
  </si>
  <si>
    <t>DZA</t>
  </si>
  <si>
    <t>EC</t>
  </si>
  <si>
    <t>ECUADOR</t>
  </si>
  <si>
    <t>ECU</t>
  </si>
  <si>
    <t>EG</t>
  </si>
  <si>
    <t>EGYPT</t>
  </si>
  <si>
    <t>EGY</t>
  </si>
  <si>
    <t>Eritrea</t>
  </si>
  <si>
    <t>ER</t>
  </si>
  <si>
    <t>ERITREA</t>
  </si>
  <si>
    <t>ERI</t>
  </si>
  <si>
    <t>Western Sahara</t>
  </si>
  <si>
    <t>EH</t>
  </si>
  <si>
    <t>WESTERN SAHARA</t>
  </si>
  <si>
    <t>ESH</t>
  </si>
  <si>
    <t>ES</t>
  </si>
  <si>
    <t>SPAIN</t>
  </si>
  <si>
    <t>ESP</t>
  </si>
  <si>
    <t>Estonia</t>
  </si>
  <si>
    <t>EE</t>
  </si>
  <si>
    <t>ESTONIA</t>
  </si>
  <si>
    <t>EST</t>
  </si>
  <si>
    <t>ET</t>
  </si>
  <si>
    <t>ETHIOPIA</t>
  </si>
  <si>
    <t>ETH</t>
  </si>
  <si>
    <t>Finland</t>
  </si>
  <si>
    <t>FI</t>
  </si>
  <si>
    <t>FINLAND</t>
  </si>
  <si>
    <t>FIN</t>
  </si>
  <si>
    <t>Fiji</t>
  </si>
  <si>
    <t>FJ</t>
  </si>
  <si>
    <t>FIJI</t>
  </si>
  <si>
    <t>FJI</t>
  </si>
  <si>
    <t>Falkland Islands (Malvinas)</t>
  </si>
  <si>
    <t>FK</t>
  </si>
  <si>
    <t>FALKLAND ISLANDS (MALVINAS)</t>
  </si>
  <si>
    <t>FLK</t>
  </si>
  <si>
    <t>FR</t>
  </si>
  <si>
    <t>FRANCE</t>
  </si>
  <si>
    <t>FRA</t>
  </si>
  <si>
    <t>Faroe Islands</t>
  </si>
  <si>
    <t>FO</t>
  </si>
  <si>
    <t>FAROE ISLANDS</t>
  </si>
  <si>
    <t>FRO</t>
  </si>
  <si>
    <t>Micronesia (Federated States of)</t>
  </si>
  <si>
    <t>FM</t>
  </si>
  <si>
    <t>MICRONESIA (FEDERATED STATES OF)</t>
  </si>
  <si>
    <t>FSM</t>
  </si>
  <si>
    <t>GA</t>
  </si>
  <si>
    <t>GABON</t>
  </si>
  <si>
    <t>GAB</t>
  </si>
  <si>
    <t>GB</t>
  </si>
  <si>
    <t>UNITED KINGDOM OF GREAT BRITAIN AND NORTHERN IRELAND</t>
  </si>
  <si>
    <t>GBR</t>
  </si>
  <si>
    <t>Georgia</t>
  </si>
  <si>
    <t>GE</t>
  </si>
  <si>
    <t>GEORGIA</t>
  </si>
  <si>
    <t>GEO</t>
  </si>
  <si>
    <t>Guernsey</t>
  </si>
  <si>
    <t>GG</t>
  </si>
  <si>
    <t>GUERNSEY</t>
  </si>
  <si>
    <t>GGY</t>
  </si>
  <si>
    <t>GH</t>
  </si>
  <si>
    <t>GHANA</t>
  </si>
  <si>
    <t>GHA</t>
  </si>
  <si>
    <t>Gibraltar</t>
  </si>
  <si>
    <t>GI</t>
  </si>
  <si>
    <t>GIBRALTAR</t>
  </si>
  <si>
    <t>GIB</t>
  </si>
  <si>
    <t>GN</t>
  </si>
  <si>
    <t>GUINEA</t>
  </si>
  <si>
    <t>GIN</t>
  </si>
  <si>
    <t>Guadeloupe</t>
  </si>
  <si>
    <t>GP</t>
  </si>
  <si>
    <t>GUADELOUPE</t>
  </si>
  <si>
    <t>GLP</t>
  </si>
  <si>
    <t>GM</t>
  </si>
  <si>
    <t>GAMBIA</t>
  </si>
  <si>
    <t>GMB</t>
  </si>
  <si>
    <t>GW</t>
  </si>
  <si>
    <t>GUINEA-BISSAU</t>
  </si>
  <si>
    <t>GNB</t>
  </si>
  <si>
    <t>Equatorial Guinea</t>
  </si>
  <si>
    <t>GQ</t>
  </si>
  <si>
    <t>EQUATORIAL GUINEA</t>
  </si>
  <si>
    <t>GNQ</t>
  </si>
  <si>
    <t>Greece</t>
  </si>
  <si>
    <t>GR</t>
  </si>
  <si>
    <t>GREECE</t>
  </si>
  <si>
    <t>GRC</t>
  </si>
  <si>
    <t>Grenada</t>
  </si>
  <si>
    <t>GD</t>
  </si>
  <si>
    <t>GRENADA</t>
  </si>
  <si>
    <t>GRD</t>
  </si>
  <si>
    <t>Greenland</t>
  </si>
  <si>
    <t>GL</t>
  </si>
  <si>
    <t>GREENLAND</t>
  </si>
  <si>
    <t>GRL</t>
  </si>
  <si>
    <t>GT</t>
  </si>
  <si>
    <t>GUATEMALA</t>
  </si>
  <si>
    <t>GTM</t>
  </si>
  <si>
    <t>French Guiana</t>
  </si>
  <si>
    <t>GF</t>
  </si>
  <si>
    <t>FRENCH GUIANA</t>
  </si>
  <si>
    <t>GUF</t>
  </si>
  <si>
    <t>Guam</t>
  </si>
  <si>
    <t>GU</t>
  </si>
  <si>
    <t>GUAM</t>
  </si>
  <si>
    <t>GUM</t>
  </si>
  <si>
    <t>Guyana</t>
  </si>
  <si>
    <t>GY</t>
  </si>
  <si>
    <t>GUYANA</t>
  </si>
  <si>
    <t>GUY</t>
  </si>
  <si>
    <t>Honduras</t>
  </si>
  <si>
    <t>HN</t>
  </si>
  <si>
    <t>HONDURAS</t>
  </si>
  <si>
    <t>HND</t>
  </si>
  <si>
    <t>Croatia</t>
  </si>
  <si>
    <t>HR</t>
  </si>
  <si>
    <t>CROATIA</t>
  </si>
  <si>
    <t>HRV</t>
  </si>
  <si>
    <t>Haiti</t>
  </si>
  <si>
    <t>HT</t>
  </si>
  <si>
    <t>HAITI</t>
  </si>
  <si>
    <t>HTI</t>
  </si>
  <si>
    <t>Hungary</t>
  </si>
  <si>
    <t>HU</t>
  </si>
  <si>
    <t>HUNGARY</t>
  </si>
  <si>
    <t>HUN</t>
  </si>
  <si>
    <t>ID</t>
  </si>
  <si>
    <t>INDONESIA</t>
  </si>
  <si>
    <t>IDN</t>
  </si>
  <si>
    <t>Isle of Man</t>
  </si>
  <si>
    <t>IM</t>
  </si>
  <si>
    <t>ISLE OF MAN</t>
  </si>
  <si>
    <t>IMN</t>
  </si>
  <si>
    <t>IN</t>
  </si>
  <si>
    <t>INDIA</t>
  </si>
  <si>
    <t>IND</t>
  </si>
  <si>
    <t>IE</t>
  </si>
  <si>
    <t>IRELAND</t>
  </si>
  <si>
    <t>IRL</t>
  </si>
  <si>
    <t>Iran (Islamic Republic of)</t>
  </si>
  <si>
    <t>IR</t>
  </si>
  <si>
    <t>IRAN (ISLAMIC REPUBLIC OF)</t>
  </si>
  <si>
    <t>IRN</t>
  </si>
  <si>
    <t>IQ</t>
  </si>
  <si>
    <t>IRAQ</t>
  </si>
  <si>
    <t>IRQ</t>
  </si>
  <si>
    <t>Iceland</t>
  </si>
  <si>
    <t>IS</t>
  </si>
  <si>
    <t>ICELAND</t>
  </si>
  <si>
    <t>ISL</t>
  </si>
  <si>
    <t>IL</t>
  </si>
  <si>
    <t>ISRAEL</t>
  </si>
  <si>
    <t>ISR</t>
  </si>
  <si>
    <t>Italy</t>
  </si>
  <si>
    <t>IT</t>
  </si>
  <si>
    <t>ITALY</t>
  </si>
  <si>
    <t>ITA</t>
  </si>
  <si>
    <t>Jamaica</t>
  </si>
  <si>
    <t>JM</t>
  </si>
  <si>
    <t>JAMAICA</t>
  </si>
  <si>
    <t>JAM</t>
  </si>
  <si>
    <t>Jersey</t>
  </si>
  <si>
    <t>JE</t>
  </si>
  <si>
    <t>JERSEY</t>
  </si>
  <si>
    <t>JEY</t>
  </si>
  <si>
    <t>JO</t>
  </si>
  <si>
    <t>JORDAN</t>
  </si>
  <si>
    <t>JOR</t>
  </si>
  <si>
    <t>Japan</t>
  </si>
  <si>
    <t>JP</t>
  </si>
  <si>
    <t>JAPAN</t>
  </si>
  <si>
    <t>JPN</t>
  </si>
  <si>
    <t>KZ</t>
  </si>
  <si>
    <t>KAZAKHSTAN</t>
  </si>
  <si>
    <t>KAZ</t>
  </si>
  <si>
    <t>KE</t>
  </si>
  <si>
    <t>KENYA</t>
  </si>
  <si>
    <t>KEN</t>
  </si>
  <si>
    <t>KG</t>
  </si>
  <si>
    <t>KYRGYZSTAN</t>
  </si>
  <si>
    <t>KGZ</t>
  </si>
  <si>
    <t>KH</t>
  </si>
  <si>
    <t>CAMBODIA</t>
  </si>
  <si>
    <t>KHM</t>
  </si>
  <si>
    <t>Kiribati</t>
  </si>
  <si>
    <t>KI</t>
  </si>
  <si>
    <t>KIRIBATI</t>
  </si>
  <si>
    <t>KIR</t>
  </si>
  <si>
    <t>Saint Kitts and Nevis</t>
  </si>
  <si>
    <t>KN</t>
  </si>
  <si>
    <t>SAINT KITTS AND NEVIS</t>
  </si>
  <si>
    <t>KNA</t>
  </si>
  <si>
    <t>KR</t>
  </si>
  <si>
    <t>REPUBLIC OF KOREA</t>
  </si>
  <si>
    <t>KOR</t>
  </si>
  <si>
    <t>Kuwait</t>
  </si>
  <si>
    <t>KW</t>
  </si>
  <si>
    <t>KUWAIT</t>
  </si>
  <si>
    <t>KWT</t>
  </si>
  <si>
    <t>LA</t>
  </si>
  <si>
    <t>LAO PEOPLE'S DEMOCRATIC REPUBLIC</t>
  </si>
  <si>
    <t>LAO</t>
  </si>
  <si>
    <t>LB</t>
  </si>
  <si>
    <t>LEBANON</t>
  </si>
  <si>
    <t>LBN</t>
  </si>
  <si>
    <t>Liberia</t>
  </si>
  <si>
    <t>LR</t>
  </si>
  <si>
    <t>LIBERIA</t>
  </si>
  <si>
    <t>LBR</t>
  </si>
  <si>
    <t>Libya</t>
  </si>
  <si>
    <t>LY</t>
  </si>
  <si>
    <t>LIBYA</t>
  </si>
  <si>
    <t>LBY</t>
  </si>
  <si>
    <t>Saint Lucia</t>
  </si>
  <si>
    <t>LC</t>
  </si>
  <si>
    <t>SAINT LUCIA</t>
  </si>
  <si>
    <t>LCA</t>
  </si>
  <si>
    <t>Liechtenstein</t>
  </si>
  <si>
    <t>LI</t>
  </si>
  <si>
    <t>LIECHTENSTEIN</t>
  </si>
  <si>
    <t>LIE</t>
  </si>
  <si>
    <t>LK</t>
  </si>
  <si>
    <t>SRI LANKA</t>
  </si>
  <si>
    <t>LKA</t>
  </si>
  <si>
    <t>Lesotho</t>
  </si>
  <si>
    <t>LS</t>
  </si>
  <si>
    <t>LESOTHO</t>
  </si>
  <si>
    <t>LSO</t>
  </si>
  <si>
    <t>Lithuania</t>
  </si>
  <si>
    <t>LT</t>
  </si>
  <si>
    <t>LITHUANIA</t>
  </si>
  <si>
    <t>LTU</t>
  </si>
  <si>
    <t>Luxembourg</t>
  </si>
  <si>
    <t>LU</t>
  </si>
  <si>
    <t>LUXEMBOURG</t>
  </si>
  <si>
    <t>LUX</t>
  </si>
  <si>
    <t>Latvia</t>
  </si>
  <si>
    <t>LV</t>
  </si>
  <si>
    <t>LATVIA</t>
  </si>
  <si>
    <t>LVA</t>
  </si>
  <si>
    <t>Saint Martin</t>
  </si>
  <si>
    <t>MF</t>
  </si>
  <si>
    <t>SAINT MARTIN</t>
  </si>
  <si>
    <t>MAF</t>
  </si>
  <si>
    <t>MA</t>
  </si>
  <si>
    <t>MOROCCO</t>
  </si>
  <si>
    <t>MAR</t>
  </si>
  <si>
    <t>Monaco</t>
  </si>
  <si>
    <t>MC</t>
  </si>
  <si>
    <t>MONACO</t>
  </si>
  <si>
    <t>MCO</t>
  </si>
  <si>
    <t>MD</t>
  </si>
  <si>
    <t>REPUBLIC OF MOLDOVA</t>
  </si>
  <si>
    <t>MDA</t>
  </si>
  <si>
    <t>MG</t>
  </si>
  <si>
    <t>MADAGASCAR</t>
  </si>
  <si>
    <t>MDG</t>
  </si>
  <si>
    <t>MV</t>
  </si>
  <si>
    <t>MALDIVES</t>
  </si>
  <si>
    <t>MDV</t>
  </si>
  <si>
    <t>MX</t>
  </si>
  <si>
    <t>MEXICO</t>
  </si>
  <si>
    <t>MEX</t>
  </si>
  <si>
    <t>Marshall Islands</t>
  </si>
  <si>
    <t>MH</t>
  </si>
  <si>
    <t>MARSHALL ISLANDS</t>
  </si>
  <si>
    <t>MHL</t>
  </si>
  <si>
    <t>MK</t>
  </si>
  <si>
    <t>NORTH MACEDONIA</t>
  </si>
  <si>
    <t>MKD</t>
  </si>
  <si>
    <t>ML</t>
  </si>
  <si>
    <t>MALI</t>
  </si>
  <si>
    <t>MLI</t>
  </si>
  <si>
    <t>Malta</t>
  </si>
  <si>
    <t>MT</t>
  </si>
  <si>
    <t>MALTA</t>
  </si>
  <si>
    <t>MLT</t>
  </si>
  <si>
    <t>Myanmar</t>
  </si>
  <si>
    <t>MM</t>
  </si>
  <si>
    <t>MYANMAR</t>
  </si>
  <si>
    <t>MMR</t>
  </si>
  <si>
    <t>Montenegro</t>
  </si>
  <si>
    <t>ME</t>
  </si>
  <si>
    <t>MONTENEGRO</t>
  </si>
  <si>
    <t>MNE</t>
  </si>
  <si>
    <t>Mongolia</t>
  </si>
  <si>
    <t>MN</t>
  </si>
  <si>
    <t>MONGOLIA</t>
  </si>
  <si>
    <t>MNG</t>
  </si>
  <si>
    <t>Northern Mariana Islands (Commonwealth of the)</t>
  </si>
  <si>
    <t>MP</t>
  </si>
  <si>
    <t>NORTHERN MARIANA ISLANDS, COMMONWEALTH OF THE</t>
  </si>
  <si>
    <t>MNP</t>
  </si>
  <si>
    <t>MZ</t>
  </si>
  <si>
    <t>MOZAMBIQUE</t>
  </si>
  <si>
    <t>MOZ</t>
  </si>
  <si>
    <t>Mauritania</t>
  </si>
  <si>
    <t>MR</t>
  </si>
  <si>
    <t>MAURITANIA</t>
  </si>
  <si>
    <t>MRT</t>
  </si>
  <si>
    <t>Montserrat</t>
  </si>
  <si>
    <t>MS</t>
  </si>
  <si>
    <t>MONTSERRAT</t>
  </si>
  <si>
    <t>MSR</t>
  </si>
  <si>
    <t>Martinique</t>
  </si>
  <si>
    <t>MQ</t>
  </si>
  <si>
    <t>MARTINIQUE</t>
  </si>
  <si>
    <t>MTQ</t>
  </si>
  <si>
    <t>Mauritius</t>
  </si>
  <si>
    <t>MU</t>
  </si>
  <si>
    <t>MAURITIUS</t>
  </si>
  <si>
    <t>MUS</t>
  </si>
  <si>
    <t>MW</t>
  </si>
  <si>
    <t>MALAWI</t>
  </si>
  <si>
    <t>MWI</t>
  </si>
  <si>
    <t>MY</t>
  </si>
  <si>
    <t>MALAYSIA</t>
  </si>
  <si>
    <t>MYS</t>
  </si>
  <si>
    <t>Mayotte</t>
  </si>
  <si>
    <t>YT</t>
  </si>
  <si>
    <t>MAYOTTE</t>
  </si>
  <si>
    <t>MYT</t>
  </si>
  <si>
    <t>Namibia</t>
  </si>
  <si>
    <t>NA</t>
  </si>
  <si>
    <t>NAMIBIA</t>
  </si>
  <si>
    <t>NAM</t>
  </si>
  <si>
    <t>New Caledonia</t>
  </si>
  <si>
    <t>NC</t>
  </si>
  <si>
    <t>NEW CALEDONIA</t>
  </si>
  <si>
    <t>NCL</t>
  </si>
  <si>
    <t>NE</t>
  </si>
  <si>
    <t>NIGER</t>
  </si>
  <si>
    <t>NER</t>
  </si>
  <si>
    <t>Norfolk Island</t>
  </si>
  <si>
    <t>NF</t>
  </si>
  <si>
    <t>NORFOLK ISLAND</t>
  </si>
  <si>
    <t>NFK</t>
  </si>
  <si>
    <t>NG</t>
  </si>
  <si>
    <t>NIGERIA</t>
  </si>
  <si>
    <t>NGA</t>
  </si>
  <si>
    <t>Nicaragua</t>
  </si>
  <si>
    <t>NI</t>
  </si>
  <si>
    <t>NICARAGUA</t>
  </si>
  <si>
    <t>NIC</t>
  </si>
  <si>
    <t>Niue</t>
  </si>
  <si>
    <t>NU</t>
  </si>
  <si>
    <t>NIUE</t>
  </si>
  <si>
    <t>NIU</t>
  </si>
  <si>
    <t>NL</t>
  </si>
  <si>
    <t>NETHERLANDS</t>
  </si>
  <si>
    <t>NLD</t>
  </si>
  <si>
    <t>Norway</t>
  </si>
  <si>
    <t>NO</t>
  </si>
  <si>
    <t>NORWAY</t>
  </si>
  <si>
    <t>NOR</t>
  </si>
  <si>
    <t>NP</t>
  </si>
  <si>
    <t>NEPAL</t>
  </si>
  <si>
    <t>NPL</t>
  </si>
  <si>
    <t>Nauru</t>
  </si>
  <si>
    <t>NR</t>
  </si>
  <si>
    <t>NAURU</t>
  </si>
  <si>
    <t>NRU</t>
  </si>
  <si>
    <t>NZ</t>
  </si>
  <si>
    <t>NEW ZEALAND</t>
  </si>
  <si>
    <t>NZL</t>
  </si>
  <si>
    <t>OM</t>
  </si>
  <si>
    <t>OMAN</t>
  </si>
  <si>
    <t>OMN</t>
  </si>
  <si>
    <t>PK</t>
  </si>
  <si>
    <t>PAKISTAN</t>
  </si>
  <si>
    <t>PAK</t>
  </si>
  <si>
    <t>Panama</t>
  </si>
  <si>
    <t>PA</t>
  </si>
  <si>
    <t>PANAMA</t>
  </si>
  <si>
    <t>PAN</t>
  </si>
  <si>
    <t>Pitcairn Islands</t>
  </si>
  <si>
    <t>PN</t>
  </si>
  <si>
    <t>PITCAIRN ISLANDS</t>
  </si>
  <si>
    <t>PCN</t>
  </si>
  <si>
    <t>PE</t>
  </si>
  <si>
    <t>PERU</t>
  </si>
  <si>
    <t>PER</t>
  </si>
  <si>
    <t>PH</t>
  </si>
  <si>
    <t>PHILIPPINES</t>
  </si>
  <si>
    <t>PHL</t>
  </si>
  <si>
    <t>Palau</t>
  </si>
  <si>
    <t>PW</t>
  </si>
  <si>
    <t>PALAU</t>
  </si>
  <si>
    <t>PLW</t>
  </si>
  <si>
    <t>PL</t>
  </si>
  <si>
    <t>POLAND</t>
  </si>
  <si>
    <t>POL</t>
  </si>
  <si>
    <t>Puerto Rico</t>
  </si>
  <si>
    <t>PR</t>
  </si>
  <si>
    <t>PUERTO RICO</t>
  </si>
  <si>
    <t>PRI</t>
  </si>
  <si>
    <t>Democratic People's Republic of Korea</t>
  </si>
  <si>
    <t>KP</t>
  </si>
  <si>
    <t>DEMOCRATIC PEOPLE'S REPUBLIC OF KOREA</t>
  </si>
  <si>
    <t>PRK</t>
  </si>
  <si>
    <t>PT</t>
  </si>
  <si>
    <t>PORTUGAL</t>
  </si>
  <si>
    <t>PRT</t>
  </si>
  <si>
    <t>PY</t>
  </si>
  <si>
    <t>PARAGUAY</t>
  </si>
  <si>
    <t>PRY</t>
  </si>
  <si>
    <t>occupied Palestinian territory</t>
  </si>
  <si>
    <t>PS</t>
  </si>
  <si>
    <t>WEST BANK AND GAZA STRIP</t>
  </si>
  <si>
    <t>PSE</t>
  </si>
  <si>
    <t>French Polynesia</t>
  </si>
  <si>
    <t>PF</t>
  </si>
  <si>
    <t>FRENCH POLYNESIA</t>
  </si>
  <si>
    <t>PYF</t>
  </si>
  <si>
    <t>Qatar</t>
  </si>
  <si>
    <t>QA</t>
  </si>
  <si>
    <t>QATAR</t>
  </si>
  <si>
    <t>QAT</t>
  </si>
  <si>
    <t>Réunion</t>
  </si>
  <si>
    <t>RE</t>
  </si>
  <si>
    <t>RÉUNION</t>
  </si>
  <si>
    <t>REU</t>
  </si>
  <si>
    <t>Romania</t>
  </si>
  <si>
    <t>RO</t>
  </si>
  <si>
    <t>ROMANIA</t>
  </si>
  <si>
    <t>ROU</t>
  </si>
  <si>
    <t>Russian Federation</t>
  </si>
  <si>
    <t>RU</t>
  </si>
  <si>
    <t>RUSSIAN FEDERATION</t>
  </si>
  <si>
    <t>RUS</t>
  </si>
  <si>
    <t>RW</t>
  </si>
  <si>
    <t>RWANDA</t>
  </si>
  <si>
    <t>RWA</t>
  </si>
  <si>
    <t>SA</t>
  </si>
  <si>
    <t>SAUDI ARABIA</t>
  </si>
  <si>
    <t>SAU</t>
  </si>
  <si>
    <t>SD</t>
  </si>
  <si>
    <t>SUDAN</t>
  </si>
  <si>
    <t>SDN</t>
  </si>
  <si>
    <t>SN</t>
  </si>
  <si>
    <t>SENEGAL</t>
  </si>
  <si>
    <t>SEN</t>
  </si>
  <si>
    <t>SG</t>
  </si>
  <si>
    <t>SINGAPORE</t>
  </si>
  <si>
    <t>SGP</t>
  </si>
  <si>
    <t>Saint Helena</t>
  </si>
  <si>
    <t>SH</t>
  </si>
  <si>
    <t>SAINT HELENA</t>
  </si>
  <si>
    <t>SHN</t>
  </si>
  <si>
    <t>Solomon Islands</t>
  </si>
  <si>
    <t>SB</t>
  </si>
  <si>
    <t>SOLOMON ISLANDS</t>
  </si>
  <si>
    <t>SLB</t>
  </si>
  <si>
    <t>SL</t>
  </si>
  <si>
    <t>SIERRA LEONE</t>
  </si>
  <si>
    <t>SLE</t>
  </si>
  <si>
    <t>SV</t>
  </si>
  <si>
    <t>EL SALVADOR</t>
  </si>
  <si>
    <t>SLV</t>
  </si>
  <si>
    <t>San Marino</t>
  </si>
  <si>
    <t>SM</t>
  </si>
  <si>
    <t>SAN MARINO</t>
  </si>
  <si>
    <t>SMR</t>
  </si>
  <si>
    <t>Somalia</t>
  </si>
  <si>
    <t>SO</t>
  </si>
  <si>
    <t>SOMALIA</t>
  </si>
  <si>
    <t>SOM</t>
  </si>
  <si>
    <t>Saint Pierre and Miquelon</t>
  </si>
  <si>
    <t>PM</t>
  </si>
  <si>
    <t>SAINT PIERRE AND MIQUELON</t>
  </si>
  <si>
    <t>SPM</t>
  </si>
  <si>
    <t>RS</t>
  </si>
  <si>
    <t>SERBIA</t>
  </si>
  <si>
    <t>SRB</t>
  </si>
  <si>
    <t>South Sudan</t>
  </si>
  <si>
    <t>SS</t>
  </si>
  <si>
    <t>SOUTH SUDAN</t>
  </si>
  <si>
    <t>SSD</t>
  </si>
  <si>
    <t>Sao Tome and Principe</t>
  </si>
  <si>
    <t>ST</t>
  </si>
  <si>
    <t>SAO TOME AND PRINCIPE</t>
  </si>
  <si>
    <t>STP</t>
  </si>
  <si>
    <t>Suriname</t>
  </si>
  <si>
    <t>SR</t>
  </si>
  <si>
    <t>SURINAME</t>
  </si>
  <si>
    <t>SUR</t>
  </si>
  <si>
    <t>Slovakia</t>
  </si>
  <si>
    <t>SK</t>
  </si>
  <si>
    <t>SLOVAKIA</t>
  </si>
  <si>
    <t>SVK</t>
  </si>
  <si>
    <t>Slovenia</t>
  </si>
  <si>
    <t>SI</t>
  </si>
  <si>
    <t>SLOVENIA</t>
  </si>
  <si>
    <t>SVN</t>
  </si>
  <si>
    <t>Sweden</t>
  </si>
  <si>
    <t>SE</t>
  </si>
  <si>
    <t>SWEDEN</t>
  </si>
  <si>
    <t>SWE</t>
  </si>
  <si>
    <t>Eswatini</t>
  </si>
  <si>
    <t>SZ</t>
  </si>
  <si>
    <t>ESWATINI</t>
  </si>
  <si>
    <t>SWZ</t>
  </si>
  <si>
    <t>Sint Maarten</t>
  </si>
  <si>
    <t>SX</t>
  </si>
  <si>
    <t>SINT MAARTEN</t>
  </si>
  <si>
    <t>SXM</t>
  </si>
  <si>
    <t>Seychelles</t>
  </si>
  <si>
    <t>SC</t>
  </si>
  <si>
    <t>SEYCHELLES</t>
  </si>
  <si>
    <t>SYC</t>
  </si>
  <si>
    <t>Syrian Arab Republic</t>
  </si>
  <si>
    <t>SY</t>
  </si>
  <si>
    <t>SYRIAN ARAB REPUBLIC</t>
  </si>
  <si>
    <t>SYR</t>
  </si>
  <si>
    <t>Turks and Caicos Islands</t>
  </si>
  <si>
    <t>TC</t>
  </si>
  <si>
    <t>TURKS AND CAICOS ISLANDS</t>
  </si>
  <si>
    <t>TCA</t>
  </si>
  <si>
    <t>TD</t>
  </si>
  <si>
    <t>CHAD</t>
  </si>
  <si>
    <t>TCD</t>
  </si>
  <si>
    <t>TG</t>
  </si>
  <si>
    <t>TOGO</t>
  </si>
  <si>
    <t>TGO</t>
  </si>
  <si>
    <t>TH</t>
  </si>
  <si>
    <t>THAILAND</t>
  </si>
  <si>
    <t>THA</t>
  </si>
  <si>
    <t>Tajikistan</t>
  </si>
  <si>
    <t>TJ</t>
  </si>
  <si>
    <t>TAJIKISTAN</t>
  </si>
  <si>
    <t>TJK</t>
  </si>
  <si>
    <t>Tokelau</t>
  </si>
  <si>
    <t>TK</t>
  </si>
  <si>
    <t>TOKELAU</t>
  </si>
  <si>
    <t>TKL</t>
  </si>
  <si>
    <t>Turkmenistan</t>
  </si>
  <si>
    <t>TM</t>
  </si>
  <si>
    <t>TURKMENISTAN</t>
  </si>
  <si>
    <t>TKM</t>
  </si>
  <si>
    <t>Timor-Leste</t>
  </si>
  <si>
    <t>TL</t>
  </si>
  <si>
    <t>TIMOR-LESTE</t>
  </si>
  <si>
    <t>TLS</t>
  </si>
  <si>
    <t>Tonga</t>
  </si>
  <si>
    <t>TO</t>
  </si>
  <si>
    <t>TONGA</t>
  </si>
  <si>
    <t>TON</t>
  </si>
  <si>
    <t>TT</t>
  </si>
  <si>
    <t>TRINIDAD AND TOBAGO</t>
  </si>
  <si>
    <t>TTO</t>
  </si>
  <si>
    <t>TN</t>
  </si>
  <si>
    <t>TUNISIA</t>
  </si>
  <si>
    <t>TUN</t>
  </si>
  <si>
    <t>TR</t>
  </si>
  <si>
    <t>TÜRKIYE</t>
  </si>
  <si>
    <t>TUR</t>
  </si>
  <si>
    <t>Tuvalu</t>
  </si>
  <si>
    <t>TV</t>
  </si>
  <si>
    <t>TUVALU</t>
  </si>
  <si>
    <t>TUV</t>
  </si>
  <si>
    <t>TZ</t>
  </si>
  <si>
    <t>UNITED REPUBLIC OF TANZANIA</t>
  </si>
  <si>
    <t>TZA</t>
  </si>
  <si>
    <t>UG</t>
  </si>
  <si>
    <t>UGANDA</t>
  </si>
  <si>
    <t>UGA</t>
  </si>
  <si>
    <t>UA</t>
  </si>
  <si>
    <t>UKRAINE</t>
  </si>
  <si>
    <t>UKR</t>
  </si>
  <si>
    <t>Uruguay</t>
  </si>
  <si>
    <t>UY</t>
  </si>
  <si>
    <t>URUGUAY</t>
  </si>
  <si>
    <t>URY</t>
  </si>
  <si>
    <t>US</t>
  </si>
  <si>
    <t>UNITED STATES OF AMERICA</t>
  </si>
  <si>
    <t>USA</t>
  </si>
  <si>
    <t>Uzbekistan</t>
  </si>
  <si>
    <t>UZ</t>
  </si>
  <si>
    <t>UZBEKISTAN</t>
  </si>
  <si>
    <t>UZB</t>
  </si>
  <si>
    <t>Holy See</t>
  </si>
  <si>
    <t>VA</t>
  </si>
  <si>
    <t>HOLY SEE</t>
  </si>
  <si>
    <t>VAT</t>
  </si>
  <si>
    <t>Saint Vincent and the Grenadines</t>
  </si>
  <si>
    <t>VC</t>
  </si>
  <si>
    <t>SAINT VINCENT AND THE GRENADINES</t>
  </si>
  <si>
    <t>VCT</t>
  </si>
  <si>
    <t>Venezuela (Bolivarian Republic of)</t>
  </si>
  <si>
    <t>VE</t>
  </si>
  <si>
    <t>VENEZUELA (BOLIVARIAN REPUBLIC OF)</t>
  </si>
  <si>
    <t>VEN</t>
  </si>
  <si>
    <t>British Virgin Islands</t>
  </si>
  <si>
    <t>VG</t>
  </si>
  <si>
    <t>BRITISH VIRGIN ISLANDS</t>
  </si>
  <si>
    <t>VGB</t>
  </si>
  <si>
    <t>United States Virgin Islands</t>
  </si>
  <si>
    <t>VI</t>
  </si>
  <si>
    <t>UNITED STATES VIRGIN ISLANDS</t>
  </si>
  <si>
    <t>VIR</t>
  </si>
  <si>
    <t>VN</t>
  </si>
  <si>
    <t>VIET NAM</t>
  </si>
  <si>
    <t>VNM</t>
  </si>
  <si>
    <t>Vanuatu</t>
  </si>
  <si>
    <t>VU</t>
  </si>
  <si>
    <t>VANUATU</t>
  </si>
  <si>
    <t>VUT</t>
  </si>
  <si>
    <t>Wallis and Futuna</t>
  </si>
  <si>
    <t>WF</t>
  </si>
  <si>
    <t>WALLIS AND FUTUNA</t>
  </si>
  <si>
    <t>WLF</t>
  </si>
  <si>
    <t>Samoa</t>
  </si>
  <si>
    <t>WS</t>
  </si>
  <si>
    <t>SAMOA</t>
  </si>
  <si>
    <t>WSM</t>
  </si>
  <si>
    <t>Yemen</t>
  </si>
  <si>
    <t>YE</t>
  </si>
  <si>
    <t>YEMEN</t>
  </si>
  <si>
    <t>YEM</t>
  </si>
  <si>
    <t>ZA</t>
  </si>
  <si>
    <t>SOUTH AFRICA</t>
  </si>
  <si>
    <t>ZAF</t>
  </si>
  <si>
    <t>ZM</t>
  </si>
  <si>
    <t>ZAMBIA</t>
  </si>
  <si>
    <t>ZMB</t>
  </si>
  <si>
    <t>Zimbabwe</t>
  </si>
  <si>
    <t>ZW</t>
  </si>
  <si>
    <t>ZIMBABWE</t>
  </si>
  <si>
    <t>ZWE</t>
  </si>
  <si>
    <t>CD</t>
  </si>
  <si>
    <t>DEMOCRATIC REPUBLIC OF THE CONGO</t>
  </si>
  <si>
    <t>COD</t>
  </si>
  <si>
    <t>Congo</t>
  </si>
  <si>
    <t>CG</t>
  </si>
  <si>
    <t>CONGO</t>
  </si>
  <si>
    <t>COG</t>
  </si>
  <si>
    <t>Papua New Guinea</t>
  </si>
  <si>
    <t>PG</t>
  </si>
  <si>
    <t>PAPUA NEW GUINEA</t>
  </si>
  <si>
    <t>PNG</t>
  </si>
  <si>
    <t>Johnston Atoll</t>
  </si>
  <si>
    <t>JT</t>
  </si>
  <si>
    <t>JOHNSTON ATOLL</t>
  </si>
  <si>
    <t>JTN</t>
  </si>
  <si>
    <t>Midway Islands</t>
  </si>
  <si>
    <t>UM</t>
  </si>
  <si>
    <t>MIDWAY ISLANDS</t>
  </si>
  <si>
    <t>MID</t>
  </si>
  <si>
    <t>Wake Island</t>
  </si>
  <si>
    <t>WK</t>
  </si>
  <si>
    <t>WAKE ISLAND</t>
  </si>
  <si>
    <t>WAK</t>
  </si>
  <si>
    <t>CI</t>
  </si>
  <si>
    <t>CÔTE D'IVOIRE</t>
  </si>
  <si>
    <t>CIV</t>
  </si>
  <si>
    <t>XK</t>
  </si>
  <si>
    <t>KOSOVO</t>
  </si>
  <si>
    <t>XKX</t>
  </si>
  <si>
    <t>Bonaire</t>
  </si>
  <si>
    <t>XA</t>
  </si>
  <si>
    <t>BONAIRE</t>
  </si>
  <si>
    <t>XAA</t>
  </si>
  <si>
    <t>Saba</t>
  </si>
  <si>
    <t>XC</t>
  </si>
  <si>
    <t>SABA</t>
  </si>
  <si>
    <t>XCA</t>
  </si>
  <si>
    <t>Sint Eustatius</t>
  </si>
  <si>
    <t>XB</t>
  </si>
  <si>
    <t>SINT EUSTATIUS</t>
  </si>
  <si>
    <t>XBA</t>
  </si>
  <si>
    <t>Economy</t>
  </si>
  <si>
    <t>Code</t>
  </si>
  <si>
    <t>Region</t>
  </si>
  <si>
    <t>Income group</t>
  </si>
  <si>
    <t>Lending category</t>
  </si>
  <si>
    <t>East Asia &amp; Pacific</t>
  </si>
  <si>
    <t>4. High income</t>
  </si>
  <si>
    <t>Europe &amp; Central Asia</t>
  </si>
  <si>
    <t>Latin America &amp; Caribbean</t>
  </si>
  <si>
    <t>IBRD</t>
  </si>
  <si>
    <t>Bahamas, The</t>
  </si>
  <si>
    <t>Middle East, North Africa, Afghanistan &amp; Pakistan</t>
  </si>
  <si>
    <t>North America</t>
  </si>
  <si>
    <t>Channel Islands</t>
  </si>
  <si>
    <t>CHI</t>
  </si>
  <si>
    <t>IDA</t>
  </si>
  <si>
    <t>Hong Kong SAR, China</t>
  </si>
  <si>
    <t>HKG</t>
  </si>
  <si>
    <t>Macao SAR, China</t>
  </si>
  <si>
    <t>MAC</t>
  </si>
  <si>
    <t>Northern Mariana Islands</t>
  </si>
  <si>
    <t>Puerto Rico (U.S.)</t>
  </si>
  <si>
    <t>Sub-Saharan Africa</t>
  </si>
  <si>
    <t>Sint Maarten (Dutch part)</t>
  </si>
  <si>
    <t>Slovak Republic</t>
  </si>
  <si>
    <t>St. Kitts and Nevis</t>
  </si>
  <si>
    <t>St. Martin (French part)</t>
  </si>
  <si>
    <t>Taiwan, China</t>
  </si>
  <si>
    <t>TWN</t>
  </si>
  <si>
    <t>Virgin Islands (U.S.)</t>
  </si>
  <si>
    <t>1. Low income</t>
  </si>
  <si>
    <t>Korea, Dem. People's Rep.</t>
  </si>
  <si>
    <t>Yemen, Rep.</t>
  </si>
  <si>
    <t>2. Lower middle income</t>
  </si>
  <si>
    <t>South Asia</t>
  </si>
  <si>
    <t>Blend</t>
  </si>
  <si>
    <t>Congo, Rep.</t>
  </si>
  <si>
    <t>Micronesia, Fed. Sts.</t>
  </si>
  <si>
    <t>São Tomé and Príncipe</t>
  </si>
  <si>
    <t>West Bank and Gaza</t>
  </si>
  <si>
    <t>Unclassified</t>
  </si>
  <si>
    <t>3. Upper middle income</t>
  </si>
  <si>
    <t>Iran, Islamic Rep.</t>
  </si>
  <si>
    <t>St. Lucia</t>
  </si>
  <si>
    <t>St. Vincent and the Grenadines</t>
  </si>
  <si>
    <t>Venezuela, RB</t>
  </si>
  <si>
    <t>Africa Eastern and Southern</t>
  </si>
  <si>
    <t>AFE</t>
  </si>
  <si>
    <t>Africa Western and Central</t>
  </si>
  <si>
    <t>AFW</t>
  </si>
  <si>
    <t>Arab World</t>
  </si>
  <si>
    <t>ARB</t>
  </si>
  <si>
    <t>Caribbean small states</t>
  </si>
  <si>
    <t>CSS</t>
  </si>
  <si>
    <t>Central Europe and the Baltics</t>
  </si>
  <si>
    <t>CEB</t>
  </si>
  <si>
    <t>Early-demographic dividend</t>
  </si>
  <si>
    <t>EAR</t>
  </si>
  <si>
    <t>EAS</t>
  </si>
  <si>
    <t>East Asia &amp; Pacific (excluding high income)</t>
  </si>
  <si>
    <t>EAP</t>
  </si>
  <si>
    <t>East Asia &amp; Pacific (IDA &amp; IBRD)</t>
  </si>
  <si>
    <t>TEA</t>
  </si>
  <si>
    <t>Euro area</t>
  </si>
  <si>
    <t>EMU</t>
  </si>
  <si>
    <t>ECS</t>
  </si>
  <si>
    <t>Europe &amp; Central Asia (excluding high income)</t>
  </si>
  <si>
    <t>ECA</t>
  </si>
  <si>
    <t>Europe &amp; Central Asia (IDA &amp; IBRD)</t>
  </si>
  <si>
    <t>TEC</t>
  </si>
  <si>
    <t>European Union</t>
  </si>
  <si>
    <t>EUU</t>
  </si>
  <si>
    <t>Fragile and conflict affected situations</t>
  </si>
  <si>
    <t>FCS</t>
  </si>
  <si>
    <t>Heavily indebted poor countries (HIPC)</t>
  </si>
  <si>
    <t>HPC</t>
  </si>
  <si>
    <t>High income</t>
  </si>
  <si>
    <t>HIC</t>
  </si>
  <si>
    <t>IBRD only</t>
  </si>
  <si>
    <t>IBD</t>
  </si>
  <si>
    <t>IDA &amp; IBRD total</t>
  </si>
  <si>
    <t>IBT</t>
  </si>
  <si>
    <t>IDA blend</t>
  </si>
  <si>
    <t>IDB</t>
  </si>
  <si>
    <t>IDA only</t>
  </si>
  <si>
    <t>IDX</t>
  </si>
  <si>
    <t>IDA total</t>
  </si>
  <si>
    <t>Late-demographic dividend</t>
  </si>
  <si>
    <t>LTE</t>
  </si>
  <si>
    <t>LCN</t>
  </si>
  <si>
    <t>Latin America &amp; Caribbean (excluding high income)</t>
  </si>
  <si>
    <t>LAC</t>
  </si>
  <si>
    <t>Latin America &amp; Caribbean (IDA &amp; IBRD)</t>
  </si>
  <si>
    <t>TLA</t>
  </si>
  <si>
    <t>Least developed countries: UN classification</t>
  </si>
  <si>
    <t>LDC</t>
  </si>
  <si>
    <t>Low &amp; middle income</t>
  </si>
  <si>
    <t>LMY</t>
  </si>
  <si>
    <t>Low income</t>
  </si>
  <si>
    <t>LIC</t>
  </si>
  <si>
    <t>Lower middle income</t>
  </si>
  <si>
    <t>LMC</t>
  </si>
  <si>
    <t>Middle East, North Africa, Afghanistan and Pakistan</t>
  </si>
  <si>
    <t>MEA</t>
  </si>
  <si>
    <t>Middle East, North Africa, Afghanistan and Pakistan (excluding high income)</t>
  </si>
  <si>
    <t>MNA</t>
  </si>
  <si>
    <t>Middle East, North Africa, Afghanistan and Pakistan (IDA &amp; IBRD)</t>
  </si>
  <si>
    <t>TMN</t>
  </si>
  <si>
    <t>Middle income</t>
  </si>
  <si>
    <t>MIC</t>
  </si>
  <si>
    <t>NAC</t>
  </si>
  <si>
    <t>OECD members</t>
  </si>
  <si>
    <t>OED</t>
  </si>
  <si>
    <t>Other small states</t>
  </si>
  <si>
    <t>OSS</t>
  </si>
  <si>
    <t>Pacific island small states</t>
  </si>
  <si>
    <t>PSS</t>
  </si>
  <si>
    <t>Post-demographic dividend</t>
  </si>
  <si>
    <t>PST</t>
  </si>
  <si>
    <t>Pre-demographic dividend</t>
  </si>
  <si>
    <t>PRE</t>
  </si>
  <si>
    <t>Small states</t>
  </si>
  <si>
    <t>SST</t>
  </si>
  <si>
    <t>SAS</t>
  </si>
  <si>
    <t>South Asia (IDA &amp; IBRD)</t>
  </si>
  <si>
    <t>TSA</t>
  </si>
  <si>
    <t>SSF</t>
  </si>
  <si>
    <t>Sub-Saharan Africa (excluding high income)</t>
  </si>
  <si>
    <t>SSA</t>
  </si>
  <si>
    <t>Sub-Saharan Africa (IDA &amp; IBRD)</t>
  </si>
  <si>
    <t>TSS</t>
  </si>
  <si>
    <t>Upper middle income</t>
  </si>
  <si>
    <t>UMC</t>
  </si>
  <si>
    <t>World</t>
  </si>
  <si>
    <t>WLD</t>
  </si>
  <si>
    <r>
      <t>Northwestern University Feinberg School of Medicine</t>
    </r>
    <r>
      <rPr>
        <sz val="9"/>
        <color theme="1"/>
        <rFont val="Calibri"/>
        <family val="2"/>
        <charset val="1"/>
      </rPr>
      <t> </t>
    </r>
  </si>
  <si>
    <t>University of Science and Technology of Hanoi (USTH)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</si>
</sst>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rgb="FF000000"/>
      <name val="Calibri"/>
      <family val="2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Calibri"/>
      <family val="2"/>
    </font>
    <font>
      <sz val="9"/>
      <color rgb="FFFF0000"/>
      <name val="Aptos Narrow"/>
      <family val="2"/>
      <scheme val="minor"/>
    </font>
    <font>
      <sz val="9"/>
      <color theme="1"/>
      <name val="Calibri"/>
      <family val="2"/>
      <charset val="1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rgb="FFC0E6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4" fillId="0" borderId="0" xfId="0" applyFont="1"/>
    <xf numFmtId="0" fontId="4" fillId="0" borderId="0" xfId="2" applyFont="1"/>
    <xf numFmtId="0" fontId="1" fillId="4" borderId="0" xfId="2" applyFill="1"/>
    <xf numFmtId="0" fontId="1" fillId="0" borderId="0" xfId="2"/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0" xfId="2" applyFont="1"/>
    <xf numFmtId="0" fontId="6" fillId="0" borderId="0" xfId="2" applyFont="1"/>
    <xf numFmtId="0" fontId="5" fillId="0" borderId="0" xfId="3" applyFont="1"/>
    <xf numFmtId="0" fontId="5" fillId="4" borderId="0" xfId="2" applyFont="1" applyFill="1"/>
    <xf numFmtId="0" fontId="8" fillId="2" borderId="0" xfId="0" applyFont="1" applyFill="1" applyAlignment="1">
      <alignment vertical="top"/>
    </xf>
    <xf numFmtId="164" fontId="8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0" borderId="0" xfId="0" applyFont="1" applyAlignment="1">
      <alignment horizontal="left" vertical="center"/>
    </xf>
    <xf numFmtId="0" fontId="15" fillId="3" borderId="0" xfId="0" applyFont="1" applyFill="1"/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 vertical="top"/>
    </xf>
    <xf numFmtId="0" fontId="15" fillId="0" borderId="1" xfId="0" applyFont="1" applyBorder="1"/>
    <xf numFmtId="0" fontId="12" fillId="0" borderId="1" xfId="0" applyFont="1" applyBorder="1"/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5" fillId="3" borderId="1" xfId="0" applyFont="1" applyFill="1" applyBorder="1"/>
    <xf numFmtId="0" fontId="12" fillId="0" borderId="2" xfId="0" applyFont="1" applyBorder="1"/>
    <xf numFmtId="0" fontId="12" fillId="0" borderId="0" xfId="0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5" xfId="2" xr:uid="{AF3C55F0-9245-4C19-A359-BA3BB4DDB983}"/>
    <cellStyle name="Normal_cty99" xfId="3" xr:uid="{03E7E500-EB48-4106-96DD-C7AD644CF41F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none"/>
      </font>
      <fill>
        <patternFill patternType="solid">
          <fgColor rgb="FFC0E6F5"/>
          <bgColor theme="4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vertAlign val="baseline"/>
        <sz val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164" formatCode="yyyy\-mm\-dd;@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03BB7F4-F876-49FF-A153-7F1DE461D2D9}" autoFormatId="16" applyNumberFormats="0" applyBorderFormats="0" applyFontFormats="0" applyPatternFormats="0" applyAlignmentFormats="0" applyWidthHeightFormats="0">
  <queryTableRefresh nextId="11">
    <queryTableFields count="7">
      <queryTableField id="9" name="adm0_viz_n" tableColumnId="9"/>
      <queryTableField id="2" name="who_region" tableColumnId="2"/>
      <queryTableField id="3" name="iso_2_code" tableColumnId="3"/>
      <queryTableField id="4" name="adm0_name" tableColumnId="4"/>
      <queryTableField id="6" name="iso_3_code" tableColumnId="6"/>
      <queryTableField id="7" name="center_lon" tableColumnId="7"/>
      <queryTableField id="8" name="center_lat" tableColumnId="8"/>
    </queryTableFields>
    <queryTableDeletedFields count="2">
      <deletedField name="Column1"/>
      <deletedField name="enddat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801355-6708-4A41-A882-B037338B9B7A}" name="Table1" displayName="Table1" ref="A1:L264" totalsRowShown="0" headerRowDxfId="1" dataDxfId="0">
  <autoFilter ref="A1:L264" xr:uid="{B4801355-6708-4A41-A882-B037338B9B7A}"/>
  <sortState xmlns:xlrd2="http://schemas.microsoft.com/office/spreadsheetml/2017/richdata2" ref="A2:L264">
    <sortCondition ref="A1:A264"/>
  </sortState>
  <tableColumns count="12">
    <tableColumn id="1" xr3:uid="{F2D54B57-07EB-44CB-8056-FF7B329DB461}" name="Member Organisation" dataDxfId="13"/>
    <tableColumn id="2" xr3:uid="{E485E1C1-06FF-4DF0-A684-0F08647B64BF}" name="WHO region" dataDxfId="12"/>
    <tableColumn id="3" xr3:uid="{E573DD2A-AA9C-4009-823B-ACD1D0EEECB1}" name="Country name" dataDxfId="11"/>
    <tableColumn id="4" xr3:uid="{A9E4BA71-4C32-43D8-95CF-9D2B8E253D51}" name="LMIC" dataDxfId="10">
      <calculatedColumnFormula>VLOOKUP(C:C,'WB List of economies'!A:D,4,FALSE)</calculatedColumnFormula>
    </tableColumn>
    <tableColumn id="5" xr3:uid="{F0B58504-2BFE-45E7-8C36-DF900DE8FAA7}" name="Sector" dataDxfId="9"/>
    <tableColumn id="6" xr3:uid="{23F6FE50-3B46-485C-8B3A-1B43034EECFE}" name="IPSN status" dataDxfId="8"/>
    <tableColumn id="7" xr3:uid="{762C5055-C6C1-4C30-9893-EB5C7D276825}" name="Date of Membership" dataDxfId="7"/>
    <tableColumn id="8" xr3:uid="{DD1DA579-0730-44D5-A3B9-103E773FB9B4}" name="Year of Membership" dataDxfId="6"/>
    <tableColumn id="12" xr3:uid="{C436D498-4B26-4ED2-B7DF-48923355F38B}" name="National Public Health Agency" dataDxfId="5"/>
    <tableColumn id="9" xr3:uid="{5BE17F11-0DD1-4CC0-8926-330A1CA60649}" name="Official website" dataDxfId="4" dataCellStyle="Hyperlink"/>
    <tableColumn id="10" xr3:uid="{BCA40AB4-A54F-46DE-AC4C-0B709499CDD3}" name="latitude" dataDxfId="3">
      <calculatedColumnFormula>IFERROR(_xlfn.XLOOKUP(Table1[[#This Row],[Country name]], adm0_list!A:A, adm0_list!G:G), "")</calculatedColumnFormula>
    </tableColumn>
    <tableColumn id="11" xr3:uid="{F1C0371B-8770-483A-B145-B7F57A15BB63}" name="longitude" dataDxfId="2">
      <calculatedColumnFormula>IFERROR(_xlfn.XLOOKUP(Table1[[#This Row],[Country name]], adm0_list!A:A, adm0_list!F:F), 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FDD1E5-FEF5-4E0C-B933-A2D5F5A3460D}" name="adm0_list" displayName="adm0_list" ref="A1:G245" tableType="queryTable" totalsRowShown="0">
  <autoFilter ref="A1:G245" xr:uid="{A2FDD1E5-FEF5-4E0C-B933-A2D5F5A3460D}"/>
  <tableColumns count="7">
    <tableColumn id="9" xr3:uid="{722548BB-B7FE-4607-9BAC-327DAB1F36EE}" uniqueName="9" name="adm0_viz_n" queryTableFieldId="9" dataDxfId="28"/>
    <tableColumn id="2" xr3:uid="{78B714BA-8CAF-4706-86B9-8B1C47CFAD25}" uniqueName="2" name="who_region" queryTableFieldId="2" dataDxfId="27"/>
    <tableColumn id="3" xr3:uid="{19A2DCF8-7A41-4AB3-93AB-57449A9C7B6A}" uniqueName="3" name="iso_2_code" queryTableFieldId="3" dataDxfId="26"/>
    <tableColumn id="4" xr3:uid="{E94C68FD-F68E-47F4-94C5-0F5709DD1EAC}" uniqueName="4" name="adm0_name" queryTableFieldId="4" dataDxfId="25"/>
    <tableColumn id="6" xr3:uid="{4277B25B-4AAE-46E9-8A0B-72E2C1FC0D64}" uniqueName="6" name="iso_3_code" queryTableFieldId="6" dataDxfId="24"/>
    <tableColumn id="7" xr3:uid="{2573D2F3-0561-4C6C-9663-5EED2E8AE57F}" uniqueName="7" name="center_lon" queryTableFieldId="7"/>
    <tableColumn id="8" xr3:uid="{5A24EFDF-FCB8-46DF-AC9D-260916B2E97D}" uniqueName="8" name="center_lat" queryTableField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mperial.ac.uk/mrc-global-infectious-disease-analysis/" TargetMode="External"/><Relationship Id="rId21" Type="http://schemas.openxmlformats.org/officeDocument/2006/relationships/hyperlink" Target="https://www.csiro.au/" TargetMode="External"/><Relationship Id="rId42" Type="http://schemas.openxmlformats.org/officeDocument/2006/relationships/hyperlink" Target="https://www.cisacaxito.org/en/cisa/" TargetMode="External"/><Relationship Id="rId63" Type="http://schemas.openxmlformats.org/officeDocument/2006/relationships/hyperlink" Target="https://www.pasteur.fr/en" TargetMode="External"/><Relationship Id="rId84" Type="http://schemas.openxmlformats.org/officeDocument/2006/relationships/hyperlink" Target="https://primateresearch.org/" TargetMode="External"/><Relationship Id="rId138" Type="http://schemas.openxmlformats.org/officeDocument/2006/relationships/hyperlink" Target="https://nihe.org.vn/" TargetMode="External"/><Relationship Id="rId159" Type="http://schemas.openxmlformats.org/officeDocument/2006/relationships/hyperlink" Target="https://pasteur-network.org/" TargetMode="External"/><Relationship Id="rId170" Type="http://schemas.openxmlformats.org/officeDocument/2006/relationships/hyperlink" Target="https://irss-cnrst.bf/" TargetMode="External"/><Relationship Id="rId191" Type="http://schemas.openxmlformats.org/officeDocument/2006/relationships/hyperlink" Target="https://www.unicef.org/drcongo/en" TargetMode="External"/><Relationship Id="rId205" Type="http://schemas.openxmlformats.org/officeDocument/2006/relationships/hyperlink" Target="https://www.sjp.ac.lk/" TargetMode="External"/><Relationship Id="rId226" Type="http://schemas.openxmlformats.org/officeDocument/2006/relationships/hyperlink" Target="https://www.com.ui.edu.ng/" TargetMode="External"/><Relationship Id="rId107" Type="http://schemas.openxmlformats.org/officeDocument/2006/relationships/hyperlink" Target="https://www.mohfw.gov.in/" TargetMode="External"/><Relationship Id="rId11" Type="http://schemas.openxmlformats.org/officeDocument/2006/relationships/hyperlink" Target="https://alterorg.org/" TargetMode="External"/><Relationship Id="rId32" Type="http://schemas.openxmlformats.org/officeDocument/2006/relationships/hyperlink" Target="https://www.wahooas.org/web-ooas/en/ecowas-regional-centre-surveillance-and-disease-control" TargetMode="External"/><Relationship Id="rId53" Type="http://schemas.openxmlformats.org/officeDocument/2006/relationships/hyperlink" Target="https://insp.bi/" TargetMode="External"/><Relationship Id="rId74" Type="http://schemas.openxmlformats.org/officeDocument/2006/relationships/hyperlink" Target="https://www.insp.mx/" TargetMode="External"/><Relationship Id="rId128" Type="http://schemas.openxmlformats.org/officeDocument/2006/relationships/hyperlink" Target="https://www.nicd.ac.za/" TargetMode="External"/><Relationship Id="rId149" Type="http://schemas.openxmlformats.org/officeDocument/2006/relationships/hyperlink" Target="https://www.nrc.sci.eg/" TargetMode="External"/><Relationship Id="rId5" Type="http://schemas.openxmlformats.org/officeDocument/2006/relationships/hyperlink" Target="https://aub.edu.lb/" TargetMode="External"/><Relationship Id="rId95" Type="http://schemas.openxmlformats.org/officeDocument/2006/relationships/hyperlink" Target="http://www.muwrp.org/" TargetMode="External"/><Relationship Id="rId160" Type="http://schemas.openxmlformats.org/officeDocument/2006/relationships/hyperlink" Target="https://pgc.up.edu.ph/" TargetMode="External"/><Relationship Id="rId181" Type="http://schemas.openxmlformats.org/officeDocument/2006/relationships/hyperlink" Target="https://www.taskforce.org/" TargetMode="External"/><Relationship Id="rId216" Type="http://schemas.openxmlformats.org/officeDocument/2006/relationships/hyperlink" Target="https://waccbip.org/" TargetMode="External"/><Relationship Id="rId237" Type="http://schemas.openxmlformats.org/officeDocument/2006/relationships/hyperlink" Target="https://www.georgetown.edu/" TargetMode="External"/><Relationship Id="rId22" Type="http://schemas.openxmlformats.org/officeDocument/2006/relationships/hyperlink" Target="https://www.cafafghana.org/" TargetMode="External"/><Relationship Id="rId43" Type="http://schemas.openxmlformats.org/officeDocument/2006/relationships/hyperlink" Target="https://helixbiogen.org/" TargetMode="External"/><Relationship Id="rId64" Type="http://schemas.openxmlformats.org/officeDocument/2006/relationships/hyperlink" Target="https://ideshi.org/" TargetMode="External"/><Relationship Id="rId118" Type="http://schemas.openxmlformats.org/officeDocument/2006/relationships/hyperlink" Target="https://www.argentina.gob.ar/inta" TargetMode="External"/><Relationship Id="rId139" Type="http://schemas.openxmlformats.org/officeDocument/2006/relationships/hyperlink" Target="http://inh.ma/" TargetMode="External"/><Relationship Id="rId85" Type="http://schemas.openxmlformats.org/officeDocument/2006/relationships/hyperlink" Target="https://kmu.edu.pk/" TargetMode="External"/><Relationship Id="rId150" Type="http://schemas.openxmlformats.org/officeDocument/2006/relationships/hyperlink" Target="https://www.conicet.gov.ar/" TargetMode="External"/><Relationship Id="rId171" Type="http://schemas.openxmlformats.org/officeDocument/2006/relationships/hyperlink" Target="https://royalsociety.org/" TargetMode="External"/><Relationship Id="rId192" Type="http://schemas.openxmlformats.org/officeDocument/2006/relationships/hyperlink" Target="https://panzifoundation.org/panzi-hospital/" TargetMode="External"/><Relationship Id="rId206" Type="http://schemas.openxmlformats.org/officeDocument/2006/relationships/hyperlink" Target="https://www.upmin.edu.ph/" TargetMode="External"/><Relationship Id="rId227" Type="http://schemas.openxmlformats.org/officeDocument/2006/relationships/hyperlink" Target="https://www.iph.mk/en/home/" TargetMode="External"/><Relationship Id="rId12" Type="http://schemas.openxmlformats.org/officeDocument/2006/relationships/hyperlink" Target="https://www.health.gov.au/committees-and-groups/australian-health-protection-committee-ahpc" TargetMode="External"/><Relationship Id="rId33" Type="http://schemas.openxmlformats.org/officeDocument/2006/relationships/hyperlink" Target="https://uea.ac.cd/" TargetMode="External"/><Relationship Id="rId108" Type="http://schemas.openxmlformats.org/officeDocument/2006/relationships/hyperlink" Target="https://www.sante.gouv.cd/" TargetMode="External"/><Relationship Id="rId129" Type="http://schemas.openxmlformats.org/officeDocument/2006/relationships/hyperlink" Target="https://nimr.or.tz/" TargetMode="External"/><Relationship Id="rId54" Type="http://schemas.openxmlformats.org/officeDocument/2006/relationships/hyperlink" Target="https://inspci.org/" TargetMode="External"/><Relationship Id="rId75" Type="http://schemas.openxmlformats.org/officeDocument/2006/relationships/hyperlink" Target="https://idsp.mohfw.gov.in/" TargetMode="External"/><Relationship Id="rId96" Type="http://schemas.openxmlformats.org/officeDocument/2006/relationships/hyperlink" Target="https://covab.mak.ac.ug/" TargetMode="External"/><Relationship Id="rId140" Type="http://schemas.openxmlformats.org/officeDocument/2006/relationships/hyperlink" Target="https://niph-kosova.org/" TargetMode="External"/><Relationship Id="rId161" Type="http://schemas.openxmlformats.org/officeDocument/2006/relationships/hyperlink" Target="https://pgimer.edu.in/PGIMER_PORTAL/PGIMERPORTAL/home.jsp" TargetMode="External"/><Relationship Id="rId182" Type="http://schemas.openxmlformats.org/officeDocument/2006/relationships/hyperlink" Target="https://www.food.dtu.dk/english" TargetMode="External"/><Relationship Id="rId217" Type="http://schemas.openxmlformats.org/officeDocument/2006/relationships/hyperlink" Target="https://wvsu.edu.ph/medcenter/" TargetMode="External"/><Relationship Id="rId6" Type="http://schemas.openxmlformats.org/officeDocument/2006/relationships/hyperlink" Target="http://www.ahi.gov.et/" TargetMode="External"/><Relationship Id="rId238" Type="http://schemas.openxmlformats.org/officeDocument/2006/relationships/hyperlink" Target="https://developmentsynergies.com/" TargetMode="External"/><Relationship Id="rId23" Type="http://schemas.openxmlformats.org/officeDocument/2006/relationships/hyperlink" Target="https://www.igib.res.in/" TargetMode="External"/><Relationship Id="rId119" Type="http://schemas.openxmlformats.org/officeDocument/2006/relationships/hyperlink" Target="https://panorama.solutions/en/organisation/national-animal-health-laboratory-lao-pdr" TargetMode="External"/><Relationship Id="rId44" Type="http://schemas.openxmlformats.org/officeDocument/2006/relationships/hyperlink" Target="https://www.henryford.com/" TargetMode="External"/><Relationship Id="rId65" Type="http://schemas.openxmlformats.org/officeDocument/2006/relationships/hyperlink" Target="https://www.wits.ac.za/idori/" TargetMode="External"/><Relationship Id="rId86" Type="http://schemas.openxmlformats.org/officeDocument/2006/relationships/hyperlink" Target="https://www.kdca.go.kr/" TargetMode="External"/><Relationship Id="rId130" Type="http://schemas.openxmlformats.org/officeDocument/2006/relationships/hyperlink" Target="https://pharmaboardroom.com/interviews/interview-tania-mori-lucero-executive-director-national-institute-of-public-research-ecuador/" TargetMode="External"/><Relationship Id="rId151" Type="http://schemas.openxmlformats.org/officeDocument/2006/relationships/hyperlink" Target="https://www.ntrl.or.ug/" TargetMode="External"/><Relationship Id="rId172" Type="http://schemas.openxmlformats.org/officeDocument/2006/relationships/hyperlink" Target="https://rbc.gov.rw/" TargetMode="External"/><Relationship Id="rId193" Type="http://schemas.openxmlformats.org/officeDocument/2006/relationships/hyperlink" Target="https://cayetano.edu.pe/" TargetMode="External"/><Relationship Id="rId207" Type="http://schemas.openxmlformats.org/officeDocument/2006/relationships/hyperlink" Target="https://www.escmid.org/guidelines-journals/escmid-journals/" TargetMode="External"/><Relationship Id="rId228" Type="http://schemas.openxmlformats.org/officeDocument/2006/relationships/hyperlink" Target="https://www.moh.gov.iq/" TargetMode="External"/><Relationship Id="rId13" Type="http://schemas.openxmlformats.org/officeDocument/2006/relationships/hyperlink" Target="https://www.isglobal.org/" TargetMode="External"/><Relationship Id="rId109" Type="http://schemas.openxmlformats.org/officeDocument/2006/relationships/hyperlink" Target="https://www.govserv.org/MW/Lilongwe/295976506924495/National-Antimicrobial-Resistance-Coordinating-Center---AMRCC" TargetMode="External"/><Relationship Id="rId34" Type="http://schemas.openxmlformats.org/officeDocument/2006/relationships/hyperlink" Target="https://www.ues.edu.sv/" TargetMode="External"/><Relationship Id="rId55" Type="http://schemas.openxmlformats.org/officeDocument/2006/relationships/hyperlink" Target="https://insp.ml/" TargetMode="External"/><Relationship Id="rId76" Type="http://schemas.openxmlformats.org/officeDocument/2006/relationships/hyperlink" Target="https://www.auf.org/les_membres/nos-membres/centre-international-de-recherches-medicales-de-franceville/" TargetMode="External"/><Relationship Id="rId97" Type="http://schemas.openxmlformats.org/officeDocument/2006/relationships/hyperlink" Target="https://www.cismmanhica.org/en" TargetMode="External"/><Relationship Id="rId120" Type="http://schemas.openxmlformats.org/officeDocument/2006/relationships/hyperlink" Target="https://www.ncisl.health.gov.lk/" TargetMode="External"/><Relationship Id="rId141" Type="http://schemas.openxmlformats.org/officeDocument/2006/relationships/hyperlink" Target="https://nibm.my/v6/" TargetMode="External"/><Relationship Id="rId7" Type="http://schemas.openxmlformats.org/officeDocument/2006/relationships/hyperlink" Target="https://www.ankara.edu.tr/en/" TargetMode="External"/><Relationship Id="rId162" Type="http://schemas.openxmlformats.org/officeDocument/2006/relationships/hyperlink" Target="https://pha4ge.org/" TargetMode="External"/><Relationship Id="rId183" Type="http://schemas.openxmlformats.org/officeDocument/2006/relationships/hyperlink" Target="https://www.aku.edu/" TargetMode="External"/><Relationship Id="rId218" Type="http://schemas.openxmlformats.org/officeDocument/2006/relationships/hyperlink" Target="https://www.witshealth.co.za/" TargetMode="External"/><Relationship Id="rId239" Type="http://schemas.openxmlformats.org/officeDocument/2006/relationships/hyperlink" Target="https://www.sante.gouv.bj/" TargetMode="External"/><Relationship Id="rId24" Type="http://schemas.openxmlformats.org/officeDocument/2006/relationships/hyperlink" Target="https://www.health.gov.au/" TargetMode="External"/><Relationship Id="rId45" Type="http://schemas.openxmlformats.org/officeDocument/2006/relationships/hyperlink" Target="https://www.hpsc.ie/" TargetMode="External"/><Relationship Id="rId66" Type="http://schemas.openxmlformats.org/officeDocument/2006/relationships/hyperlink" Target="https://mk.cybo.com/MK-biz/institute-for-lung-diseases-and" TargetMode="External"/><Relationship Id="rId87" Type="http://schemas.openxmlformats.org/officeDocument/2006/relationships/hyperlink" Target="https://kyiv.cdc.gov.ua/" TargetMode="External"/><Relationship Id="rId110" Type="http://schemas.openxmlformats.org/officeDocument/2006/relationships/hyperlink" Target="https://www.health.gov.lk/" TargetMode="External"/><Relationship Id="rId131" Type="http://schemas.openxmlformats.org/officeDocument/2006/relationships/hyperlink" Target="https://www.niced.org.in/" TargetMode="External"/><Relationship Id="rId152" Type="http://schemas.openxmlformats.org/officeDocument/2006/relationships/hyperlink" Target="https://nus.edu.sg/" TargetMode="External"/><Relationship Id="rId173" Type="http://schemas.openxmlformats.org/officeDocument/2006/relationships/hyperlink" Target="https://sidc.org.my/" TargetMode="External"/><Relationship Id="rId194" Type="http://schemas.openxmlformats.org/officeDocument/2006/relationships/hyperlink" Target="https://www.ulb.be/en/about-ulb" TargetMode="External"/><Relationship Id="rId208" Type="http://schemas.openxmlformats.org/officeDocument/2006/relationships/hyperlink" Target="https://unal.edu.co/" TargetMode="External"/><Relationship Id="rId229" Type="http://schemas.openxmlformats.org/officeDocument/2006/relationships/hyperlink" Target="https://www.bing.com/ck/a?!&amp;&amp;p=27d0d6dd8786a57b5ffb3e44dea706ecbc283321e3c397950de99c42c5d3af75JmltdHM9MTc1OTEwNDAwMA&amp;ptn=3&amp;ver=2&amp;hsh=4&amp;fclid=3fd71663-4d62-662f-247b-02f84c05679d&amp;psq=Central+Public+Health+Laboratories+Kampala+(CPHL)&amp;u=a1aHR0cHM6Ly9jcGhsLmdvLnVnLw&amp;ntb=1" TargetMode="External"/><Relationship Id="rId240" Type="http://schemas.openxmlformats.org/officeDocument/2006/relationships/hyperlink" Target="https://www.feinberg.northwestern.edu/" TargetMode="External"/><Relationship Id="rId14" Type="http://schemas.openxmlformats.org/officeDocument/2006/relationships/hyperlink" Target="https://bjmcpune.org/" TargetMode="External"/><Relationship Id="rId35" Type="http://schemas.openxmlformats.org/officeDocument/2006/relationships/hyperlink" Target="https://www.bag.admin.ch/" TargetMode="External"/><Relationship Id="rId56" Type="http://schemas.openxmlformats.org/officeDocument/2006/relationships/hyperlink" Target="https://www.insp.bf/" TargetMode="External"/><Relationship Id="rId77" Type="http://schemas.openxmlformats.org/officeDocument/2006/relationships/hyperlink" Target="https://www.icddrb.org/" TargetMode="External"/><Relationship Id="rId100" Type="http://schemas.openxmlformats.org/officeDocument/2006/relationships/hyperlink" Target="https://www.must.ac.ug/about-us/about-must/" TargetMode="External"/><Relationship Id="rId8" Type="http://schemas.openxmlformats.org/officeDocument/2006/relationships/hyperlink" Target="https://ahri.gov.et/" TargetMode="External"/><Relationship Id="rId98" Type="http://schemas.openxmlformats.org/officeDocument/2006/relationships/hyperlink" Target="https://nscedi.kz/en/home/" TargetMode="External"/><Relationship Id="rId121" Type="http://schemas.openxmlformats.org/officeDocument/2006/relationships/hyperlink" Target="https://www.gob.mx/senasica/acciones-y-programas/el-centro-nacional-de-servicios-de-diagnostico-en-salud-animal" TargetMode="External"/><Relationship Id="rId142" Type="http://schemas.openxmlformats.org/officeDocument/2006/relationships/hyperlink" Target="https://www.ncbi.nlm.nih.gov/" TargetMode="External"/><Relationship Id="rId163" Type="http://schemas.openxmlformats.org/officeDocument/2006/relationships/hyperlink" Target="https://phc.org.ua/en" TargetMode="External"/><Relationship Id="rId184" Type="http://schemas.openxmlformats.org/officeDocument/2006/relationships/hyperlink" Target="https://mesamalaria.org/institution/national-center-for-research-and-training-for-malaria-cnrfp-burkina-faso/" TargetMode="External"/><Relationship Id="rId219" Type="http://schemas.openxmlformats.org/officeDocument/2006/relationships/hyperlink" Target="https://www.mfl.gov.zm/" TargetMode="External"/><Relationship Id="rId230" Type="http://schemas.openxmlformats.org/officeDocument/2006/relationships/hyperlink" Target="https://www.mspbs.gov.py/lcsp" TargetMode="External"/><Relationship Id="rId25" Type="http://schemas.openxmlformats.org/officeDocument/2006/relationships/hyperlink" Target="https://www.ug.edu.gh/mcb" TargetMode="External"/><Relationship Id="rId46" Type="http://schemas.openxmlformats.org/officeDocument/2006/relationships/hyperlink" Target="https://nihsad.nic.in/" TargetMode="External"/><Relationship Id="rId67" Type="http://schemas.openxmlformats.org/officeDocument/2006/relationships/hyperlink" Target="https://portal.ichb.pl/homepage/" TargetMode="External"/><Relationship Id="rId88" Type="http://schemas.openxmlformats.org/officeDocument/2006/relationships/hyperlink" Target="https://lnsp-cam.org/" TargetMode="External"/><Relationship Id="rId111" Type="http://schemas.openxmlformats.org/officeDocument/2006/relationships/hyperlink" Target="https://moh.gov.om/en/hospitals-directorates/directorates-and-centers-at-hq/center-for-disease-control-and-prevention/" TargetMode="External"/><Relationship Id="rId132" Type="http://schemas.openxmlformats.org/officeDocument/2006/relationships/hyperlink" Target="https://nie.gov.in/" TargetMode="External"/><Relationship Id="rId153" Type="http://schemas.openxmlformats.org/officeDocument/2006/relationships/hyperlink" Target="https://www.nyc.gov/site/doh/about/about-doh.page" TargetMode="External"/><Relationship Id="rId174" Type="http://schemas.openxmlformats.org/officeDocument/2006/relationships/hyperlink" Target="https://www.scienceresourcesafrica.com/" TargetMode="External"/><Relationship Id="rId195" Type="http://schemas.openxmlformats.org/officeDocument/2006/relationships/hyperlink" Target="https://ucrc-mali.com/" TargetMode="External"/><Relationship Id="rId209" Type="http://schemas.openxmlformats.org/officeDocument/2006/relationships/hyperlink" Target="https://www.fda.gov/" TargetMode="External"/><Relationship Id="rId220" Type="http://schemas.openxmlformats.org/officeDocument/2006/relationships/hyperlink" Target="https://www.endpolio.com.pk/" TargetMode="External"/><Relationship Id="rId241" Type="http://schemas.openxmlformats.org/officeDocument/2006/relationships/hyperlink" Target="https://www.usth.edu.vn/" TargetMode="External"/><Relationship Id="rId15" Type="http://schemas.openxmlformats.org/officeDocument/2006/relationships/hyperlink" Target="https://www.cdefcam.org/" TargetMode="External"/><Relationship Id="rId36" Type="http://schemas.openxmlformats.org/officeDocument/2006/relationships/hyperlink" Target="https://www.fud.edu.ng/" TargetMode="External"/><Relationship Id="rId57" Type="http://schemas.openxmlformats.org/officeDocument/2006/relationships/hyperlink" Target="https://rh.pasteur.sn/en/institut-pasteur-dakar" TargetMode="External"/><Relationship Id="rId106" Type="http://schemas.openxmlformats.org/officeDocument/2006/relationships/hyperlink" Target="https://moa.gov.jo/Default/EN/" TargetMode="External"/><Relationship Id="rId127" Type="http://schemas.openxmlformats.org/officeDocument/2006/relationships/hyperlink" Target="https://inrb.net/index.php/inrb" TargetMode="External"/><Relationship Id="rId10" Type="http://schemas.openxmlformats.org/officeDocument/2006/relationships/hyperlink" Target="https://www.duke-nus.edu.sg/research/programmes/infectious-diseases/asia-pathogen-genomics-initiative" TargetMode="External"/><Relationship Id="rId31" Type="http://schemas.openxmlformats.org/officeDocument/2006/relationships/hyperlink" Target="https://www.duke-nus.edu.sg/outbreak-preparedness" TargetMode="External"/><Relationship Id="rId52" Type="http://schemas.openxmlformats.org/officeDocument/2006/relationships/hyperlink" Target="https://www.idrc-uganda.org/" TargetMode="External"/><Relationship Id="rId73" Type="http://schemas.openxmlformats.org/officeDocument/2006/relationships/hyperlink" Target="https://torlak.rs/en/naslovna-english/" TargetMode="External"/><Relationship Id="rId78" Type="http://schemas.openxmlformats.org/officeDocument/2006/relationships/hyperlink" Target="https://www.ifain.org/" TargetMode="External"/><Relationship Id="rId94" Type="http://schemas.openxmlformats.org/officeDocument/2006/relationships/hyperlink" Target="https://brc.mak.ac.ug/" TargetMode="External"/><Relationship Id="rId99" Type="http://schemas.openxmlformats.org/officeDocument/2006/relationships/hyperlink" Target="https://mmust.ac.ke/" TargetMode="External"/><Relationship Id="rId101" Type="http://schemas.openxmlformats.org/officeDocument/2006/relationships/hyperlink" Target="https://epicentre.msf.org/en/epicentre/research-center-niger" TargetMode="External"/><Relationship Id="rId122" Type="http://schemas.openxmlformats.org/officeDocument/2006/relationships/hyperlink" Target="https://www.maferinyah.org/fmg/" TargetMode="External"/><Relationship Id="rId143" Type="http://schemas.openxmlformats.org/officeDocument/2006/relationships/hyperlink" Target="http://portal.lns.gob.gt/" TargetMode="External"/><Relationship Id="rId148" Type="http://schemas.openxmlformats.org/officeDocument/2006/relationships/hyperlink" Target="https://www.brin.go.id/en/" TargetMode="External"/><Relationship Id="rId164" Type="http://schemas.openxmlformats.org/officeDocument/2006/relationships/hyperlink" Target="https://www.pha.gov.sa/en-us/Pages/default.aspx" TargetMode="External"/><Relationship Id="rId169" Type="http://schemas.openxmlformats.org/officeDocument/2006/relationships/hyperlink" Target="https://ritm.gov.ph/" TargetMode="External"/><Relationship Id="rId185" Type="http://schemas.openxmlformats.org/officeDocument/2006/relationships/hyperlink" Target="https://www.hku.hk/" TargetMode="External"/><Relationship Id="rId4" Type="http://schemas.openxmlformats.org/officeDocument/2006/relationships/hyperlink" Target="https://aiimsbhopal.edu.in/" TargetMode="External"/><Relationship Id="rId9" Type="http://schemas.openxmlformats.org/officeDocument/2006/relationships/hyperlink" Target="https://www.ashoka.edu.in/" TargetMode="External"/><Relationship Id="rId180" Type="http://schemas.openxmlformats.org/officeDocument/2006/relationships/hyperlink" Target="https://www.swisstph.ch/en/" TargetMode="External"/><Relationship Id="rId210" Type="http://schemas.openxmlformats.org/officeDocument/2006/relationships/hyperlink" Target="https://www.uu.nl/en" TargetMode="External"/><Relationship Id="rId215" Type="http://schemas.openxmlformats.org/officeDocument/2006/relationships/hyperlink" Target="https://www.sanger.ac.uk/" TargetMode="External"/><Relationship Id="rId236" Type="http://schemas.openxmlformats.org/officeDocument/2006/relationships/hyperlink" Target="https://www.investigacionsalud.gob.ec/centro-de-referencia-nacional-de-genomica-secuenciacion-y-bioinformatica-crn-gensbio/" TargetMode="External"/><Relationship Id="rId26" Type="http://schemas.openxmlformats.org/officeDocument/2006/relationships/hyperlink" Target="https://www.health.go.ug/" TargetMode="External"/><Relationship Id="rId231" Type="http://schemas.openxmlformats.org/officeDocument/2006/relationships/hyperlink" Target="https://www.linkedin.com/redir/redirect?url=https%3A%2F%2Fstatehouse%2Egov%2Eng%2F&amp;urlhash=eD8u&amp;trk=about_website" TargetMode="External"/><Relationship Id="rId47" Type="http://schemas.openxmlformats.org/officeDocument/2006/relationships/hyperlink" Target="https://ihi.or.tz/" TargetMode="External"/><Relationship Id="rId68" Type="http://schemas.openxmlformats.org/officeDocument/2006/relationships/hyperlink" Target="https://ibs.upm.edu.my/" TargetMode="External"/><Relationship Id="rId89" Type="http://schemas.openxmlformats.org/officeDocument/2006/relationships/hyperlink" Target="https://www.findhealthclinics.com/GA/Libreville/104678918858856/Laboratoire-National-de-Sant%C3%A9-Publique-Gabon" TargetMode="External"/><Relationship Id="rId112" Type="http://schemas.openxmlformats.org/officeDocument/2006/relationships/hyperlink" Target="https://health.go.ug/" TargetMode="External"/><Relationship Id="rId133" Type="http://schemas.openxmlformats.org/officeDocument/2006/relationships/hyperlink" Target="https://www.inlasa.gob.bo/" TargetMode="External"/><Relationship Id="rId154" Type="http://schemas.openxmlformats.org/officeDocument/2006/relationships/hyperlink" Target="https://ncdc.gov.ng/" TargetMode="External"/><Relationship Id="rId175" Type="http://schemas.openxmlformats.org/officeDocument/2006/relationships/hyperlink" Target="https://www.findhealthclinics.com/ET/Shashemene/111994994010193/Shashamene-Comprehensive-Specialised-Hospital" TargetMode="External"/><Relationship Id="rId196" Type="http://schemas.openxmlformats.org/officeDocument/2006/relationships/hyperlink" Target="https://www.ucd.ie/" TargetMode="External"/><Relationship Id="rId200" Type="http://schemas.openxmlformats.org/officeDocument/2006/relationships/hyperlink" Target="https://ugmedicalcentre.org/" TargetMode="External"/><Relationship Id="rId16" Type="http://schemas.openxmlformats.org/officeDocument/2006/relationships/hyperlink" Target="https://cmdn.org.np/" TargetMode="External"/><Relationship Id="rId221" Type="http://schemas.openxmlformats.org/officeDocument/2006/relationships/hyperlink" Target="https://www.insa.min-saude.pt/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ufrj.br/" TargetMode="External"/><Relationship Id="rId58" Type="http://schemas.openxmlformats.org/officeDocument/2006/relationships/hyperlink" Target="https://pasteur-network.org/" TargetMode="External"/><Relationship Id="rId79" Type="http://schemas.openxmlformats.org/officeDocument/2006/relationships/hyperlink" Target="https://ifre.org.in/index.php/about-us/" TargetMode="External"/><Relationship Id="rId102" Type="http://schemas.openxmlformats.org/officeDocument/2006/relationships/hyperlink" Target="https://www.lshtm.ac.uk/research/units/mrc-gambia" TargetMode="External"/><Relationship Id="rId123" Type="http://schemas.openxmlformats.org/officeDocument/2006/relationships/hyperlink" Target="https://www.argentina.gob.ar/salud/anlis/cenagem" TargetMode="External"/><Relationship Id="rId144" Type="http://schemas.openxmlformats.org/officeDocument/2006/relationships/hyperlink" Target="https://www.nphl.gov.np/" TargetMode="External"/><Relationship Id="rId90" Type="http://schemas.openxmlformats.org/officeDocument/2006/relationships/hyperlink" Target="https://www.scirp.org/journal/articles?searchcode=Laboratory+of+Biology+and+Molecular+Typing+in+Microbiology%2C+LBTMM%2C+UAC%2C+Abomey-Calavi%2C+Benin&amp;searchfield=affs" TargetMode="External"/><Relationship Id="rId165" Type="http://schemas.openxmlformats.org/officeDocument/2006/relationships/hyperlink" Target="https://www.publichealthontario.ca/" TargetMode="External"/><Relationship Id="rId186" Type="http://schemas.openxmlformats.org/officeDocument/2006/relationships/hyperlink" Target="https://www.sydney.edu.au/" TargetMode="External"/><Relationship Id="rId211" Type="http://schemas.openxmlformats.org/officeDocument/2006/relationships/hyperlink" Target="https://vsd.gov.gh/" TargetMode="External"/><Relationship Id="rId232" Type="http://schemas.openxmlformats.org/officeDocument/2006/relationships/hyperlink" Target="https://www.icmr.gov.in/regional-medical-research-centres" TargetMode="External"/><Relationship Id="rId27" Type="http://schemas.openxmlformats.org/officeDocument/2006/relationships/hyperlink" Target="https://www.dhulikhelhospital.org/" TargetMode="External"/><Relationship Id="rId48" Type="http://schemas.openxmlformats.org/officeDocument/2006/relationships/hyperlink" Target="https://niv.icmr.org.in/" TargetMode="External"/><Relationship Id="rId69" Type="http://schemas.openxmlformats.org/officeDocument/2006/relationships/hyperlink" Target="https://www.phfscience.nz/" TargetMode="External"/><Relationship Id="rId113" Type="http://schemas.openxmlformats.org/officeDocument/2006/relationships/hyperlink" Target="https://www.mom.gov.sg/" TargetMode="External"/><Relationship Id="rId134" Type="http://schemas.openxmlformats.org/officeDocument/2006/relationships/hyperlink" Target="https://www.inserm.fr/en/home/" TargetMode="External"/><Relationship Id="rId80" Type="http://schemas.openxmlformats.org/officeDocument/2006/relationships/hyperlink" Target="https://www.ilri.org/" TargetMode="External"/><Relationship Id="rId155" Type="http://schemas.openxmlformats.org/officeDocument/2006/relationships/hyperlink" Target="https://nimr.gov.ng/" TargetMode="External"/><Relationship Id="rId176" Type="http://schemas.openxmlformats.org/officeDocument/2006/relationships/hyperlink" Target="https://www.tusbuenasnoticias.com/noticias/sinaloa/2024/08/10/36259-amlo-inaugura-el-nuevo-hospital-general-dr-bernardo-j-gastelum" TargetMode="External"/><Relationship Id="rId197" Type="http://schemas.openxmlformats.org/officeDocument/2006/relationships/hyperlink" Target="https://www.ucl.ac.uk/" TargetMode="External"/><Relationship Id="rId201" Type="http://schemas.openxmlformats.org/officeDocument/2006/relationships/hyperlink" Target="https://med.unikin.ac.cd/" TargetMode="External"/><Relationship Id="rId222" Type="http://schemas.openxmlformats.org/officeDocument/2006/relationships/hyperlink" Target="https://www.ccmb.res.in/" TargetMode="External"/><Relationship Id="rId243" Type="http://schemas.openxmlformats.org/officeDocument/2006/relationships/table" Target="../tables/table1.xml"/><Relationship Id="rId17" Type="http://schemas.openxmlformats.org/officeDocument/2006/relationships/hyperlink" Target="https://www.centremuraz.bf/" TargetMode="External"/><Relationship Id="rId38" Type="http://schemas.openxmlformats.org/officeDocument/2006/relationships/hyperlink" Target="https://www.finddx.org/" TargetMode="External"/><Relationship Id="rId59" Type="http://schemas.openxmlformats.org/officeDocument/2006/relationships/hyperlink" Target="https://www.pasteur.mg/" TargetMode="External"/><Relationship Id="rId103" Type="http://schemas.openxmlformats.org/officeDocument/2006/relationships/hyperlink" Target="https://www.mri.gov.lk/" TargetMode="External"/><Relationship Id="rId124" Type="http://schemas.openxmlformats.org/officeDocument/2006/relationships/hyperlink" Target="https://ncipd.org/index.php/en/" TargetMode="External"/><Relationship Id="rId70" Type="http://schemas.openxmlformats.org/officeDocument/2006/relationships/hyperlink" Target="https://lrrd.org/" TargetMode="External"/><Relationship Id="rId91" Type="http://schemas.openxmlformats.org/officeDocument/2006/relationships/hyperlink" Target="https://www.lstmed.ac.uk/" TargetMode="External"/><Relationship Id="rId145" Type="http://schemas.openxmlformats.org/officeDocument/2006/relationships/hyperlink" Target="https://www.nbtc.gov.sd/" TargetMode="External"/><Relationship Id="rId166" Type="http://schemas.openxmlformats.org/officeDocument/2006/relationships/hyperlink" Target="https://phw.nhs.wales/" TargetMode="External"/><Relationship Id="rId187" Type="http://schemas.openxmlformats.org/officeDocument/2006/relationships/hyperlink" Target="https://www.uwi.edu/" TargetMode="External"/><Relationship Id="rId1" Type="http://schemas.openxmlformats.org/officeDocument/2006/relationships/hyperlink" Target="https://aphrrlc.gov.et/en/" TargetMode="External"/><Relationship Id="rId212" Type="http://schemas.openxmlformats.org/officeDocument/2006/relationships/hyperlink" Target="https://www.vidrl.org.au/" TargetMode="External"/><Relationship Id="rId233" Type="http://schemas.openxmlformats.org/officeDocument/2006/relationships/hyperlink" Target="https://www.lbma.edu.ml/" TargetMode="External"/><Relationship Id="rId28" Type="http://schemas.openxmlformats.org/officeDocument/2006/relationships/hyperlink" Target="https://dph.tn.gov.in/" TargetMode="External"/><Relationship Id="rId49" Type="http://schemas.openxmlformats.org/officeDocument/2006/relationships/hyperlink" Target="https://www.isb.edu/" TargetMode="External"/><Relationship Id="rId114" Type="http://schemas.openxmlformats.org/officeDocument/2006/relationships/hyperlink" Target="https://www.salud.gob.ec/" TargetMode="External"/><Relationship Id="rId60" Type="http://schemas.openxmlformats.org/officeDocument/2006/relationships/hyperlink" Target="http://www.pasteur.tn/" TargetMode="External"/><Relationship Id="rId81" Type="http://schemas.openxmlformats.org/officeDocument/2006/relationships/hyperlink" Target="https://esrefpasahastanesi.izmir.bel.tr/" TargetMode="External"/><Relationship Id="rId135" Type="http://schemas.openxmlformats.org/officeDocument/2006/relationships/hyperlink" Target="https://www.nih.org.pk/" TargetMode="External"/><Relationship Id="rId156" Type="http://schemas.openxmlformats.org/officeDocument/2006/relationships/hyperlink" Target="https://noguchi.ug.edu.gh/" TargetMode="External"/><Relationship Id="rId177" Type="http://schemas.openxmlformats.org/officeDocument/2006/relationships/hyperlink" Target="https://www.sanbi.ac.za/" TargetMode="External"/><Relationship Id="rId198" Type="http://schemas.openxmlformats.org/officeDocument/2006/relationships/hyperlink" Target="https://www.univdedougou.bf/" TargetMode="External"/><Relationship Id="rId202" Type="http://schemas.openxmlformats.org/officeDocument/2006/relationships/hyperlink" Target="https://www.um.edu.my/" TargetMode="External"/><Relationship Id="rId223" Type="http://schemas.openxmlformats.org/officeDocument/2006/relationships/hyperlink" Target="https://www.ufmg.br/" TargetMode="External"/><Relationship Id="rId18" Type="http://schemas.openxmlformats.org/officeDocument/2006/relationships/hyperlink" Target="https://www.pasteur-yaounde.org/" TargetMode="External"/><Relationship Id="rId39" Type="http://schemas.openxmlformats.org/officeDocument/2006/relationships/hyperlink" Target="https://osshd-ethiopia.org/branch/gambela" TargetMode="External"/><Relationship Id="rId50" Type="http://schemas.openxmlformats.org/officeDocument/2006/relationships/hyperlink" Target="https://www.ncid.sg/" TargetMode="External"/><Relationship Id="rId104" Type="http://schemas.openxmlformats.org/officeDocument/2006/relationships/hyperlink" Target="https://www.meningitis.org/" TargetMode="External"/><Relationship Id="rId125" Type="http://schemas.openxmlformats.org/officeDocument/2006/relationships/hyperlink" Target="https://www.kgma.kg/en/departments/clinical-departments/department-of-phthisiology" TargetMode="External"/><Relationship Id="rId146" Type="http://schemas.openxmlformats.org/officeDocument/2006/relationships/hyperlink" Target="https://cmul.unilag.edu.ng/" TargetMode="External"/><Relationship Id="rId167" Type="http://schemas.openxmlformats.org/officeDocument/2006/relationships/hyperlink" Target="https://prsciencetrust.org/" TargetMode="External"/><Relationship Id="rId188" Type="http://schemas.openxmlformats.org/officeDocument/2006/relationships/hyperlink" Target="https://uci.or.ug/" TargetMode="External"/><Relationship Id="rId71" Type="http://schemas.openxmlformats.org/officeDocument/2006/relationships/hyperlink" Target="https://www.usfq.edu.ec/en/research-institutes/instituto-de-microbiologia" TargetMode="External"/><Relationship Id="rId92" Type="http://schemas.openxmlformats.org/officeDocument/2006/relationships/hyperlink" Target="https://www.mpi.govt.nz/dmsdocument/61606/direct/" TargetMode="External"/><Relationship Id="rId213" Type="http://schemas.openxmlformats.org/officeDocument/2006/relationships/hyperlink" Target="https://victusglobal.org/" TargetMode="External"/><Relationship Id="rId234" Type="http://schemas.openxmlformats.org/officeDocument/2006/relationships/hyperlink" Target="https://acp.cd/" TargetMode="External"/><Relationship Id="rId2" Type="http://schemas.openxmlformats.org/officeDocument/2006/relationships/hyperlink" Target="https://www.aau.edu.et/" TargetMode="External"/><Relationship Id="rId29" Type="http://schemas.openxmlformats.org/officeDocument/2006/relationships/hyperlink" Target="https://www.dubaigenome.ae/" TargetMode="External"/><Relationship Id="rId40" Type="http://schemas.openxmlformats.org/officeDocument/2006/relationships/hyperlink" Target="https://www.ucl.ac.uk/child-health" TargetMode="External"/><Relationship Id="rId115" Type="http://schemas.openxmlformats.org/officeDocument/2006/relationships/hyperlink" Target="https://mrinstitute.org/" TargetMode="External"/><Relationship Id="rId136" Type="http://schemas.openxmlformats.org/officeDocument/2006/relationships/hyperlink" Target="https://www.gob.pe/ins" TargetMode="External"/><Relationship Id="rId157" Type="http://schemas.openxmlformats.org/officeDocument/2006/relationships/hyperlink" Target="https://www.pieas.edu.pk/" TargetMode="External"/><Relationship Id="rId178" Type="http://schemas.openxmlformats.org/officeDocument/2006/relationships/hyperlink" Target="https://en.ssi.dk/" TargetMode="External"/><Relationship Id="rId61" Type="http://schemas.openxmlformats.org/officeDocument/2006/relationships/hyperlink" Target="https://www.pasteur-kh.org/" TargetMode="External"/><Relationship Id="rId82" Type="http://schemas.openxmlformats.org/officeDocument/2006/relationships/hyperlink" Target="https://jcdc.gov.jo/" TargetMode="External"/><Relationship Id="rId199" Type="http://schemas.openxmlformats.org/officeDocument/2006/relationships/hyperlink" Target="https://www.universityofgalway.ie/" TargetMode="External"/><Relationship Id="rId203" Type="http://schemas.openxmlformats.org/officeDocument/2006/relationships/hyperlink" Target="https://www.ur.ac.rw/" TargetMode="External"/><Relationship Id="rId19" Type="http://schemas.openxmlformats.org/officeDocument/2006/relationships/hyperlink" Target="https://www.chrfbd.org/" TargetMode="External"/><Relationship Id="rId224" Type="http://schemas.openxmlformats.org/officeDocument/2006/relationships/hyperlink" Target="https://bov.virginia.edu/" TargetMode="External"/><Relationship Id="rId30" Type="http://schemas.openxmlformats.org/officeDocument/2006/relationships/hyperlink" Target="https://www.dha.gov.ae/" TargetMode="External"/><Relationship Id="rId105" Type="http://schemas.openxmlformats.org/officeDocument/2006/relationships/hyperlink" Target="https://benhvien175.vn/en/benhvien175-vn/" TargetMode="External"/><Relationship Id="rId126" Type="http://schemas.openxmlformats.org/officeDocument/2006/relationships/hyperlink" Target="https://www.ncl-india.org/" TargetMode="External"/><Relationship Id="rId147" Type="http://schemas.openxmlformats.org/officeDocument/2006/relationships/hyperlink" Target="https://www.pasteur.fr/fr/sante-publique/tous-cnr/virus-infections-respiratoires-dont-grippe-sars-cov-2" TargetMode="External"/><Relationship Id="rId168" Type="http://schemas.openxmlformats.org/officeDocument/2006/relationships/hyperlink" Target="https://www.inspq.qc.ca/lspq" TargetMode="External"/><Relationship Id="rId51" Type="http://schemas.openxmlformats.org/officeDocument/2006/relationships/hyperlink" Target="https://idi.mak.ac.ug/" TargetMode="External"/><Relationship Id="rId72" Type="http://schemas.openxmlformats.org/officeDocument/2006/relationships/hyperlink" Target="https://www.microbiology-bonn.de/en" TargetMode="External"/><Relationship Id="rId93" Type="http://schemas.openxmlformats.org/officeDocument/2006/relationships/hyperlink" Target="https://mahidol.ac.th/" TargetMode="External"/><Relationship Id="rId189" Type="http://schemas.openxmlformats.org/officeDocument/2006/relationships/hyperlink" Target="https://cphl.go.ug/" TargetMode="External"/><Relationship Id="rId3" Type="http://schemas.openxmlformats.org/officeDocument/2006/relationships/hyperlink" Target="http://acegid.org/" TargetMode="External"/><Relationship Id="rId214" Type="http://schemas.openxmlformats.org/officeDocument/2006/relationships/hyperlink" Target="https://wayne.edu/" TargetMode="External"/><Relationship Id="rId235" Type="http://schemas.openxmlformats.org/officeDocument/2006/relationships/hyperlink" Target="https://acp.cd/" TargetMode="External"/><Relationship Id="rId116" Type="http://schemas.openxmlformats.org/officeDocument/2006/relationships/hyperlink" Target="https://www.unikin.ac.cd/en/faculte-de-medecine/" TargetMode="External"/><Relationship Id="rId137" Type="http://schemas.openxmlformats.org/officeDocument/2006/relationships/hyperlink" Target="https://www.inh.tg/" TargetMode="External"/><Relationship Id="rId158" Type="http://schemas.openxmlformats.org/officeDocument/2006/relationships/hyperlink" Target="https://www.pasteur.fr/en" TargetMode="External"/><Relationship Id="rId20" Type="http://schemas.openxmlformats.org/officeDocument/2006/relationships/hyperlink" Target="https://www.crun.bf/" TargetMode="External"/><Relationship Id="rId41" Type="http://schemas.openxmlformats.org/officeDocument/2006/relationships/hyperlink" Target="https://hpa.gov.mv/" TargetMode="External"/><Relationship Id="rId62" Type="http://schemas.openxmlformats.org/officeDocument/2006/relationships/hyperlink" Target="https://www.pasteur.la/" TargetMode="External"/><Relationship Id="rId83" Type="http://schemas.openxmlformats.org/officeDocument/2006/relationships/hyperlink" Target="https://kalro.ecitizen.go.ke/" TargetMode="External"/><Relationship Id="rId179" Type="http://schemas.openxmlformats.org/officeDocument/2006/relationships/hyperlink" Target="https://srlcotonou.org/" TargetMode="External"/><Relationship Id="rId190" Type="http://schemas.openxmlformats.org/officeDocument/2006/relationships/hyperlink" Target="https://www.uvri.go.ug/" TargetMode="External"/><Relationship Id="rId204" Type="http://schemas.openxmlformats.org/officeDocument/2006/relationships/hyperlink" Target="https://www.usts.edu.sd/" TargetMode="External"/><Relationship Id="rId225" Type="http://schemas.openxmlformats.org/officeDocument/2006/relationships/hyperlink" Target="https://nebraska.edu/Reg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20B0-52CF-454C-84AA-F5D8D2D6F3A0}">
  <dimension ref="A1:AP265"/>
  <sheetViews>
    <sheetView tabSelected="1" workbookViewId="0">
      <selection activeCell="J1" sqref="J1:J1048576"/>
    </sheetView>
  </sheetViews>
  <sheetFormatPr defaultRowHeight="12" x14ac:dyDescent="0.25"/>
  <cols>
    <col min="1" max="1" width="81.21875" style="22" bestFit="1" customWidth="1"/>
    <col min="2" max="2" width="32.109375" style="22" bestFit="1" customWidth="1"/>
    <col min="3" max="3" width="24.21875" style="22" bestFit="1" customWidth="1"/>
    <col min="4" max="4" width="17.21875" style="18" bestFit="1" customWidth="1"/>
    <col min="5" max="5" width="23.77734375" style="22" bestFit="1" customWidth="1"/>
    <col min="6" max="6" width="10.6640625" style="22" bestFit="1" customWidth="1"/>
    <col min="7" max="7" width="19.5546875" style="36" bestFit="1" customWidth="1"/>
    <col min="8" max="8" width="19.44140625" style="37" bestFit="1" customWidth="1"/>
    <col min="9" max="9" width="26.21875" style="37" bestFit="1" customWidth="1"/>
    <col min="10" max="10" width="92" style="22" customWidth="1"/>
    <col min="11" max="12" width="9.88671875" style="22" bestFit="1" customWidth="1"/>
    <col min="13" max="16384" width="8.88671875" style="22"/>
  </cols>
  <sheetData>
    <row r="1" spans="1:42" s="15" customForma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3" t="s">
        <v>7</v>
      </c>
      <c r="I1" s="13" t="s">
        <v>8</v>
      </c>
      <c r="J1" s="11" t="s">
        <v>9</v>
      </c>
      <c r="K1" s="11" t="s">
        <v>10</v>
      </c>
      <c r="L1" s="11" t="s">
        <v>11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x14ac:dyDescent="0.25">
      <c r="A2" s="16" t="s">
        <v>12</v>
      </c>
      <c r="B2" s="17" t="s">
        <v>13</v>
      </c>
      <c r="C2" s="17" t="s">
        <v>14</v>
      </c>
      <c r="D2" s="18" t="str">
        <f>VLOOKUP(C:C,'WB List of economies'!A:D,4,FALSE)</f>
        <v>2. Lower middle income</v>
      </c>
      <c r="E2" s="17" t="s">
        <v>15</v>
      </c>
      <c r="F2" s="17" t="s">
        <v>16</v>
      </c>
      <c r="G2" s="19">
        <v>45721</v>
      </c>
      <c r="H2" s="20">
        <f t="shared" ref="H2:H33" si="0">YEAR(G2)</f>
        <v>2025</v>
      </c>
      <c r="I2" s="20" t="s">
        <v>17</v>
      </c>
      <c r="J2" s="21" t="s">
        <v>18</v>
      </c>
      <c r="K2" s="17">
        <f>IFERROR(_xlfn.XLOOKUP(Table1[[#This Row],[Country name]], adm0_list!A:A, adm0_list!G:G), "")</f>
        <v>9.6476499699999998</v>
      </c>
      <c r="L2" s="17">
        <f>IFERROR(_xlfn.XLOOKUP(Table1[[#This Row],[Country name]], adm0_list!A:A, adm0_list!F:F), "")</f>
        <v>2.3432627099999999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x14ac:dyDescent="0.25">
      <c r="A3" s="16" t="s">
        <v>19</v>
      </c>
      <c r="B3" s="17" t="s">
        <v>13</v>
      </c>
      <c r="C3" s="17" t="s">
        <v>20</v>
      </c>
      <c r="D3" s="18" t="str">
        <f>VLOOKUP(C:C,'WB List of economies'!A:D,4,FALSE)</f>
        <v>Unclassified</v>
      </c>
      <c r="E3" s="17" t="s">
        <v>15</v>
      </c>
      <c r="F3" s="17" t="s">
        <v>16</v>
      </c>
      <c r="G3" s="19">
        <v>45253</v>
      </c>
      <c r="H3" s="20">
        <f t="shared" si="0"/>
        <v>2023</v>
      </c>
      <c r="I3" s="20" t="s">
        <v>17</v>
      </c>
      <c r="J3" s="21" t="s">
        <v>21</v>
      </c>
      <c r="K3" s="17">
        <f>IFERROR(_xlfn.XLOOKUP(Table1[[#This Row],[Country name]], adm0_list!A:A, adm0_list!G:G), "")</f>
        <v>8.6261392699999995</v>
      </c>
      <c r="L3" s="17">
        <f>IFERROR(_xlfn.XLOOKUP(Table1[[#This Row],[Country name]], adm0_list!A:A, adm0_list!F:F), "")</f>
        <v>39.616018939999996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2" x14ac:dyDescent="0.25">
      <c r="A4" s="16" t="s">
        <v>22</v>
      </c>
      <c r="B4" s="17" t="s">
        <v>13</v>
      </c>
      <c r="C4" s="17" t="s">
        <v>20</v>
      </c>
      <c r="D4" s="18" t="str">
        <f>VLOOKUP(C:C,'WB List of economies'!A:D,4,FALSE)</f>
        <v>Unclassified</v>
      </c>
      <c r="E4" s="17" t="s">
        <v>23</v>
      </c>
      <c r="F4" s="17" t="s">
        <v>16</v>
      </c>
      <c r="G4" s="19">
        <v>45474</v>
      </c>
      <c r="H4" s="20">
        <f t="shared" si="0"/>
        <v>2024</v>
      </c>
      <c r="I4" s="20" t="s">
        <v>17</v>
      </c>
      <c r="J4" s="21" t="s">
        <v>24</v>
      </c>
      <c r="K4" s="17">
        <f>IFERROR(_xlfn.XLOOKUP(Table1[[#This Row],[Country name]], adm0_list!A:A, adm0_list!G:G), "")</f>
        <v>8.6261392699999995</v>
      </c>
      <c r="L4" s="17">
        <f>IFERROR(_xlfn.XLOOKUP(Table1[[#This Row],[Country name]], adm0_list!A:A, adm0_list!F:F), "")</f>
        <v>39.616018939999996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2" x14ac:dyDescent="0.25">
      <c r="A5" s="23" t="s">
        <v>25</v>
      </c>
      <c r="B5" s="17" t="s">
        <v>26</v>
      </c>
      <c r="C5" s="17" t="s">
        <v>27</v>
      </c>
      <c r="D5" s="18" t="str">
        <f>VLOOKUP(C:C,'WB List of economies'!A:D,4,FALSE)</f>
        <v>3. Upper middle income</v>
      </c>
      <c r="E5" s="17" t="s">
        <v>15</v>
      </c>
      <c r="F5" s="17" t="s">
        <v>16</v>
      </c>
      <c r="G5" s="19">
        <v>45413</v>
      </c>
      <c r="H5" s="20">
        <f t="shared" si="0"/>
        <v>2024</v>
      </c>
      <c r="I5" s="20" t="s">
        <v>28</v>
      </c>
      <c r="J5" s="21" t="s">
        <v>29</v>
      </c>
      <c r="K5" s="17">
        <f>IFERROR(_xlfn.XLOOKUP(Table1[[#This Row],[Country name]], adm0_list!A:A, adm0_list!G:G), "")</f>
        <v>-35.37667253</v>
      </c>
      <c r="L5" s="17">
        <f>IFERROR(_xlfn.XLOOKUP(Table1[[#This Row],[Country name]], adm0_list!A:A, adm0_list!F:F), "")</f>
        <v>-65.167484740000006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pans="1:42" x14ac:dyDescent="0.25">
      <c r="A6" s="16" t="s">
        <v>30</v>
      </c>
      <c r="B6" s="17" t="s">
        <v>13</v>
      </c>
      <c r="C6" s="17" t="s">
        <v>31</v>
      </c>
      <c r="D6" s="18" t="str">
        <f>VLOOKUP(C:C,'WB List of economies'!A:D,4,FALSE)</f>
        <v>2. Lower middle income</v>
      </c>
      <c r="E6" s="17" t="s">
        <v>15</v>
      </c>
      <c r="F6" s="17" t="s">
        <v>16</v>
      </c>
      <c r="G6" s="19">
        <v>45413</v>
      </c>
      <c r="H6" s="20">
        <f t="shared" si="0"/>
        <v>2024</v>
      </c>
      <c r="I6" s="20" t="s">
        <v>17</v>
      </c>
      <c r="J6" s="21" t="s">
        <v>32</v>
      </c>
      <c r="K6" s="17">
        <f>IFERROR(_xlfn.XLOOKUP(Table1[[#This Row],[Country name]], adm0_list!A:A, adm0_list!G:G), "")</f>
        <v>9.5936039900000001</v>
      </c>
      <c r="L6" s="17">
        <f>IFERROR(_xlfn.XLOOKUP(Table1[[#This Row],[Country name]], adm0_list!A:A, adm0_list!F:F), "")</f>
        <v>8.1052772599999994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pans="1:42" x14ac:dyDescent="0.25">
      <c r="A7" s="16" t="s">
        <v>33</v>
      </c>
      <c r="B7" s="17" t="s">
        <v>34</v>
      </c>
      <c r="C7" s="17" t="s">
        <v>35</v>
      </c>
      <c r="D7" s="18" t="str">
        <f>VLOOKUP(C:C,'WB List of economies'!A:D,4,FALSE)</f>
        <v>2. Lower middle income</v>
      </c>
      <c r="E7" s="17" t="s">
        <v>23</v>
      </c>
      <c r="F7" s="17" t="s">
        <v>16</v>
      </c>
      <c r="G7" s="19">
        <v>45719</v>
      </c>
      <c r="H7" s="20">
        <f t="shared" si="0"/>
        <v>2025</v>
      </c>
      <c r="I7" s="20" t="s">
        <v>17</v>
      </c>
      <c r="J7" s="21" t="s">
        <v>36</v>
      </c>
      <c r="K7" s="17">
        <f>IFERROR(_xlfn.XLOOKUP(Table1[[#This Row],[Country name]], adm0_list!A:A, adm0_list!G:G), "")</f>
        <v>22.88132057</v>
      </c>
      <c r="L7" s="17">
        <f>IFERROR(_xlfn.XLOOKUP(Table1[[#This Row],[Country name]], adm0_list!A:A, adm0_list!F:F), "")</f>
        <v>79.618818300000001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x14ac:dyDescent="0.25">
      <c r="A8" s="16" t="s">
        <v>37</v>
      </c>
      <c r="B8" s="17" t="s">
        <v>38</v>
      </c>
      <c r="C8" s="17" t="s">
        <v>39</v>
      </c>
      <c r="D8" s="18" t="str">
        <f>VLOOKUP(C:C,'WB List of economies'!A:D,4,FALSE)</f>
        <v>2. Lower middle income</v>
      </c>
      <c r="E8" s="17" t="s">
        <v>23</v>
      </c>
      <c r="F8" s="17" t="s">
        <v>16</v>
      </c>
      <c r="G8" s="19">
        <v>45474</v>
      </c>
      <c r="H8" s="20">
        <f t="shared" si="0"/>
        <v>2024</v>
      </c>
      <c r="I8" s="20" t="s">
        <v>17</v>
      </c>
      <c r="J8" s="21" t="s">
        <v>40</v>
      </c>
      <c r="K8" s="17">
        <f>IFERROR(_xlfn.XLOOKUP(Table1[[#This Row],[Country name]], adm0_list!A:A, adm0_list!G:G), "")</f>
        <v>33.92039304</v>
      </c>
      <c r="L8" s="17">
        <f>IFERROR(_xlfn.XLOOKUP(Table1[[#This Row],[Country name]], adm0_list!A:A, adm0_list!F:F), "")</f>
        <v>35.888061229999998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</row>
    <row r="9" spans="1:42" x14ac:dyDescent="0.25">
      <c r="A9" s="16" t="s">
        <v>41</v>
      </c>
      <c r="B9" s="17" t="s">
        <v>13</v>
      </c>
      <c r="C9" s="17" t="s">
        <v>20</v>
      </c>
      <c r="D9" s="18" t="str">
        <f>VLOOKUP(C:C,'WB List of economies'!A:D,4,FALSE)</f>
        <v>Unclassified</v>
      </c>
      <c r="E9" s="17" t="s">
        <v>15</v>
      </c>
      <c r="F9" s="17" t="s">
        <v>16</v>
      </c>
      <c r="G9" s="19">
        <v>45595</v>
      </c>
      <c r="H9" s="20">
        <f t="shared" si="0"/>
        <v>2024</v>
      </c>
      <c r="I9" s="20" t="s">
        <v>17</v>
      </c>
      <c r="J9" s="21" t="s">
        <v>42</v>
      </c>
      <c r="K9" s="17">
        <f>IFERROR(_xlfn.XLOOKUP(Table1[[#This Row],[Country name]], adm0_list!A:A, adm0_list!G:G), "")</f>
        <v>8.6261392699999995</v>
      </c>
      <c r="L9" s="17">
        <f>IFERROR(_xlfn.XLOOKUP(Table1[[#This Row],[Country name]], adm0_list!A:A, adm0_list!F:F), "")</f>
        <v>39.616018939999996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</row>
    <row r="10" spans="1:42" x14ac:dyDescent="0.25">
      <c r="A10" s="16" t="s">
        <v>43</v>
      </c>
      <c r="B10" s="17" t="s">
        <v>44</v>
      </c>
      <c r="C10" s="17" t="s">
        <v>45</v>
      </c>
      <c r="D10" s="18" t="str">
        <f>VLOOKUP(C:C,'WB List of economies'!A:D,4,FALSE)</f>
        <v>3. Upper middle income</v>
      </c>
      <c r="E10" s="17" t="s">
        <v>23</v>
      </c>
      <c r="F10" s="17" t="s">
        <v>16</v>
      </c>
      <c r="G10" s="19">
        <v>45503</v>
      </c>
      <c r="H10" s="20">
        <f t="shared" si="0"/>
        <v>2024</v>
      </c>
      <c r="I10" s="20" t="s">
        <v>17</v>
      </c>
      <c r="J10" s="21" t="s">
        <v>46</v>
      </c>
      <c r="K10" s="17">
        <f>IFERROR(_xlfn.XLOOKUP(Table1[[#This Row],[Country name]], adm0_list!A:A, adm0_list!G:G), "")</f>
        <v>39.060618560000002</v>
      </c>
      <c r="L10" s="17">
        <f>IFERROR(_xlfn.XLOOKUP(Table1[[#This Row],[Country name]], adm0_list!A:A, adm0_list!F:F), "")</f>
        <v>35.179218110000001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x14ac:dyDescent="0.25">
      <c r="A11" s="16" t="s">
        <v>47</v>
      </c>
      <c r="B11" s="17" t="s">
        <v>13</v>
      </c>
      <c r="C11" s="17" t="s">
        <v>20</v>
      </c>
      <c r="D11" s="18" t="str">
        <f>VLOOKUP(C:C,'WB List of economies'!A:D,4,FALSE)</f>
        <v>Unclassified</v>
      </c>
      <c r="E11" s="17" t="s">
        <v>15</v>
      </c>
      <c r="F11" s="17" t="s">
        <v>16</v>
      </c>
      <c r="G11" s="19">
        <v>45432</v>
      </c>
      <c r="H11" s="20">
        <f t="shared" si="0"/>
        <v>2024</v>
      </c>
      <c r="I11" s="20" t="s">
        <v>17</v>
      </c>
      <c r="J11" s="21" t="s">
        <v>48</v>
      </c>
      <c r="K11" s="17">
        <f>IFERROR(_xlfn.XLOOKUP(Table1[[#This Row],[Country name]], adm0_list!A:A, adm0_list!G:G), "")</f>
        <v>8.6261392699999995</v>
      </c>
      <c r="L11" s="17">
        <f>IFERROR(_xlfn.XLOOKUP(Table1[[#This Row],[Country name]], adm0_list!A:A, adm0_list!F:F), "")</f>
        <v>39.616018939999996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</row>
    <row r="12" spans="1:42" x14ac:dyDescent="0.25">
      <c r="A12" s="16" t="s">
        <v>49</v>
      </c>
      <c r="B12" s="17" t="s">
        <v>34</v>
      </c>
      <c r="C12" s="17" t="s">
        <v>35</v>
      </c>
      <c r="D12" s="18" t="str">
        <f>VLOOKUP(C:C,'WB List of economies'!A:D,4,FALSE)</f>
        <v>2. Lower middle income</v>
      </c>
      <c r="E12" s="17" t="s">
        <v>23</v>
      </c>
      <c r="F12" s="17" t="s">
        <v>16</v>
      </c>
      <c r="G12" s="19">
        <v>45474</v>
      </c>
      <c r="H12" s="20">
        <f t="shared" si="0"/>
        <v>2024</v>
      </c>
      <c r="I12" s="20" t="s">
        <v>17</v>
      </c>
      <c r="J12" s="21" t="s">
        <v>50</v>
      </c>
      <c r="K12" s="17">
        <f>IFERROR(_xlfn.XLOOKUP(Table1[[#This Row],[Country name]], adm0_list!A:A, adm0_list!G:G), "")</f>
        <v>22.88132057</v>
      </c>
      <c r="L12" s="17">
        <f>IFERROR(_xlfn.XLOOKUP(Table1[[#This Row],[Country name]], adm0_list!A:A, adm0_list!F:F), "")</f>
        <v>79.618818300000001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</row>
    <row r="13" spans="1:42" x14ac:dyDescent="0.25">
      <c r="A13" s="16" t="s">
        <v>51</v>
      </c>
      <c r="B13" s="17" t="s">
        <v>52</v>
      </c>
      <c r="C13" s="17" t="s">
        <v>53</v>
      </c>
      <c r="D13" s="18" t="str">
        <f>VLOOKUP(C:C,'WB List of economies'!A:D,4,FALSE)</f>
        <v>4. High income</v>
      </c>
      <c r="E13" s="17" t="s">
        <v>23</v>
      </c>
      <c r="F13" s="17" t="s">
        <v>16</v>
      </c>
      <c r="G13" s="19">
        <v>45694</v>
      </c>
      <c r="H13" s="20">
        <f t="shared" si="0"/>
        <v>2025</v>
      </c>
      <c r="I13" s="20" t="s">
        <v>17</v>
      </c>
      <c r="J13" s="21" t="s">
        <v>54</v>
      </c>
      <c r="K13" s="17">
        <f>IFERROR(_xlfn.XLOOKUP(Table1[[#This Row],[Country name]], adm0_list!A:A, adm0_list!G:G), "")</f>
        <v>1.35118038</v>
      </c>
      <c r="L13" s="17">
        <f>IFERROR(_xlfn.XLOOKUP(Table1[[#This Row],[Country name]], adm0_list!A:A, adm0_list!F:F), "")</f>
        <v>103.80765359999999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x14ac:dyDescent="0.25">
      <c r="A14" s="16" t="s">
        <v>55</v>
      </c>
      <c r="B14" s="17" t="s">
        <v>44</v>
      </c>
      <c r="C14" s="17" t="s">
        <v>56</v>
      </c>
      <c r="D14" s="18" t="str">
        <f>VLOOKUP(C:C,'WB List of economies'!A:D,4,FALSE)</f>
        <v>4. High income</v>
      </c>
      <c r="E14" s="17" t="s">
        <v>23</v>
      </c>
      <c r="F14" s="17" t="s">
        <v>16</v>
      </c>
      <c r="G14" s="19">
        <v>45803</v>
      </c>
      <c r="H14" s="20">
        <f t="shared" si="0"/>
        <v>2025</v>
      </c>
      <c r="I14" s="20" t="s">
        <v>17</v>
      </c>
      <c r="J14" s="21" t="s">
        <v>57</v>
      </c>
      <c r="K14" s="17">
        <f>IFERROR(_xlfn.XLOOKUP(Table1[[#This Row],[Country name]], adm0_list!A:A, adm0_list!G:G), "")</f>
        <v>31.358056520000002</v>
      </c>
      <c r="L14" s="17">
        <f>IFERROR(_xlfn.XLOOKUP(Table1[[#This Row],[Country name]], adm0_list!A:A, adm0_list!F:F), "")</f>
        <v>34.965982709999999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2" x14ac:dyDescent="0.25">
      <c r="A15" s="16" t="s">
        <v>58</v>
      </c>
      <c r="B15" s="17" t="s">
        <v>52</v>
      </c>
      <c r="C15" s="17" t="s">
        <v>59</v>
      </c>
      <c r="D15" s="18" t="str">
        <f>VLOOKUP(C:C,'WB List of economies'!A:D,4,FALSE)</f>
        <v>4. High income</v>
      </c>
      <c r="E15" s="17" t="s">
        <v>15</v>
      </c>
      <c r="F15" s="17" t="s">
        <v>16</v>
      </c>
      <c r="G15" s="19">
        <v>45253</v>
      </c>
      <c r="H15" s="20">
        <f t="shared" si="0"/>
        <v>2023</v>
      </c>
      <c r="I15" s="20" t="s">
        <v>17</v>
      </c>
      <c r="J15" s="21" t="s">
        <v>60</v>
      </c>
      <c r="K15" s="17">
        <f>IFERROR(_xlfn.XLOOKUP(Table1[[#This Row],[Country name]], adm0_list!A:A, adm0_list!G:G), "")</f>
        <v>-25.733260229999999</v>
      </c>
      <c r="L15" s="17">
        <f>IFERROR(_xlfn.XLOOKUP(Table1[[#This Row],[Country name]], adm0_list!A:A, adm0_list!F:F), "")</f>
        <v>134.49097599999999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x14ac:dyDescent="0.25">
      <c r="A16" s="16" t="s">
        <v>61</v>
      </c>
      <c r="B16" s="17" t="s">
        <v>44</v>
      </c>
      <c r="C16" s="17" t="s">
        <v>62</v>
      </c>
      <c r="D16" s="18" t="str">
        <f>VLOOKUP(C:C,'WB List of economies'!A:D,4,FALSE)</f>
        <v>4. High income</v>
      </c>
      <c r="E16" s="17" t="s">
        <v>63</v>
      </c>
      <c r="F16" s="17" t="s">
        <v>16</v>
      </c>
      <c r="G16" s="19">
        <v>45722</v>
      </c>
      <c r="H16" s="20">
        <f t="shared" si="0"/>
        <v>2025</v>
      </c>
      <c r="I16" s="20" t="s">
        <v>17</v>
      </c>
      <c r="J16" s="21" t="s">
        <v>64</v>
      </c>
      <c r="K16" s="17">
        <f>IFERROR(_xlfn.XLOOKUP(Table1[[#This Row],[Country name]], adm0_list!A:A, adm0_list!G:G), "")</f>
        <v>40.227495959999999</v>
      </c>
      <c r="L16" s="17">
        <f>IFERROR(_xlfn.XLOOKUP(Table1[[#This Row],[Country name]], adm0_list!A:A, adm0_list!F:F), "")</f>
        <v>-3.6493111800000002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</row>
    <row r="17" spans="1:42" x14ac:dyDescent="0.25">
      <c r="A17" s="16" t="s">
        <v>65</v>
      </c>
      <c r="B17" s="16" t="s">
        <v>26</v>
      </c>
      <c r="C17" s="22" t="s">
        <v>66</v>
      </c>
      <c r="D17" s="18" t="str">
        <f>VLOOKUP(C:C,'WB List of economies'!A:D,4,FALSE)</f>
        <v>4. High income</v>
      </c>
      <c r="E17" s="17" t="s">
        <v>23</v>
      </c>
      <c r="F17" s="17" t="s">
        <v>16</v>
      </c>
      <c r="G17" s="19">
        <v>45917</v>
      </c>
      <c r="H17" s="20">
        <f t="shared" si="0"/>
        <v>2025</v>
      </c>
      <c r="I17" s="20" t="s">
        <v>17</v>
      </c>
      <c r="J17" s="21" t="s">
        <v>67</v>
      </c>
      <c r="K17" s="17">
        <f>IFERROR(_xlfn.XLOOKUP(Table1[[#This Row],[Country name]], adm0_list!A:A, adm0_list!G:G), "")</f>
        <v>45.695481600000001</v>
      </c>
      <c r="L17" s="17">
        <f>IFERROR(_xlfn.XLOOKUP(Table1[[#This Row],[Country name]], adm0_list!A:A, adm0_list!F:F), "")</f>
        <v>-112.49356450000001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</row>
    <row r="18" spans="1:42" x14ac:dyDescent="0.25">
      <c r="A18" s="17" t="s">
        <v>68</v>
      </c>
      <c r="B18" s="17" t="s">
        <v>13</v>
      </c>
      <c r="C18" s="24" t="s">
        <v>69</v>
      </c>
      <c r="D18" s="18" t="str">
        <f>VLOOKUP(C:C,'WB List of economies'!A:D,4,FALSE)</f>
        <v>1. Low income</v>
      </c>
      <c r="E18" s="17" t="s">
        <v>15</v>
      </c>
      <c r="F18" s="17" t="s">
        <v>16</v>
      </c>
      <c r="G18" s="19">
        <v>45910</v>
      </c>
      <c r="H18" s="20">
        <f t="shared" si="0"/>
        <v>2025</v>
      </c>
      <c r="I18" s="20" t="s">
        <v>17</v>
      </c>
      <c r="J18" s="21" t="s">
        <v>70</v>
      </c>
      <c r="K18" s="17">
        <f>IFERROR(_xlfn.XLOOKUP(Table1[[#This Row],[Country name]], adm0_list!A:A, adm0_list!G:G), "")</f>
        <v>-2.8762257600000001</v>
      </c>
      <c r="L18" s="17">
        <f>IFERROR(_xlfn.XLOOKUP(Table1[[#This Row],[Country name]], adm0_list!A:A, adm0_list!F:F), "")</f>
        <v>23.654315449999999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x14ac:dyDescent="0.25">
      <c r="A19" s="16" t="s">
        <v>71</v>
      </c>
      <c r="B19" s="17" t="s">
        <v>34</v>
      </c>
      <c r="C19" s="17" t="s">
        <v>35</v>
      </c>
      <c r="D19" s="18" t="str">
        <f>VLOOKUP(C:C,'WB List of economies'!A:D,4,FALSE)</f>
        <v>2. Lower middle income</v>
      </c>
      <c r="E19" s="17" t="s">
        <v>15</v>
      </c>
      <c r="F19" s="17" t="s">
        <v>16</v>
      </c>
      <c r="G19" s="19">
        <v>45253</v>
      </c>
      <c r="H19" s="20">
        <f t="shared" si="0"/>
        <v>2023</v>
      </c>
      <c r="I19" s="20" t="s">
        <v>17</v>
      </c>
      <c r="J19" s="21" t="s">
        <v>72</v>
      </c>
      <c r="K19" s="17">
        <f>IFERROR(_xlfn.XLOOKUP(Table1[[#This Row],[Country name]], adm0_list!A:A, adm0_list!G:G), "")</f>
        <v>22.88132057</v>
      </c>
      <c r="L19" s="17">
        <f>IFERROR(_xlfn.XLOOKUP(Table1[[#This Row],[Country name]], adm0_list!A:A, adm0_list!F:F), "")</f>
        <v>79.618818300000001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x14ac:dyDescent="0.25">
      <c r="A20" s="16" t="s">
        <v>73</v>
      </c>
      <c r="B20" s="17" t="s">
        <v>13</v>
      </c>
      <c r="C20" s="17" t="s">
        <v>74</v>
      </c>
      <c r="D20" s="18" t="str">
        <f>VLOOKUP(C:C,'WB List of economies'!A:D,4,FALSE)</f>
        <v>2. Lower middle income</v>
      </c>
      <c r="E20" s="17" t="s">
        <v>63</v>
      </c>
      <c r="F20" s="17" t="s">
        <v>16</v>
      </c>
      <c r="G20" s="19">
        <v>45758</v>
      </c>
      <c r="H20" s="20">
        <f t="shared" si="0"/>
        <v>2025</v>
      </c>
      <c r="I20" s="20" t="s">
        <v>17</v>
      </c>
      <c r="J20" s="21" t="s">
        <v>75</v>
      </c>
      <c r="K20" s="17">
        <f>IFERROR(_xlfn.XLOOKUP(Table1[[#This Row],[Country name]], adm0_list!A:A, adm0_list!G:G), "")</f>
        <v>5.6858043599999997</v>
      </c>
      <c r="L20" s="17">
        <f>IFERROR(_xlfn.XLOOKUP(Table1[[#This Row],[Country name]], adm0_list!A:A, adm0_list!F:F), "")</f>
        <v>12.7432535</v>
      </c>
      <c r="M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x14ac:dyDescent="0.25">
      <c r="A21" s="16" t="s">
        <v>76</v>
      </c>
      <c r="B21" s="17" t="s">
        <v>13</v>
      </c>
      <c r="C21" s="17" t="s">
        <v>74</v>
      </c>
      <c r="D21" s="18" t="str">
        <f>VLOOKUP(C:C,'WB List of economies'!A:D,4,FALSE)</f>
        <v>2. Lower middle income</v>
      </c>
      <c r="E21" s="17" t="s">
        <v>15</v>
      </c>
      <c r="F21" s="17" t="s">
        <v>16</v>
      </c>
      <c r="G21" s="19">
        <v>45595</v>
      </c>
      <c r="H21" s="20">
        <f t="shared" si="0"/>
        <v>2024</v>
      </c>
      <c r="I21" s="20" t="s">
        <v>17</v>
      </c>
      <c r="J21" s="21" t="s">
        <v>77</v>
      </c>
      <c r="K21" s="17">
        <f>IFERROR(_xlfn.XLOOKUP(Table1[[#This Row],[Country name]], adm0_list!A:A, adm0_list!G:G), "")</f>
        <v>5.6858043599999997</v>
      </c>
      <c r="L21" s="17">
        <f>IFERROR(_xlfn.XLOOKUP(Table1[[#This Row],[Country name]], adm0_list!A:A, adm0_list!F:F), "")</f>
        <v>12.7432535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</row>
    <row r="22" spans="1:42" x14ac:dyDescent="0.25">
      <c r="A22" s="16" t="s">
        <v>78</v>
      </c>
      <c r="B22" s="17" t="s">
        <v>34</v>
      </c>
      <c r="C22" s="17" t="s">
        <v>79</v>
      </c>
      <c r="D22" s="18" t="str">
        <f>VLOOKUP(C:C,'WB List of economies'!A:D,4,FALSE)</f>
        <v>2. Lower middle income</v>
      </c>
      <c r="E22" s="17" t="s">
        <v>63</v>
      </c>
      <c r="F22" s="17" t="s">
        <v>16</v>
      </c>
      <c r="G22" s="19">
        <v>45803</v>
      </c>
      <c r="H22" s="20">
        <f t="shared" si="0"/>
        <v>2025</v>
      </c>
      <c r="I22" s="20" t="s">
        <v>17</v>
      </c>
      <c r="J22" s="21" t="s">
        <v>80</v>
      </c>
      <c r="K22" s="17">
        <f>IFERROR(_xlfn.XLOOKUP(Table1[[#This Row],[Country name]], adm0_list!A:A, adm0_list!G:G), "")</f>
        <v>28.253007849999999</v>
      </c>
      <c r="L22" s="17">
        <f>IFERROR(_xlfn.XLOOKUP(Table1[[#This Row],[Country name]], adm0_list!A:A, adm0_list!F:F), "")</f>
        <v>83.938517070000003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</row>
    <row r="23" spans="1:42" x14ac:dyDescent="0.25">
      <c r="A23" s="16" t="s">
        <v>81</v>
      </c>
      <c r="B23" s="17" t="s">
        <v>13</v>
      </c>
      <c r="C23" s="17" t="s">
        <v>82</v>
      </c>
      <c r="D23" s="18" t="str">
        <f>VLOOKUP(C:C,'WB List of economies'!A:D,4,FALSE)</f>
        <v>1. Low income</v>
      </c>
      <c r="E23" s="17" t="s">
        <v>15</v>
      </c>
      <c r="F23" s="17" t="s">
        <v>16</v>
      </c>
      <c r="G23" s="19">
        <v>45413</v>
      </c>
      <c r="H23" s="20">
        <f t="shared" si="0"/>
        <v>2024</v>
      </c>
      <c r="I23" s="20" t="s">
        <v>17</v>
      </c>
      <c r="J23" s="21" t="s">
        <v>83</v>
      </c>
      <c r="K23" s="17">
        <f>IFERROR(_xlfn.XLOOKUP(Table1[[#This Row],[Country name]], adm0_list!A:A, adm0_list!G:G), "")</f>
        <v>1.2800846299999999</v>
      </c>
      <c r="L23" s="17">
        <f>IFERROR(_xlfn.XLOOKUP(Table1[[#This Row],[Country name]], adm0_list!A:A, adm0_list!F:F), "")</f>
        <v>32.386229989999997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  <row r="24" spans="1:42" x14ac:dyDescent="0.25">
      <c r="A24" s="17" t="s">
        <v>84</v>
      </c>
      <c r="B24" s="17" t="s">
        <v>34</v>
      </c>
      <c r="C24" s="17" t="s">
        <v>35</v>
      </c>
      <c r="D24" s="18" t="str">
        <f>VLOOKUP(C:C,'WB List of economies'!A:D,4,FALSE)</f>
        <v>2. Lower middle income</v>
      </c>
      <c r="E24" s="17" t="s">
        <v>15</v>
      </c>
      <c r="F24" s="17" t="s">
        <v>16</v>
      </c>
      <c r="G24" s="19">
        <v>45911</v>
      </c>
      <c r="H24" s="20">
        <f t="shared" si="0"/>
        <v>2025</v>
      </c>
      <c r="I24" s="20" t="s">
        <v>17</v>
      </c>
      <c r="J24" s="21" t="s">
        <v>85</v>
      </c>
      <c r="K24" s="17">
        <f>IFERROR(_xlfn.XLOOKUP(Table1[[#This Row],[Country name]], adm0_list!A:A, adm0_list!G:G), "")</f>
        <v>22.88132057</v>
      </c>
      <c r="L24" s="17">
        <f>IFERROR(_xlfn.XLOOKUP(Table1[[#This Row],[Country name]], adm0_list!A:A, adm0_list!F:F), "")</f>
        <v>79.618818300000001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x14ac:dyDescent="0.25">
      <c r="A25" s="16" t="s">
        <v>86</v>
      </c>
      <c r="B25" s="17" t="s">
        <v>13</v>
      </c>
      <c r="C25" s="17" t="s">
        <v>87</v>
      </c>
      <c r="D25" s="18" t="str">
        <f>VLOOKUP(C:C,'WB List of economies'!A:D,4,FALSE)</f>
        <v>1. Low income</v>
      </c>
      <c r="E25" s="17" t="s">
        <v>15</v>
      </c>
      <c r="F25" s="17" t="s">
        <v>16</v>
      </c>
      <c r="G25" s="19">
        <v>45413</v>
      </c>
      <c r="H25" s="20">
        <f t="shared" si="0"/>
        <v>2024</v>
      </c>
      <c r="I25" s="20" t="s">
        <v>17</v>
      </c>
      <c r="J25" s="21" t="s">
        <v>88</v>
      </c>
      <c r="K25" s="17">
        <f>IFERROR(_xlfn.XLOOKUP(Table1[[#This Row],[Country name]], adm0_list!A:A, adm0_list!G:G), "")</f>
        <v>12.27793715</v>
      </c>
      <c r="L25" s="17">
        <f>IFERROR(_xlfn.XLOOKUP(Table1[[#This Row],[Country name]], adm0_list!A:A, adm0_list!F:F), "")</f>
        <v>-1.7398352100000001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2" x14ac:dyDescent="0.25">
      <c r="A26" s="16" t="s">
        <v>89</v>
      </c>
      <c r="B26" s="17" t="s">
        <v>13</v>
      </c>
      <c r="C26" s="17" t="s">
        <v>74</v>
      </c>
      <c r="D26" s="18" t="str">
        <f>VLOOKUP(C:C,'WB List of economies'!A:D,4,FALSE)</f>
        <v>2. Lower middle income</v>
      </c>
      <c r="E26" s="17" t="s">
        <v>15</v>
      </c>
      <c r="F26" s="17" t="s">
        <v>16</v>
      </c>
      <c r="G26" s="19">
        <v>45474</v>
      </c>
      <c r="H26" s="20">
        <f t="shared" si="0"/>
        <v>2024</v>
      </c>
      <c r="I26" s="20" t="s">
        <v>17</v>
      </c>
      <c r="J26" s="21" t="s">
        <v>90</v>
      </c>
      <c r="K26" s="17">
        <f>IFERROR(_xlfn.XLOOKUP(Table1[[#This Row],[Country name]], adm0_list!A:A, adm0_list!G:G), "")</f>
        <v>5.6858043599999997</v>
      </c>
      <c r="L26" s="17">
        <f>IFERROR(_xlfn.XLOOKUP(Table1[[#This Row],[Country name]], adm0_list!A:A, adm0_list!F:F), "")</f>
        <v>12.7432535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2" x14ac:dyDescent="0.25">
      <c r="A27" s="17" t="s">
        <v>91</v>
      </c>
      <c r="B27" s="17" t="s">
        <v>26</v>
      </c>
      <c r="C27" s="17" t="s">
        <v>92</v>
      </c>
      <c r="D27" s="18" t="str">
        <f>VLOOKUP(C:C,'WB List of economies'!A:D,4,FALSE)</f>
        <v>3. Upper middle income</v>
      </c>
      <c r="E27" s="17" t="s">
        <v>15</v>
      </c>
      <c r="F27" s="17" t="s">
        <v>16</v>
      </c>
      <c r="G27" s="19">
        <v>45595</v>
      </c>
      <c r="H27" s="20">
        <f t="shared" si="0"/>
        <v>2024</v>
      </c>
      <c r="I27" s="20" t="s">
        <v>17</v>
      </c>
      <c r="J27" s="21" t="s">
        <v>93</v>
      </c>
      <c r="K27" s="17">
        <f>IFERROR(_xlfn.XLOOKUP(Table1[[#This Row],[Country name]], adm0_list!A:A, adm0_list!G:G), "")</f>
        <v>-1.42528337</v>
      </c>
      <c r="L27" s="17">
        <f>IFERROR(_xlfn.XLOOKUP(Table1[[#This Row],[Country name]], adm0_list!A:A, adm0_list!F:F), "")</f>
        <v>-78.780961770000005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2" x14ac:dyDescent="0.25">
      <c r="A28" s="16" t="s">
        <v>94</v>
      </c>
      <c r="B28" s="17" t="s">
        <v>34</v>
      </c>
      <c r="C28" s="17" t="s">
        <v>95</v>
      </c>
      <c r="D28" s="18" t="str">
        <f>VLOOKUP(C:C,'WB List of economies'!A:D,4,FALSE)</f>
        <v>2. Lower middle income</v>
      </c>
      <c r="E28" s="17" t="s">
        <v>63</v>
      </c>
      <c r="F28" s="17" t="s">
        <v>16</v>
      </c>
      <c r="G28" s="19">
        <v>45474</v>
      </c>
      <c r="H28" s="20">
        <f t="shared" si="0"/>
        <v>2024</v>
      </c>
      <c r="I28" s="20" t="s">
        <v>17</v>
      </c>
      <c r="J28" s="21" t="s">
        <v>96</v>
      </c>
      <c r="K28" s="17">
        <f>IFERROR(_xlfn.XLOOKUP(Table1[[#This Row],[Country name]], adm0_list!A:A, adm0_list!G:G), "")</f>
        <v>23.833007200000001</v>
      </c>
      <c r="L28" s="17">
        <f>IFERROR(_xlfn.XLOOKUP(Table1[[#This Row],[Country name]], adm0_list!A:A, adm0_list!F:F), "")</f>
        <v>90.270925759999997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2" x14ac:dyDescent="0.25">
      <c r="A29" s="16" t="s">
        <v>97</v>
      </c>
      <c r="B29" s="17" t="s">
        <v>13</v>
      </c>
      <c r="C29" s="17" t="s">
        <v>87</v>
      </c>
      <c r="D29" s="18" t="str">
        <f>VLOOKUP(C:C,'WB List of economies'!A:D,4,FALSE)</f>
        <v>1. Low income</v>
      </c>
      <c r="E29" s="17" t="s">
        <v>15</v>
      </c>
      <c r="F29" s="17" t="s">
        <v>16</v>
      </c>
      <c r="G29" s="19">
        <v>45595</v>
      </c>
      <c r="H29" s="20">
        <f t="shared" si="0"/>
        <v>2024</v>
      </c>
      <c r="I29" s="20" t="s">
        <v>17</v>
      </c>
      <c r="J29" s="21" t="s">
        <v>98</v>
      </c>
      <c r="K29" s="17">
        <f>IFERROR(_xlfn.XLOOKUP(Table1[[#This Row],[Country name]], adm0_list!A:A, adm0_list!G:G), "")</f>
        <v>12.27793715</v>
      </c>
      <c r="L29" s="17">
        <f>IFERROR(_xlfn.XLOOKUP(Table1[[#This Row],[Country name]], adm0_list!A:A, adm0_list!F:F), "")</f>
        <v>-1.7398352100000001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2" x14ac:dyDescent="0.25">
      <c r="A30" s="16" t="s">
        <v>99</v>
      </c>
      <c r="B30" s="17" t="s">
        <v>13</v>
      </c>
      <c r="C30" s="17" t="s">
        <v>31</v>
      </c>
      <c r="D30" s="18" t="str">
        <f>VLOOKUP(C:C,'WB List of economies'!A:D,4,FALSE)</f>
        <v>2. Lower middle income</v>
      </c>
      <c r="E30" s="17" t="s">
        <v>23</v>
      </c>
      <c r="F30" s="17" t="s">
        <v>16</v>
      </c>
      <c r="G30" s="19">
        <v>45905</v>
      </c>
      <c r="H30" s="20">
        <f t="shared" si="0"/>
        <v>2025</v>
      </c>
      <c r="I30" s="20" t="s">
        <v>17</v>
      </c>
      <c r="J30" s="21" t="s">
        <v>100</v>
      </c>
      <c r="K30" s="17">
        <f>IFERROR(_xlfn.XLOOKUP(Table1[[#This Row],[Country name]], adm0_list!A:A, adm0_list!G:G), "")</f>
        <v>9.5936039900000001</v>
      </c>
      <c r="L30" s="17">
        <f>IFERROR(_xlfn.XLOOKUP(Table1[[#This Row],[Country name]], adm0_list!A:A, adm0_list!F:F), "")</f>
        <v>8.1052772599999994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2" x14ac:dyDescent="0.25">
      <c r="A31" s="16" t="s">
        <v>101</v>
      </c>
      <c r="B31" s="17" t="s">
        <v>52</v>
      </c>
      <c r="C31" s="17" t="s">
        <v>59</v>
      </c>
      <c r="D31" s="18" t="str">
        <f>VLOOKUP(C:C,'WB List of economies'!A:D,4,FALSE)</f>
        <v>4. High income</v>
      </c>
      <c r="E31" s="17" t="s">
        <v>15</v>
      </c>
      <c r="F31" s="17" t="s">
        <v>16</v>
      </c>
      <c r="G31" s="19">
        <v>45253</v>
      </c>
      <c r="H31" s="20">
        <f t="shared" si="0"/>
        <v>2023</v>
      </c>
      <c r="I31" s="20" t="s">
        <v>17</v>
      </c>
      <c r="J31" s="21" t="s">
        <v>102</v>
      </c>
      <c r="K31" s="17">
        <f>IFERROR(_xlfn.XLOOKUP(Table1[[#This Row],[Country name]], adm0_list!A:A, adm0_list!G:G), "")</f>
        <v>-25.733260229999999</v>
      </c>
      <c r="L31" s="17">
        <f>IFERROR(_xlfn.XLOOKUP(Table1[[#This Row],[Country name]], adm0_list!A:A, adm0_list!F:F), "")</f>
        <v>134.49097599999999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2" x14ac:dyDescent="0.25">
      <c r="A32" s="16" t="s">
        <v>103</v>
      </c>
      <c r="B32" s="17" t="s">
        <v>13</v>
      </c>
      <c r="C32" s="17" t="s">
        <v>104</v>
      </c>
      <c r="D32" s="18" t="str">
        <f>VLOOKUP(C:C,'WB List of economies'!A:D,4,FALSE)</f>
        <v>2. Lower middle income</v>
      </c>
      <c r="E32" s="17" t="s">
        <v>63</v>
      </c>
      <c r="F32" s="17" t="s">
        <v>16</v>
      </c>
      <c r="G32" s="19">
        <v>45727</v>
      </c>
      <c r="H32" s="20">
        <f t="shared" si="0"/>
        <v>2025</v>
      </c>
      <c r="I32" s="20" t="s">
        <v>17</v>
      </c>
      <c r="J32" s="21" t="s">
        <v>105</v>
      </c>
      <c r="K32" s="17">
        <f>IFERROR(_xlfn.XLOOKUP(Table1[[#This Row],[Country name]], adm0_list!A:A, adm0_list!G:G), "")</f>
        <v>7.9596438200000001</v>
      </c>
      <c r="L32" s="17">
        <f>IFERROR(_xlfn.XLOOKUP(Table1[[#This Row],[Country name]], adm0_list!A:A, adm0_list!F:F), "")</f>
        <v>-1.20704619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2" x14ac:dyDescent="0.25">
      <c r="A33" s="16" t="s">
        <v>106</v>
      </c>
      <c r="B33" s="17" t="s">
        <v>34</v>
      </c>
      <c r="C33" s="17" t="s">
        <v>35</v>
      </c>
      <c r="D33" s="18" t="str">
        <f>VLOOKUP(C:C,'WB List of economies'!A:D,4,FALSE)</f>
        <v>2. Lower middle income</v>
      </c>
      <c r="E33" s="17" t="s">
        <v>23</v>
      </c>
      <c r="F33" s="17" t="s">
        <v>16</v>
      </c>
      <c r="G33" s="19">
        <v>45413</v>
      </c>
      <c r="H33" s="20">
        <f t="shared" si="0"/>
        <v>2024</v>
      </c>
      <c r="I33" s="20" t="s">
        <v>17</v>
      </c>
      <c r="J33" s="21" t="s">
        <v>107</v>
      </c>
      <c r="K33" s="17">
        <f>IFERROR(_xlfn.XLOOKUP(Table1[[#This Row],[Country name]], adm0_list!A:A, adm0_list!G:G), "")</f>
        <v>22.88132057</v>
      </c>
      <c r="L33" s="17">
        <f>IFERROR(_xlfn.XLOOKUP(Table1[[#This Row],[Country name]], adm0_list!A:A, adm0_list!F:F), "")</f>
        <v>79.618818300000001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x14ac:dyDescent="0.25">
      <c r="A34" s="16" t="s">
        <v>108</v>
      </c>
      <c r="B34" s="17" t="s">
        <v>52</v>
      </c>
      <c r="C34" s="17" t="s">
        <v>59</v>
      </c>
      <c r="D34" s="18" t="str">
        <f>VLOOKUP(C:C,'WB List of economies'!A:D,4,FALSE)</f>
        <v>4. High income</v>
      </c>
      <c r="E34" s="17" t="s">
        <v>15</v>
      </c>
      <c r="F34" s="17" t="s">
        <v>16</v>
      </c>
      <c r="G34" s="19">
        <v>45595</v>
      </c>
      <c r="H34" s="20">
        <f t="shared" ref="H34:H65" si="1">YEAR(G34)</f>
        <v>2024</v>
      </c>
      <c r="I34" s="20" t="s">
        <v>17</v>
      </c>
      <c r="J34" s="21" t="s">
        <v>109</v>
      </c>
      <c r="K34" s="17">
        <f>IFERROR(_xlfn.XLOOKUP(Table1[[#This Row],[Country name]], adm0_list!A:A, adm0_list!G:G), "")</f>
        <v>-25.733260229999999</v>
      </c>
      <c r="L34" s="17">
        <f>IFERROR(_xlfn.XLOOKUP(Table1[[#This Row],[Country name]], adm0_list!A:A, adm0_list!F:F), "")</f>
        <v>134.49097599999999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x14ac:dyDescent="0.25">
      <c r="A35" s="16" t="s">
        <v>110</v>
      </c>
      <c r="B35" s="17" t="s">
        <v>13</v>
      </c>
      <c r="C35" s="17" t="s">
        <v>104</v>
      </c>
      <c r="D35" s="18" t="str">
        <f>VLOOKUP(C:C,'WB List of economies'!A:D,4,FALSE)</f>
        <v>2. Lower middle income</v>
      </c>
      <c r="E35" s="17" t="s">
        <v>23</v>
      </c>
      <c r="F35" s="17" t="s">
        <v>16</v>
      </c>
      <c r="G35" s="19">
        <v>45595</v>
      </c>
      <c r="H35" s="20">
        <f t="shared" si="1"/>
        <v>2024</v>
      </c>
      <c r="I35" s="20" t="s">
        <v>17</v>
      </c>
      <c r="J35" s="21" t="s">
        <v>111</v>
      </c>
      <c r="K35" s="17">
        <f>IFERROR(_xlfn.XLOOKUP(Table1[[#This Row],[Country name]], adm0_list!A:A, adm0_list!G:G), "")</f>
        <v>7.9596438200000001</v>
      </c>
      <c r="L35" s="17">
        <f>IFERROR(_xlfn.XLOOKUP(Table1[[#This Row],[Country name]], adm0_list!A:A, adm0_list!F:F), "")</f>
        <v>-1.20704619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x14ac:dyDescent="0.25">
      <c r="A36" s="16" t="s">
        <v>112</v>
      </c>
      <c r="B36" s="17" t="s">
        <v>13</v>
      </c>
      <c r="C36" s="17" t="s">
        <v>82</v>
      </c>
      <c r="D36" s="18" t="str">
        <f>VLOOKUP(C:C,'WB List of economies'!A:D,4,FALSE)</f>
        <v>1. Low income</v>
      </c>
      <c r="E36" s="17" t="s">
        <v>15</v>
      </c>
      <c r="F36" s="17" t="s">
        <v>16</v>
      </c>
      <c r="G36" s="19">
        <v>45413</v>
      </c>
      <c r="H36" s="20">
        <f t="shared" si="1"/>
        <v>2024</v>
      </c>
      <c r="I36" s="20" t="s">
        <v>17</v>
      </c>
      <c r="J36" s="21" t="s">
        <v>113</v>
      </c>
      <c r="K36" s="17">
        <f>IFERROR(_xlfn.XLOOKUP(Table1[[#This Row],[Country name]], adm0_list!A:A, adm0_list!G:G), "")</f>
        <v>1.2800846299999999</v>
      </c>
      <c r="L36" s="17">
        <f>IFERROR(_xlfn.XLOOKUP(Table1[[#This Row],[Country name]], adm0_list!A:A, adm0_list!F:F), "")</f>
        <v>32.386229989999997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x14ac:dyDescent="0.25">
      <c r="A37" s="17" t="s">
        <v>114</v>
      </c>
      <c r="B37" s="17" t="s">
        <v>38</v>
      </c>
      <c r="C37" s="17" t="s">
        <v>115</v>
      </c>
      <c r="D37" s="18" t="str">
        <f>VLOOKUP(C:C,'WB List of economies'!A:D,4,FALSE)</f>
        <v>2. Lower middle income</v>
      </c>
      <c r="E37" s="16" t="s">
        <v>63</v>
      </c>
      <c r="F37" s="17" t="s">
        <v>16</v>
      </c>
      <c r="G37" s="19">
        <v>45915</v>
      </c>
      <c r="H37" s="20">
        <f t="shared" si="1"/>
        <v>2025</v>
      </c>
      <c r="I37" s="20" t="s">
        <v>17</v>
      </c>
      <c r="J37" s="21" t="s">
        <v>116</v>
      </c>
      <c r="K37" s="17">
        <f>IFERROR(_xlfn.XLOOKUP(Table1[[#This Row],[Country name]], adm0_list!A:A, adm0_list!G:G), "")</f>
        <v>29.96678898</v>
      </c>
      <c r="L37" s="17">
        <f>IFERROR(_xlfn.XLOOKUP(Table1[[#This Row],[Country name]], adm0_list!A:A, adm0_list!F:F), "")</f>
        <v>69.385818810000004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pans="1:42" x14ac:dyDescent="0.25">
      <c r="A38" s="16" t="s">
        <v>117</v>
      </c>
      <c r="B38" s="17" t="s">
        <v>34</v>
      </c>
      <c r="C38" s="17" t="s">
        <v>79</v>
      </c>
      <c r="D38" s="18" t="str">
        <f>VLOOKUP(C:C,'WB List of economies'!A:D,4,FALSE)</f>
        <v>2. Lower middle income</v>
      </c>
      <c r="E38" s="17" t="s">
        <v>23</v>
      </c>
      <c r="F38" s="17" t="s">
        <v>16</v>
      </c>
      <c r="G38" s="19">
        <v>45474</v>
      </c>
      <c r="H38" s="20">
        <f t="shared" si="1"/>
        <v>2024</v>
      </c>
      <c r="I38" s="20" t="s">
        <v>17</v>
      </c>
      <c r="J38" s="21" t="s">
        <v>118</v>
      </c>
      <c r="K38" s="17">
        <f>IFERROR(_xlfn.XLOOKUP(Table1[[#This Row],[Country name]], adm0_list!A:A, adm0_list!G:G), "")</f>
        <v>28.253007849999999</v>
      </c>
      <c r="L38" s="17">
        <f>IFERROR(_xlfn.XLOOKUP(Table1[[#This Row],[Country name]], adm0_list!A:A, adm0_list!F:F), "")</f>
        <v>83.938517070000003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</row>
    <row r="39" spans="1:42" x14ac:dyDescent="0.25">
      <c r="A39" s="16" t="s">
        <v>119</v>
      </c>
      <c r="B39" s="17" t="s">
        <v>13</v>
      </c>
      <c r="C39" s="17" t="s">
        <v>31</v>
      </c>
      <c r="D39" s="18" t="str">
        <f>VLOOKUP(C:C,'WB List of economies'!A:D,4,FALSE)</f>
        <v>2. Lower middle income</v>
      </c>
      <c r="E39" s="17" t="s">
        <v>15</v>
      </c>
      <c r="F39" s="17" t="s">
        <v>16</v>
      </c>
      <c r="G39" s="19">
        <v>45253</v>
      </c>
      <c r="H39" s="20">
        <f t="shared" si="1"/>
        <v>2023</v>
      </c>
      <c r="I39" s="20" t="s">
        <v>17</v>
      </c>
      <c r="J39" s="21" t="s">
        <v>120</v>
      </c>
      <c r="K39" s="17">
        <f>IFERROR(_xlfn.XLOOKUP(Table1[[#This Row],[Country name]], adm0_list!A:A, adm0_list!G:G), "")</f>
        <v>9.5936039900000001</v>
      </c>
      <c r="L39" s="17">
        <f>IFERROR(_xlfn.XLOOKUP(Table1[[#This Row],[Country name]], adm0_list!A:A, adm0_list!F:F), "")</f>
        <v>8.1052772599999994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2" x14ac:dyDescent="0.25">
      <c r="A40" s="16" t="s">
        <v>121</v>
      </c>
      <c r="B40" s="17" t="s">
        <v>34</v>
      </c>
      <c r="C40" s="17" t="s">
        <v>35</v>
      </c>
      <c r="D40" s="18" t="str">
        <f>VLOOKUP(C:C,'WB List of economies'!A:D,4,FALSE)</f>
        <v>2. Lower middle income</v>
      </c>
      <c r="E40" s="17" t="s">
        <v>15</v>
      </c>
      <c r="F40" s="17" t="s">
        <v>16</v>
      </c>
      <c r="G40" s="19">
        <v>45595</v>
      </c>
      <c r="H40" s="20">
        <f t="shared" si="1"/>
        <v>2024</v>
      </c>
      <c r="I40" s="20" t="s">
        <v>17</v>
      </c>
      <c r="J40" s="21" t="s">
        <v>122</v>
      </c>
      <c r="K40" s="17">
        <f>IFERROR(_xlfn.XLOOKUP(Table1[[#This Row],[Country name]], adm0_list!A:A, adm0_list!G:G), "")</f>
        <v>22.88132057</v>
      </c>
      <c r="L40" s="17">
        <f>IFERROR(_xlfn.XLOOKUP(Table1[[#This Row],[Country name]], adm0_list!A:A, adm0_list!F:F), "")</f>
        <v>79.618818300000001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2" x14ac:dyDescent="0.25">
      <c r="A41" s="16" t="s">
        <v>123</v>
      </c>
      <c r="B41" s="17" t="s">
        <v>38</v>
      </c>
      <c r="C41" s="17" t="s">
        <v>124</v>
      </c>
      <c r="D41" s="18" t="str">
        <f>VLOOKUP(C:C,'WB List of economies'!A:D,4,FALSE)</f>
        <v>4. High income</v>
      </c>
      <c r="E41" s="17" t="s">
        <v>15</v>
      </c>
      <c r="F41" s="17" t="s">
        <v>16</v>
      </c>
      <c r="G41" s="19">
        <v>45595</v>
      </c>
      <c r="H41" s="20">
        <f t="shared" si="1"/>
        <v>2024</v>
      </c>
      <c r="I41" s="20" t="s">
        <v>17</v>
      </c>
      <c r="J41" s="21" t="s">
        <v>125</v>
      </c>
      <c r="K41" s="17">
        <f>IFERROR(_xlfn.XLOOKUP(Table1[[#This Row],[Country name]], adm0_list!A:A, adm0_list!G:G), "")</f>
        <v>23.912672539999999</v>
      </c>
      <c r="L41" s="17">
        <f>IFERROR(_xlfn.XLOOKUP(Table1[[#This Row],[Country name]], adm0_list!A:A, adm0_list!F:F), "")</f>
        <v>54.332198779999999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2" x14ac:dyDescent="0.25">
      <c r="A42" s="16" t="s">
        <v>126</v>
      </c>
      <c r="B42" s="17" t="s">
        <v>38</v>
      </c>
      <c r="C42" s="17" t="s">
        <v>124</v>
      </c>
      <c r="D42" s="18" t="str">
        <f>VLOOKUP(C:C,'WB List of economies'!A:D,4,FALSE)</f>
        <v>4. High income</v>
      </c>
      <c r="E42" s="17" t="s">
        <v>15</v>
      </c>
      <c r="F42" s="17" t="s">
        <v>16</v>
      </c>
      <c r="G42" s="19">
        <v>45595</v>
      </c>
      <c r="H42" s="20">
        <f t="shared" si="1"/>
        <v>2024</v>
      </c>
      <c r="I42" s="20" t="s">
        <v>17</v>
      </c>
      <c r="J42" s="21" t="s">
        <v>127</v>
      </c>
      <c r="K42" s="17">
        <f>IFERROR(_xlfn.XLOOKUP(Table1[[#This Row],[Country name]], adm0_list!A:A, adm0_list!G:G), "")</f>
        <v>23.912672539999999</v>
      </c>
      <c r="L42" s="17">
        <f>IFERROR(_xlfn.XLOOKUP(Table1[[#This Row],[Country name]], adm0_list!A:A, adm0_list!F:F), "")</f>
        <v>54.332198779999999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2" x14ac:dyDescent="0.25">
      <c r="A43" s="16" t="s">
        <v>128</v>
      </c>
      <c r="B43" s="17" t="s">
        <v>52</v>
      </c>
      <c r="C43" s="17" t="s">
        <v>53</v>
      </c>
      <c r="D43" s="18" t="str">
        <f>VLOOKUP(C:C,'WB List of economies'!A:D,4,FALSE)</f>
        <v>4. High income</v>
      </c>
      <c r="E43" s="17" t="s">
        <v>23</v>
      </c>
      <c r="F43" s="17" t="s">
        <v>16</v>
      </c>
      <c r="G43" s="19">
        <v>45694</v>
      </c>
      <c r="H43" s="20">
        <f t="shared" si="1"/>
        <v>2025</v>
      </c>
      <c r="I43" s="20" t="s">
        <v>17</v>
      </c>
      <c r="J43" s="21" t="s">
        <v>129</v>
      </c>
      <c r="K43" s="17">
        <f>IFERROR(_xlfn.XLOOKUP(Table1[[#This Row],[Country name]], adm0_list!A:A, adm0_list!G:G), "")</f>
        <v>1.35118038</v>
      </c>
      <c r="L43" s="17">
        <f>IFERROR(_xlfn.XLOOKUP(Table1[[#This Row],[Country name]], adm0_list!A:A, adm0_list!F:F), "")</f>
        <v>103.80765359999999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</row>
    <row r="44" spans="1:42" x14ac:dyDescent="0.25">
      <c r="A44" s="16" t="s">
        <v>130</v>
      </c>
      <c r="B44" s="17" t="s">
        <v>13</v>
      </c>
      <c r="C44" s="17" t="s">
        <v>31</v>
      </c>
      <c r="D44" s="18" t="str">
        <f>VLOOKUP(C:C,'WB List of economies'!A:D,4,FALSE)</f>
        <v>2. Lower middle income</v>
      </c>
      <c r="E44" s="17" t="s">
        <v>15</v>
      </c>
      <c r="F44" s="17" t="s">
        <v>16</v>
      </c>
      <c r="G44" s="19">
        <v>45619</v>
      </c>
      <c r="H44" s="20">
        <f t="shared" si="1"/>
        <v>2024</v>
      </c>
      <c r="I44" s="20" t="s">
        <v>17</v>
      </c>
      <c r="J44" s="21" t="s">
        <v>131</v>
      </c>
      <c r="K44" s="17">
        <f>IFERROR(_xlfn.XLOOKUP(Table1[[#This Row],[Country name]], adm0_list!A:A, adm0_list!G:G), "")</f>
        <v>9.5936039900000001</v>
      </c>
      <c r="L44" s="17">
        <f>IFERROR(_xlfn.XLOOKUP(Table1[[#This Row],[Country name]], adm0_list!A:A, adm0_list!F:F), "")</f>
        <v>8.1052772599999994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</row>
    <row r="45" spans="1:42" x14ac:dyDescent="0.25">
      <c r="A45" s="17" t="s">
        <v>132</v>
      </c>
      <c r="B45" s="16" t="s">
        <v>26</v>
      </c>
      <c r="C45" s="17" t="s">
        <v>133</v>
      </c>
      <c r="D45" s="18" t="str">
        <f>VLOOKUP(C:C,'WB List of economies'!A:D,4,FALSE)</f>
        <v>4. High income</v>
      </c>
      <c r="E45" s="17" t="s">
        <v>15</v>
      </c>
      <c r="F45" s="17" t="s">
        <v>16</v>
      </c>
      <c r="G45" s="19">
        <v>45922</v>
      </c>
      <c r="H45" s="20">
        <f t="shared" si="1"/>
        <v>2025</v>
      </c>
      <c r="I45" s="20" t="s">
        <v>28</v>
      </c>
      <c r="J45" s="21" t="s">
        <v>134</v>
      </c>
      <c r="K45" s="17">
        <f>IFERROR(_xlfn.XLOOKUP(Table1[[#This Row],[Country name]], adm0_list!A:A, adm0_list!G:G), "")</f>
        <v>9.9705213500000003</v>
      </c>
      <c r="L45" s="17">
        <f>IFERROR(_xlfn.XLOOKUP(Table1[[#This Row],[Country name]], adm0_list!A:A, adm0_list!F:F), "")</f>
        <v>-84.189038670000002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</row>
    <row r="46" spans="1:42" s="26" customFormat="1" x14ac:dyDescent="0.25">
      <c r="A46" s="16" t="s">
        <v>135</v>
      </c>
      <c r="B46" s="17" t="s">
        <v>13</v>
      </c>
      <c r="C46" s="17" t="s">
        <v>20</v>
      </c>
      <c r="D46" s="18" t="str">
        <f>VLOOKUP(C:C,'WB List of economies'!A:D,4,FALSE)</f>
        <v>Unclassified</v>
      </c>
      <c r="E46" s="17" t="s">
        <v>15</v>
      </c>
      <c r="F46" s="17" t="s">
        <v>16</v>
      </c>
      <c r="G46" s="19">
        <v>45595</v>
      </c>
      <c r="H46" s="20">
        <f t="shared" si="1"/>
        <v>2024</v>
      </c>
      <c r="I46" s="20" t="s">
        <v>28</v>
      </c>
      <c r="J46" s="21" t="s">
        <v>136</v>
      </c>
      <c r="K46" s="17">
        <f>IFERROR(_xlfn.XLOOKUP(Table1[[#This Row],[Country name]], adm0_list!A:A, adm0_list!G:G), "")</f>
        <v>8.6261392699999995</v>
      </c>
      <c r="L46" s="17">
        <f>IFERROR(_xlfn.XLOOKUP(Table1[[#This Row],[Country name]], adm0_list!A:A, adm0_list!F:F), "")</f>
        <v>39.616018939999996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x14ac:dyDescent="0.25">
      <c r="A47" s="16" t="s">
        <v>137</v>
      </c>
      <c r="B47" s="17" t="s">
        <v>13</v>
      </c>
      <c r="C47" s="27" t="s">
        <v>69</v>
      </c>
      <c r="D47" s="18" t="str">
        <f>VLOOKUP(C:C,'WB List of economies'!A:D,4,FALSE)</f>
        <v>1. Low income</v>
      </c>
      <c r="E47" s="17" t="s">
        <v>23</v>
      </c>
      <c r="F47" s="17" t="s">
        <v>16</v>
      </c>
      <c r="G47" s="19">
        <v>45474</v>
      </c>
      <c r="H47" s="20">
        <f t="shared" si="1"/>
        <v>2024</v>
      </c>
      <c r="I47" s="20" t="s">
        <v>17</v>
      </c>
      <c r="J47" s="21" t="s">
        <v>138</v>
      </c>
      <c r="K47" s="17">
        <f>IFERROR(_xlfn.XLOOKUP(Table1[[#This Row],[Country name]], adm0_list!A:A, adm0_list!G:G), "")</f>
        <v>-2.8762257600000001</v>
      </c>
      <c r="L47" s="17">
        <f>IFERROR(_xlfn.XLOOKUP(Table1[[#This Row],[Country name]], adm0_list!A:A, adm0_list!F:F), "")</f>
        <v>23.654315449999999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</row>
    <row r="48" spans="1:42" x14ac:dyDescent="0.25">
      <c r="A48" s="16" t="s">
        <v>139</v>
      </c>
      <c r="B48" s="17" t="s">
        <v>26</v>
      </c>
      <c r="C48" s="17" t="s">
        <v>140</v>
      </c>
      <c r="D48" s="18" t="str">
        <f>VLOOKUP(C:C,'WB List of economies'!A:D,4,FALSE)</f>
        <v>3. Upper middle income</v>
      </c>
      <c r="E48" s="17" t="s">
        <v>23</v>
      </c>
      <c r="F48" s="17" t="s">
        <v>16</v>
      </c>
      <c r="G48" s="19">
        <v>45474</v>
      </c>
      <c r="H48" s="20">
        <f t="shared" si="1"/>
        <v>2024</v>
      </c>
      <c r="I48" s="20" t="s">
        <v>17</v>
      </c>
      <c r="J48" s="21" t="s">
        <v>141</v>
      </c>
      <c r="K48" s="17">
        <f>IFERROR(_xlfn.XLOOKUP(Table1[[#This Row],[Country name]], adm0_list!A:A, adm0_list!G:G), "")</f>
        <v>13.73614532</v>
      </c>
      <c r="L48" s="17">
        <f>IFERROR(_xlfn.XLOOKUP(Table1[[#This Row],[Country name]], adm0_list!A:A, adm0_list!F:F), "")</f>
        <v>-88.865606740000004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</row>
    <row r="49" spans="1:42" x14ac:dyDescent="0.25">
      <c r="A49" s="16" t="s">
        <v>142</v>
      </c>
      <c r="B49" s="17" t="s">
        <v>44</v>
      </c>
      <c r="C49" s="17" t="s">
        <v>143</v>
      </c>
      <c r="D49" s="18" t="str">
        <f>VLOOKUP(C:C,'WB List of economies'!A:D,4,FALSE)</f>
        <v>4. High income</v>
      </c>
      <c r="E49" s="17" t="s">
        <v>15</v>
      </c>
      <c r="F49" s="17" t="s">
        <v>16</v>
      </c>
      <c r="G49" s="19">
        <v>45727</v>
      </c>
      <c r="H49" s="20">
        <f t="shared" si="1"/>
        <v>2025</v>
      </c>
      <c r="I49" s="20" t="s">
        <v>17</v>
      </c>
      <c r="J49" s="21" t="s">
        <v>144</v>
      </c>
      <c r="K49" s="17">
        <f>IFERROR(_xlfn.XLOOKUP(Table1[[#This Row],[Country name]], adm0_list!A:A, adm0_list!G:G), "")</f>
        <v>46.802582800000003</v>
      </c>
      <c r="L49" s="17">
        <f>IFERROR(_xlfn.XLOOKUP(Table1[[#This Row],[Country name]], adm0_list!A:A, adm0_list!F:F), "")</f>
        <v>8.2345873800000007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</row>
    <row r="50" spans="1:42" x14ac:dyDescent="0.25">
      <c r="A50" s="16" t="s">
        <v>145</v>
      </c>
      <c r="B50" s="17" t="s">
        <v>13</v>
      </c>
      <c r="C50" s="17" t="s">
        <v>31</v>
      </c>
      <c r="D50" s="18" t="str">
        <f>VLOOKUP(C:C,'WB List of economies'!A:D,4,FALSE)</f>
        <v>2. Lower middle income</v>
      </c>
      <c r="E50" s="17" t="s">
        <v>23</v>
      </c>
      <c r="F50" s="17" t="s">
        <v>16</v>
      </c>
      <c r="G50" s="19">
        <v>45474</v>
      </c>
      <c r="H50" s="20">
        <f t="shared" si="1"/>
        <v>2024</v>
      </c>
      <c r="I50" s="20" t="s">
        <v>17</v>
      </c>
      <c r="J50" s="21" t="s">
        <v>146</v>
      </c>
      <c r="K50" s="17">
        <f>IFERROR(_xlfn.XLOOKUP(Table1[[#This Row],[Country name]], adm0_list!A:A, adm0_list!G:G), "")</f>
        <v>9.5936039900000001</v>
      </c>
      <c r="L50" s="17">
        <f>IFERROR(_xlfn.XLOOKUP(Table1[[#This Row],[Country name]], adm0_list!A:A, adm0_list!F:F), "")</f>
        <v>8.1052772599999994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x14ac:dyDescent="0.25">
      <c r="A51" s="16" t="s">
        <v>147</v>
      </c>
      <c r="B51" s="17" t="s">
        <v>26</v>
      </c>
      <c r="C51" s="17" t="s">
        <v>148</v>
      </c>
      <c r="D51" s="18" t="str">
        <f>VLOOKUP(C:C,'WB List of economies'!A:D,4,FALSE)</f>
        <v>3. Upper middle income</v>
      </c>
      <c r="E51" s="17" t="s">
        <v>23</v>
      </c>
      <c r="F51" s="17" t="s">
        <v>16</v>
      </c>
      <c r="G51" s="19">
        <v>45694</v>
      </c>
      <c r="H51" s="20">
        <f t="shared" si="1"/>
        <v>2025</v>
      </c>
      <c r="I51" s="20" t="s">
        <v>17</v>
      </c>
      <c r="J51" s="21" t="s">
        <v>149</v>
      </c>
      <c r="K51" s="17">
        <f>IFERROR(_xlfn.XLOOKUP(Table1[[#This Row],[Country name]], adm0_list!A:A, adm0_list!G:G), "")</f>
        <v>-10.772282799999999</v>
      </c>
      <c r="L51" s="17">
        <f>IFERROR(_xlfn.XLOOKUP(Table1[[#This Row],[Country name]], adm0_list!A:A, adm0_list!F:F), "")</f>
        <v>-53.088754360000003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x14ac:dyDescent="0.25">
      <c r="A52" s="16" t="s">
        <v>150</v>
      </c>
      <c r="B52" s="17" t="s">
        <v>26</v>
      </c>
      <c r="C52" s="17" t="s">
        <v>148</v>
      </c>
      <c r="D52" s="18" t="str">
        <f>VLOOKUP(C:C,'WB List of economies'!A:D,4,FALSE)</f>
        <v>3. Upper middle income</v>
      </c>
      <c r="E52" s="17" t="s">
        <v>23</v>
      </c>
      <c r="F52" s="17" t="s">
        <v>16</v>
      </c>
      <c r="G52" s="19">
        <v>45428</v>
      </c>
      <c r="H52" s="20">
        <f t="shared" si="1"/>
        <v>2024</v>
      </c>
      <c r="I52" s="20" t="s">
        <v>17</v>
      </c>
      <c r="J52" s="21" t="s">
        <v>151</v>
      </c>
      <c r="K52" s="17">
        <f>IFERROR(_xlfn.XLOOKUP(Table1[[#This Row],[Country name]], adm0_list!A:A, adm0_list!G:G), "")</f>
        <v>-10.772282799999999</v>
      </c>
      <c r="L52" s="17">
        <f>IFERROR(_xlfn.XLOOKUP(Table1[[#This Row],[Country name]], adm0_list!A:A, adm0_list!F:F), "")</f>
        <v>-53.088754360000003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x14ac:dyDescent="0.25">
      <c r="A53" s="16" t="s">
        <v>152</v>
      </c>
      <c r="B53" s="17" t="s">
        <v>44</v>
      </c>
      <c r="C53" s="17" t="s">
        <v>143</v>
      </c>
      <c r="D53" s="18" t="str">
        <f>VLOOKUP(C:C,'WB List of economies'!A:D,4,FALSE)</f>
        <v>4. High income</v>
      </c>
      <c r="E53" s="17" t="s">
        <v>63</v>
      </c>
      <c r="F53" s="17" t="s">
        <v>16</v>
      </c>
      <c r="G53" s="19">
        <v>45694</v>
      </c>
      <c r="H53" s="20">
        <f t="shared" si="1"/>
        <v>2025</v>
      </c>
      <c r="I53" s="20" t="s">
        <v>17</v>
      </c>
      <c r="J53" s="21" t="s">
        <v>153</v>
      </c>
      <c r="K53" s="17">
        <f>IFERROR(_xlfn.XLOOKUP(Table1[[#This Row],[Country name]], adm0_list!A:A, adm0_list!G:G), "")</f>
        <v>46.802582800000003</v>
      </c>
      <c r="L53" s="17">
        <f>IFERROR(_xlfn.XLOOKUP(Table1[[#This Row],[Country name]], adm0_list!A:A, adm0_list!F:F), "")</f>
        <v>8.2345873800000007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x14ac:dyDescent="0.25">
      <c r="A54" s="23" t="s">
        <v>154</v>
      </c>
      <c r="B54" s="17" t="s">
        <v>26</v>
      </c>
      <c r="C54" s="17" t="s">
        <v>148</v>
      </c>
      <c r="D54" s="18" t="str">
        <f>VLOOKUP(C:C,'WB List of economies'!A:D,4,FALSE)</f>
        <v>3. Upper middle income</v>
      </c>
      <c r="E54" s="17" t="s">
        <v>15</v>
      </c>
      <c r="F54" s="17" t="s">
        <v>16</v>
      </c>
      <c r="G54" s="19">
        <v>45253</v>
      </c>
      <c r="H54" s="20">
        <f t="shared" si="1"/>
        <v>2023</v>
      </c>
      <c r="I54" s="20" t="s">
        <v>28</v>
      </c>
      <c r="J54" s="21" t="s">
        <v>155</v>
      </c>
      <c r="K54" s="17">
        <f>IFERROR(_xlfn.XLOOKUP(Table1[[#This Row],[Country name]], adm0_list!A:A, adm0_list!G:G), "")</f>
        <v>-10.772282799999999</v>
      </c>
      <c r="L54" s="17">
        <f>IFERROR(_xlfn.XLOOKUP(Table1[[#This Row],[Country name]], adm0_list!A:A, adm0_list!F:F), "")</f>
        <v>-53.088754360000003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x14ac:dyDescent="0.25">
      <c r="A55" s="16" t="s">
        <v>156</v>
      </c>
      <c r="B55" s="17" t="s">
        <v>13</v>
      </c>
      <c r="C55" s="17" t="s">
        <v>157</v>
      </c>
      <c r="D55" s="18" t="str">
        <f>VLOOKUP(C:C,'WB List of economies'!A:D,4,FALSE)</f>
        <v>3. Upper middle income</v>
      </c>
      <c r="E55" s="17" t="s">
        <v>15</v>
      </c>
      <c r="F55" s="17" t="s">
        <v>16</v>
      </c>
      <c r="G55" s="19">
        <v>45719</v>
      </c>
      <c r="H55" s="20">
        <f t="shared" si="1"/>
        <v>2025</v>
      </c>
      <c r="I55" s="20" t="s">
        <v>17</v>
      </c>
      <c r="J55" s="21" t="s">
        <v>158</v>
      </c>
      <c r="K55" s="17">
        <f>IFERROR(_xlfn.XLOOKUP(Table1[[#This Row],[Country name]], adm0_list!A:A, adm0_list!G:G), "")</f>
        <v>-0.59067797</v>
      </c>
      <c r="L55" s="17">
        <f>IFERROR(_xlfn.XLOOKUP(Table1[[#This Row],[Country name]], adm0_list!A:A, adm0_list!F:F), "")</f>
        <v>11.79715762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x14ac:dyDescent="0.25">
      <c r="A56" s="16" t="s">
        <v>159</v>
      </c>
      <c r="B56" s="17" t="s">
        <v>13</v>
      </c>
      <c r="C56" s="17" t="s">
        <v>20</v>
      </c>
      <c r="D56" s="18" t="str">
        <f>VLOOKUP(C:C,'WB List of economies'!A:D,4,FALSE)</f>
        <v>Unclassified</v>
      </c>
      <c r="E56" s="17" t="s">
        <v>15</v>
      </c>
      <c r="F56" s="17" t="s">
        <v>16</v>
      </c>
      <c r="G56" s="19">
        <v>45489</v>
      </c>
      <c r="H56" s="20">
        <f t="shared" si="1"/>
        <v>2024</v>
      </c>
      <c r="I56" s="20" t="s">
        <v>17</v>
      </c>
      <c r="J56" s="21" t="s">
        <v>160</v>
      </c>
      <c r="K56" s="17">
        <f>IFERROR(_xlfn.XLOOKUP(Table1[[#This Row],[Country name]], adm0_list!A:A, adm0_list!G:G), "")</f>
        <v>8.6261392699999995</v>
      </c>
      <c r="L56" s="17">
        <f>IFERROR(_xlfn.XLOOKUP(Table1[[#This Row],[Country name]], adm0_list!A:A, adm0_list!F:F), "")</f>
        <v>39.616018939999996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x14ac:dyDescent="0.25">
      <c r="A57" s="17" t="s">
        <v>161</v>
      </c>
      <c r="B57" s="17" t="s">
        <v>26</v>
      </c>
      <c r="C57" s="22" t="s">
        <v>66</v>
      </c>
      <c r="D57" s="18" t="str">
        <f>VLOOKUP(C:C,'WB List of economies'!A:D,4,FALSE)</f>
        <v>4. High income</v>
      </c>
      <c r="E57" s="17" t="s">
        <v>23</v>
      </c>
      <c r="F57" s="17" t="s">
        <v>16</v>
      </c>
      <c r="G57" s="19">
        <v>45912</v>
      </c>
      <c r="H57" s="20">
        <f t="shared" si="1"/>
        <v>2025</v>
      </c>
      <c r="I57" s="20" t="s">
        <v>17</v>
      </c>
      <c r="J57" s="21" t="s">
        <v>162</v>
      </c>
      <c r="K57" s="17">
        <f>IFERROR(_xlfn.XLOOKUP(Table1[[#This Row],[Country name]], adm0_list!A:A, adm0_list!G:G), "")</f>
        <v>45.695481600000001</v>
      </c>
      <c r="L57" s="17">
        <f>IFERROR(_xlfn.XLOOKUP(Table1[[#This Row],[Country name]], adm0_list!A:A, adm0_list!F:F), "")</f>
        <v>-112.49356450000001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x14ac:dyDescent="0.25">
      <c r="A58" s="16" t="s">
        <v>163</v>
      </c>
      <c r="B58" s="17" t="s">
        <v>44</v>
      </c>
      <c r="C58" s="22" t="s">
        <v>164</v>
      </c>
      <c r="D58" s="18" t="str">
        <f>VLOOKUP(C:C,'WB List of economies'!A:D,4,FALSE)</f>
        <v>4. High income</v>
      </c>
      <c r="E58" s="17" t="s">
        <v>23</v>
      </c>
      <c r="F58" s="17" t="s">
        <v>16</v>
      </c>
      <c r="G58" s="19">
        <v>45722</v>
      </c>
      <c r="H58" s="20">
        <f t="shared" si="1"/>
        <v>2025</v>
      </c>
      <c r="I58" s="20" t="s">
        <v>17</v>
      </c>
      <c r="J58" s="21" t="s">
        <v>165</v>
      </c>
      <c r="K58" s="17">
        <f>IFERROR(_xlfn.XLOOKUP(Table1[[#This Row],[Country name]], adm0_list!A:A, adm0_list!G:G), "")</f>
        <v>54.160179200000002</v>
      </c>
      <c r="L58" s="17">
        <f>IFERROR(_xlfn.XLOOKUP(Table1[[#This Row],[Country name]], adm0_list!A:A, adm0_list!F:F), "")</f>
        <v>-2.9004947599999999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x14ac:dyDescent="0.25">
      <c r="A59" s="16" t="s">
        <v>166</v>
      </c>
      <c r="B59" s="17" t="s">
        <v>34</v>
      </c>
      <c r="C59" s="17" t="s">
        <v>167</v>
      </c>
      <c r="D59" s="18" t="str">
        <f>VLOOKUP(C:C,'WB List of economies'!A:D,4,FALSE)</f>
        <v>3. Upper middle income</v>
      </c>
      <c r="E59" s="17" t="s">
        <v>15</v>
      </c>
      <c r="F59" s="17" t="s">
        <v>16</v>
      </c>
      <c r="G59" s="19">
        <v>45595</v>
      </c>
      <c r="H59" s="20">
        <f t="shared" si="1"/>
        <v>2024</v>
      </c>
      <c r="I59" s="20" t="s">
        <v>17</v>
      </c>
      <c r="J59" s="21" t="s">
        <v>168</v>
      </c>
      <c r="K59" s="17">
        <f>IFERROR(_xlfn.XLOOKUP(Table1[[#This Row],[Country name]], adm0_list!A:A, adm0_list!G:G), "")</f>
        <v>3.3748193199999998</v>
      </c>
      <c r="L59" s="17">
        <f>IFERROR(_xlfn.XLOOKUP(Table1[[#This Row],[Country name]], adm0_list!A:A, adm0_list!F:F), "")</f>
        <v>73.251784779999994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x14ac:dyDescent="0.25">
      <c r="A60" s="16" t="s">
        <v>169</v>
      </c>
      <c r="B60" s="17" t="s">
        <v>44</v>
      </c>
      <c r="C60" s="17" t="s">
        <v>170</v>
      </c>
      <c r="D60" s="18" t="str">
        <f>VLOOKUP(C:C,'WB List of economies'!A:D,4,FALSE)</f>
        <v>4. High income</v>
      </c>
      <c r="E60" s="17" t="s">
        <v>15</v>
      </c>
      <c r="F60" s="17" t="s">
        <v>16</v>
      </c>
      <c r="G60" s="19">
        <v>45253</v>
      </c>
      <c r="H60" s="20">
        <f t="shared" si="1"/>
        <v>2023</v>
      </c>
      <c r="I60" s="20" t="s">
        <v>17</v>
      </c>
      <c r="J60" s="21" t="s">
        <v>171</v>
      </c>
      <c r="K60" s="17">
        <f>IFERROR(_xlfn.XLOOKUP(Table1[[#This Row],[Country name]], adm0_list!A:A, adm0_list!G:G), "")</f>
        <v>53.17708682</v>
      </c>
      <c r="L60" s="17">
        <f>IFERROR(_xlfn.XLOOKUP(Table1[[#This Row],[Country name]], adm0_list!A:A, adm0_list!F:F), "")</f>
        <v>-8.1515763000000003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x14ac:dyDescent="0.25">
      <c r="A61" s="16" t="s">
        <v>172</v>
      </c>
      <c r="B61" s="17" t="s">
        <v>13</v>
      </c>
      <c r="C61" s="17" t="s">
        <v>31</v>
      </c>
      <c r="D61" s="18" t="str">
        <f>VLOOKUP(C:C,'WB List of economies'!A:D,4,FALSE)</f>
        <v>2. Lower middle income</v>
      </c>
      <c r="E61" s="17" t="s">
        <v>23</v>
      </c>
      <c r="F61" s="17" t="s">
        <v>16</v>
      </c>
      <c r="G61" s="19">
        <v>45803</v>
      </c>
      <c r="H61" s="20">
        <f t="shared" si="1"/>
        <v>2025</v>
      </c>
      <c r="I61" s="20" t="s">
        <v>17</v>
      </c>
      <c r="J61" s="21" t="s">
        <v>173</v>
      </c>
      <c r="K61" s="17">
        <f>IFERROR(_xlfn.XLOOKUP(Table1[[#This Row],[Country name]], adm0_list!A:A, adm0_list!G:G), "")</f>
        <v>9.5936039900000001</v>
      </c>
      <c r="L61" s="17">
        <f>IFERROR(_xlfn.XLOOKUP(Table1[[#This Row],[Country name]], adm0_list!A:A, adm0_list!F:F), "")</f>
        <v>8.1052772599999994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x14ac:dyDescent="0.25">
      <c r="A62" s="16" t="s">
        <v>174</v>
      </c>
      <c r="B62" s="17" t="s">
        <v>26</v>
      </c>
      <c r="C62" s="22" t="s">
        <v>66</v>
      </c>
      <c r="D62" s="18" t="str">
        <f>VLOOKUP(C:C,'WB List of economies'!A:D,4,FALSE)</f>
        <v>4. High income</v>
      </c>
      <c r="E62" s="17" t="s">
        <v>63</v>
      </c>
      <c r="F62" s="17" t="s">
        <v>16</v>
      </c>
      <c r="G62" s="19">
        <v>45758</v>
      </c>
      <c r="H62" s="20">
        <f t="shared" si="1"/>
        <v>2025</v>
      </c>
      <c r="I62" s="20" t="s">
        <v>17</v>
      </c>
      <c r="J62" s="21" t="s">
        <v>175</v>
      </c>
      <c r="K62" s="17">
        <f>IFERROR(_xlfn.XLOOKUP(Table1[[#This Row],[Country name]], adm0_list!A:A, adm0_list!G:G), "")</f>
        <v>45.695481600000001</v>
      </c>
      <c r="L62" s="17">
        <f>IFERROR(_xlfn.XLOOKUP(Table1[[#This Row],[Country name]], adm0_list!A:A, adm0_list!F:F), "")</f>
        <v>-112.49356450000001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42" x14ac:dyDescent="0.25">
      <c r="A63" s="16" t="s">
        <v>176</v>
      </c>
      <c r="B63" s="17" t="s">
        <v>34</v>
      </c>
      <c r="C63" s="17" t="s">
        <v>35</v>
      </c>
      <c r="D63" s="18" t="str">
        <f>VLOOKUP(C:C,'WB List of economies'!A:D,4,FALSE)</f>
        <v>2. Lower middle income</v>
      </c>
      <c r="E63" s="17" t="s">
        <v>15</v>
      </c>
      <c r="F63" s="17" t="s">
        <v>16</v>
      </c>
      <c r="G63" s="19">
        <v>45595</v>
      </c>
      <c r="H63" s="20">
        <f t="shared" si="1"/>
        <v>2024</v>
      </c>
      <c r="I63" s="20" t="s">
        <v>17</v>
      </c>
      <c r="J63" s="21" t="s">
        <v>177</v>
      </c>
      <c r="K63" s="17">
        <f>IFERROR(_xlfn.XLOOKUP(Table1[[#This Row],[Country name]], adm0_list!A:A, adm0_list!G:G), "")</f>
        <v>22.88132057</v>
      </c>
      <c r="L63" s="17">
        <f>IFERROR(_xlfn.XLOOKUP(Table1[[#This Row],[Country name]], adm0_list!A:A, adm0_list!F:F), "")</f>
        <v>79.618818300000001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1:42" x14ac:dyDescent="0.25">
      <c r="A64" s="16" t="s">
        <v>178</v>
      </c>
      <c r="B64" s="17" t="s">
        <v>13</v>
      </c>
      <c r="C64" s="17" t="s">
        <v>179</v>
      </c>
      <c r="D64" s="18" t="str">
        <f>VLOOKUP(C:C,'WB List of economies'!A:D,4,FALSE)</f>
        <v>2. Lower middle income</v>
      </c>
      <c r="E64" s="17" t="s">
        <v>63</v>
      </c>
      <c r="F64" s="17" t="s">
        <v>16</v>
      </c>
      <c r="G64" s="19">
        <v>45474</v>
      </c>
      <c r="H64" s="20">
        <f t="shared" si="1"/>
        <v>2024</v>
      </c>
      <c r="I64" s="20" t="s">
        <v>17</v>
      </c>
      <c r="J64" s="21" t="s">
        <v>180</v>
      </c>
      <c r="K64" s="17">
        <f>IFERROR(_xlfn.XLOOKUP(Table1[[#This Row],[Country name]], adm0_list!A:A, adm0_list!G:G), "")</f>
        <v>-6.2701990500000004</v>
      </c>
      <c r="L64" s="17">
        <f>IFERROR(_xlfn.XLOOKUP(Table1[[#This Row],[Country name]], adm0_list!A:A, adm0_list!F:F), "")</f>
        <v>34.823402010000002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1:42" x14ac:dyDescent="0.25">
      <c r="A65" s="16" t="s">
        <v>181</v>
      </c>
      <c r="B65" s="17" t="s">
        <v>34</v>
      </c>
      <c r="C65" s="17" t="s">
        <v>35</v>
      </c>
      <c r="D65" s="18" t="str">
        <f>VLOOKUP(C:C,'WB List of economies'!A:D,4,FALSE)</f>
        <v>2. Lower middle income</v>
      </c>
      <c r="E65" s="17" t="s">
        <v>15</v>
      </c>
      <c r="F65" s="17" t="s">
        <v>16</v>
      </c>
      <c r="G65" s="19">
        <v>45595</v>
      </c>
      <c r="H65" s="20">
        <f t="shared" si="1"/>
        <v>2024</v>
      </c>
      <c r="I65" s="20" t="s">
        <v>17</v>
      </c>
      <c r="J65" s="21" t="s">
        <v>182</v>
      </c>
      <c r="K65" s="17">
        <f>IFERROR(_xlfn.XLOOKUP(Table1[[#This Row],[Country name]], adm0_list!A:A, adm0_list!G:G), "")</f>
        <v>22.88132057</v>
      </c>
      <c r="L65" s="17">
        <f>IFERROR(_xlfn.XLOOKUP(Table1[[#This Row],[Country name]], adm0_list!A:A, adm0_list!F:F), "")</f>
        <v>79.618818300000001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  <row r="66" spans="1:42" x14ac:dyDescent="0.25">
      <c r="A66" s="16" t="s">
        <v>183</v>
      </c>
      <c r="B66" s="17" t="s">
        <v>34</v>
      </c>
      <c r="C66" s="17" t="s">
        <v>35</v>
      </c>
      <c r="D66" s="18" t="str">
        <f>VLOOKUP(C:C,'WB List of economies'!A:D,4,FALSE)</f>
        <v>2. Lower middle income</v>
      </c>
      <c r="E66" s="17" t="s">
        <v>23</v>
      </c>
      <c r="F66" s="17" t="s">
        <v>16</v>
      </c>
      <c r="G66" s="19">
        <v>45595</v>
      </c>
      <c r="H66" s="20">
        <f t="shared" ref="H66:H84" si="2">YEAR(G66)</f>
        <v>2024</v>
      </c>
      <c r="I66" s="20" t="s">
        <v>17</v>
      </c>
      <c r="J66" s="21" t="s">
        <v>184</v>
      </c>
      <c r="K66" s="17">
        <f>IFERROR(_xlfn.XLOOKUP(Table1[[#This Row],[Country name]], adm0_list!A:A, adm0_list!G:G), "")</f>
        <v>22.88132057</v>
      </c>
      <c r="L66" s="17">
        <f>IFERROR(_xlfn.XLOOKUP(Table1[[#This Row],[Country name]], adm0_list!A:A, adm0_list!F:F), "")</f>
        <v>79.618818300000001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</row>
    <row r="67" spans="1:42" x14ac:dyDescent="0.25">
      <c r="A67" s="16" t="s">
        <v>185</v>
      </c>
      <c r="B67" s="17" t="s">
        <v>34</v>
      </c>
      <c r="C67" s="17" t="s">
        <v>35</v>
      </c>
      <c r="D67" s="18" t="str">
        <f>VLOOKUP(C:C,'WB List of economies'!A:D,4,FALSE)</f>
        <v>2. Lower middle income</v>
      </c>
      <c r="E67" s="17" t="s">
        <v>23</v>
      </c>
      <c r="F67" s="17" t="s">
        <v>16</v>
      </c>
      <c r="G67" s="19">
        <v>45474</v>
      </c>
      <c r="H67" s="20">
        <f t="shared" si="2"/>
        <v>2024</v>
      </c>
      <c r="I67" s="20" t="s">
        <v>17</v>
      </c>
      <c r="J67" s="21" t="s">
        <v>186</v>
      </c>
      <c r="K67" s="17">
        <f>IFERROR(_xlfn.XLOOKUP(Table1[[#This Row],[Country name]], adm0_list!A:A, adm0_list!G:G), "")</f>
        <v>22.88132057</v>
      </c>
      <c r="L67" s="17">
        <f>IFERROR(_xlfn.XLOOKUP(Table1[[#This Row],[Country name]], adm0_list!A:A, adm0_list!F:F), "")</f>
        <v>79.618818300000001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</row>
    <row r="68" spans="1:42" x14ac:dyDescent="0.25">
      <c r="A68" s="16" t="s">
        <v>187</v>
      </c>
      <c r="B68" s="17" t="s">
        <v>52</v>
      </c>
      <c r="C68" s="17" t="s">
        <v>53</v>
      </c>
      <c r="D68" s="18" t="str">
        <f>VLOOKUP(C:C,'WB List of economies'!A:D,4,FALSE)</f>
        <v>4. High income</v>
      </c>
      <c r="E68" s="17" t="s">
        <v>15</v>
      </c>
      <c r="F68" s="17" t="s">
        <v>16</v>
      </c>
      <c r="G68" s="19">
        <v>45719</v>
      </c>
      <c r="H68" s="20">
        <f t="shared" si="2"/>
        <v>2025</v>
      </c>
      <c r="I68" s="20" t="s">
        <v>17</v>
      </c>
      <c r="J68" s="21" t="s">
        <v>188</v>
      </c>
      <c r="K68" s="17">
        <f>IFERROR(_xlfn.XLOOKUP(Table1[[#This Row],[Country name]], adm0_list!A:A, adm0_list!G:G), "")</f>
        <v>1.35118038</v>
      </c>
      <c r="L68" s="17">
        <f>IFERROR(_xlfn.XLOOKUP(Table1[[#This Row],[Country name]], adm0_list!A:A, adm0_list!F:F), "")</f>
        <v>103.80765359999999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</row>
    <row r="69" spans="1:42" x14ac:dyDescent="0.25">
      <c r="A69" s="16" t="s">
        <v>189</v>
      </c>
      <c r="B69" s="17" t="s">
        <v>13</v>
      </c>
      <c r="C69" s="17" t="s">
        <v>82</v>
      </c>
      <c r="D69" s="18" t="str">
        <f>VLOOKUP(C:C,'WB List of economies'!A:D,4,FALSE)</f>
        <v>1. Low income</v>
      </c>
      <c r="E69" s="17" t="s">
        <v>63</v>
      </c>
      <c r="F69" s="17" t="s">
        <v>16</v>
      </c>
      <c r="G69" s="19">
        <v>45474</v>
      </c>
      <c r="H69" s="20">
        <f t="shared" si="2"/>
        <v>2024</v>
      </c>
      <c r="I69" s="20" t="s">
        <v>17</v>
      </c>
      <c r="J69" s="21" t="s">
        <v>190</v>
      </c>
      <c r="K69" s="17">
        <f>IFERROR(_xlfn.XLOOKUP(Table1[[#This Row],[Country name]], adm0_list!A:A, adm0_list!G:G), "")</f>
        <v>1.2800846299999999</v>
      </c>
      <c r="L69" s="17">
        <f>IFERROR(_xlfn.XLOOKUP(Table1[[#This Row],[Country name]], adm0_list!A:A, adm0_list!F:F), "")</f>
        <v>32.386229989999997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</row>
    <row r="70" spans="1:42" x14ac:dyDescent="0.25">
      <c r="A70" s="16" t="s">
        <v>191</v>
      </c>
      <c r="B70" s="17" t="s">
        <v>13</v>
      </c>
      <c r="C70" s="17" t="s">
        <v>82</v>
      </c>
      <c r="D70" s="18" t="str">
        <f>VLOOKUP(C:C,'WB List of economies'!A:D,4,FALSE)</f>
        <v>1. Low income</v>
      </c>
      <c r="E70" s="17" t="s">
        <v>63</v>
      </c>
      <c r="F70" s="17" t="s">
        <v>16</v>
      </c>
      <c r="G70" s="19">
        <v>45474</v>
      </c>
      <c r="H70" s="20">
        <f t="shared" si="2"/>
        <v>2024</v>
      </c>
      <c r="I70" s="20" t="s">
        <v>17</v>
      </c>
      <c r="J70" s="21" t="s">
        <v>192</v>
      </c>
      <c r="K70" s="17">
        <f>IFERROR(_xlfn.XLOOKUP(Table1[[#This Row],[Country name]], adm0_list!A:A, adm0_list!G:G), "")</f>
        <v>1.2800846299999999</v>
      </c>
      <c r="L70" s="17">
        <f>IFERROR(_xlfn.XLOOKUP(Table1[[#This Row],[Country name]], adm0_list!A:A, adm0_list!F:F), "")</f>
        <v>32.386229989999997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1:42" x14ac:dyDescent="0.25">
      <c r="A71" s="23" t="s">
        <v>193</v>
      </c>
      <c r="B71" s="17" t="s">
        <v>13</v>
      </c>
      <c r="C71" s="17" t="s">
        <v>87</v>
      </c>
      <c r="D71" s="18" t="str">
        <f>VLOOKUP(C:C,'WB List of economies'!A:D,4,FALSE)</f>
        <v>1. Low income</v>
      </c>
      <c r="E71" s="17" t="s">
        <v>15</v>
      </c>
      <c r="F71" s="17" t="s">
        <v>16</v>
      </c>
      <c r="G71" s="19">
        <v>45413</v>
      </c>
      <c r="H71" s="20">
        <f t="shared" si="2"/>
        <v>2024</v>
      </c>
      <c r="I71" s="20" t="s">
        <v>28</v>
      </c>
      <c r="J71" s="21" t="s">
        <v>194</v>
      </c>
      <c r="K71" s="17">
        <f>IFERROR(_xlfn.XLOOKUP(Table1[[#This Row],[Country name]], adm0_list!A:A, adm0_list!G:G), "")</f>
        <v>12.27793715</v>
      </c>
      <c r="L71" s="17">
        <f>IFERROR(_xlfn.XLOOKUP(Table1[[#This Row],[Country name]], adm0_list!A:A, adm0_list!F:F), "")</f>
        <v>-1.7398352100000001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</row>
    <row r="72" spans="1:42" x14ac:dyDescent="0.25">
      <c r="A72" s="16" t="s">
        <v>195</v>
      </c>
      <c r="B72" s="17" t="s">
        <v>13</v>
      </c>
      <c r="C72" s="17" t="s">
        <v>196</v>
      </c>
      <c r="D72" s="18" t="str">
        <f>VLOOKUP(C:C,'WB List of economies'!A:D,4,FALSE)</f>
        <v>2. Lower middle income</v>
      </c>
      <c r="E72" s="17" t="s">
        <v>15</v>
      </c>
      <c r="F72" s="17" t="s">
        <v>16</v>
      </c>
      <c r="G72" s="19">
        <v>45595</v>
      </c>
      <c r="H72" s="20">
        <f t="shared" si="2"/>
        <v>2024</v>
      </c>
      <c r="I72" s="20" t="s">
        <v>17</v>
      </c>
      <c r="J72" s="21" t="s">
        <v>197</v>
      </c>
      <c r="K72" s="17">
        <f>IFERROR(_xlfn.XLOOKUP(Table1[[#This Row],[Country name]], adm0_list!A:A, adm0_list!G:G), "")</f>
        <v>7.6317253000000003</v>
      </c>
      <c r="L72" s="17">
        <f>IFERROR(_xlfn.XLOOKUP(Table1[[#This Row],[Country name]], adm0_list!A:A, adm0_list!F:F), "")</f>
        <v>-5.5554999199999999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</row>
    <row r="73" spans="1:42" x14ac:dyDescent="0.25">
      <c r="A73" s="23" t="s">
        <v>198</v>
      </c>
      <c r="B73" s="17" t="s">
        <v>13</v>
      </c>
      <c r="C73" s="17" t="s">
        <v>199</v>
      </c>
      <c r="D73" s="18" t="str">
        <f>VLOOKUP(C:C,'WB List of economies'!A:D,4,FALSE)</f>
        <v>1. Low income</v>
      </c>
      <c r="E73" s="17" t="s">
        <v>15</v>
      </c>
      <c r="F73" s="17" t="s">
        <v>16</v>
      </c>
      <c r="G73" s="19">
        <v>45474</v>
      </c>
      <c r="H73" s="20">
        <f t="shared" si="2"/>
        <v>2024</v>
      </c>
      <c r="I73" s="20" t="s">
        <v>28</v>
      </c>
      <c r="J73" s="21" t="s">
        <v>200</v>
      </c>
      <c r="K73" s="17">
        <f>IFERROR(_xlfn.XLOOKUP(Table1[[#This Row],[Country name]], adm0_list!A:A, adm0_list!G:G), "")</f>
        <v>8.5349103700000004</v>
      </c>
      <c r="L73" s="17">
        <f>IFERROR(_xlfn.XLOOKUP(Table1[[#This Row],[Country name]], adm0_list!A:A, adm0_list!F:F), "")</f>
        <v>0.97584596000000001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</row>
    <row r="74" spans="1:42" x14ac:dyDescent="0.25">
      <c r="A74" s="16" t="s">
        <v>201</v>
      </c>
      <c r="B74" s="17" t="s">
        <v>13</v>
      </c>
      <c r="C74" s="17" t="s">
        <v>202</v>
      </c>
      <c r="D74" s="18" t="str">
        <f>VLOOKUP(C:C,'WB List of economies'!A:D,4,FALSE)</f>
        <v>2. Lower middle income</v>
      </c>
      <c r="E74" s="17" t="s">
        <v>63</v>
      </c>
      <c r="F74" s="17" t="s">
        <v>16</v>
      </c>
      <c r="G74" s="19">
        <v>45474</v>
      </c>
      <c r="H74" s="20">
        <f t="shared" si="2"/>
        <v>2024</v>
      </c>
      <c r="I74" s="20" t="s">
        <v>17</v>
      </c>
      <c r="J74" s="21" t="s">
        <v>203</v>
      </c>
      <c r="K74" s="17">
        <f>IFERROR(_xlfn.XLOOKUP(Table1[[#This Row],[Country name]], adm0_list!A:A, adm0_list!G:G), "")</f>
        <v>14.366979540000001</v>
      </c>
      <c r="L74" s="17">
        <f>IFERROR(_xlfn.XLOOKUP(Table1[[#This Row],[Country name]], adm0_list!A:A, adm0_list!F:F), "")</f>
        <v>-14.46817708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</row>
    <row r="75" spans="1:42" x14ac:dyDescent="0.25">
      <c r="A75" s="16" t="s">
        <v>204</v>
      </c>
      <c r="B75" s="17" t="s">
        <v>13</v>
      </c>
      <c r="C75" s="17" t="s">
        <v>205</v>
      </c>
      <c r="D75" s="18" t="str">
        <f>VLOOKUP(C:C,'WB List of economies'!A:D,4,FALSE)</f>
        <v>2. Lower middle income</v>
      </c>
      <c r="E75" s="17" t="s">
        <v>23</v>
      </c>
      <c r="F75" s="17" t="s">
        <v>16</v>
      </c>
      <c r="G75" s="19">
        <v>45489</v>
      </c>
      <c r="H75" s="20">
        <f t="shared" si="2"/>
        <v>2024</v>
      </c>
      <c r="I75" s="20" t="s">
        <v>17</v>
      </c>
      <c r="J75" s="21" t="s">
        <v>206</v>
      </c>
      <c r="K75" s="17">
        <f>IFERROR(_xlfn.XLOOKUP(Table1[[#This Row],[Country name]], adm0_list!A:A, adm0_list!G:G), "")</f>
        <v>10.438540939999999</v>
      </c>
      <c r="L75" s="17">
        <f>IFERROR(_xlfn.XLOOKUP(Table1[[#This Row],[Country name]], adm0_list!A:A, adm0_list!F:F), "")</f>
        <v>-10.941825420000001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</row>
    <row r="76" spans="1:42" x14ac:dyDescent="0.25">
      <c r="A76" s="16" t="s">
        <v>207</v>
      </c>
      <c r="B76" s="17" t="s">
        <v>13</v>
      </c>
      <c r="C76" s="17" t="s">
        <v>208</v>
      </c>
      <c r="D76" s="18" t="str">
        <f>VLOOKUP(C:C,'WB List of economies'!A:D,4,FALSE)</f>
        <v>1. Low income</v>
      </c>
      <c r="E76" s="17" t="s">
        <v>23</v>
      </c>
      <c r="F76" s="17" t="s">
        <v>16</v>
      </c>
      <c r="G76" s="19">
        <v>45474</v>
      </c>
      <c r="H76" s="20">
        <f t="shared" si="2"/>
        <v>2024</v>
      </c>
      <c r="I76" s="20" t="s">
        <v>17</v>
      </c>
      <c r="J76" s="21" t="s">
        <v>209</v>
      </c>
      <c r="K76" s="17">
        <f>IFERROR(_xlfn.XLOOKUP(Table1[[#This Row],[Country name]], adm0_list!A:A, adm0_list!G:G), "")</f>
        <v>-19.373521329999999</v>
      </c>
      <c r="L76" s="17">
        <f>IFERROR(_xlfn.XLOOKUP(Table1[[#This Row],[Country name]], adm0_list!A:A, adm0_list!F:F), "")</f>
        <v>46.705992479999999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1:42" x14ac:dyDescent="0.25">
      <c r="A77" s="16" t="s">
        <v>210</v>
      </c>
      <c r="B77" s="17" t="s">
        <v>38</v>
      </c>
      <c r="C77" s="17" t="s">
        <v>211</v>
      </c>
      <c r="D77" s="18" t="str">
        <f>VLOOKUP(C:C,'WB List of economies'!A:D,4,FALSE)</f>
        <v>2. Lower middle income</v>
      </c>
      <c r="E77" s="17" t="s">
        <v>23</v>
      </c>
      <c r="F77" s="17" t="s">
        <v>16</v>
      </c>
      <c r="G77" s="19">
        <v>45474</v>
      </c>
      <c r="H77" s="20">
        <f t="shared" si="2"/>
        <v>2024</v>
      </c>
      <c r="I77" s="20" t="s">
        <v>17</v>
      </c>
      <c r="J77" s="21" t="s">
        <v>212</v>
      </c>
      <c r="K77" s="17">
        <f>IFERROR(_xlfn.XLOOKUP(Table1[[#This Row],[Country name]], adm0_list!A:A, adm0_list!G:G), "")</f>
        <v>34.111249170000001</v>
      </c>
      <c r="L77" s="17">
        <f>IFERROR(_xlfn.XLOOKUP(Table1[[#This Row],[Country name]], adm0_list!A:A, adm0_list!F:F), "")</f>
        <v>9.5615614200000003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1:42" x14ac:dyDescent="0.25">
      <c r="A78" s="16" t="s">
        <v>213</v>
      </c>
      <c r="B78" s="17" t="s">
        <v>52</v>
      </c>
      <c r="C78" s="17" t="s">
        <v>214</v>
      </c>
      <c r="D78" s="18" t="str">
        <f>VLOOKUP(C:C,'WB List of economies'!A:D,4,FALSE)</f>
        <v>2. Lower middle income</v>
      </c>
      <c r="E78" s="17" t="s">
        <v>23</v>
      </c>
      <c r="F78" s="17" t="s">
        <v>16</v>
      </c>
      <c r="G78" s="19">
        <v>45474</v>
      </c>
      <c r="H78" s="20">
        <f t="shared" si="2"/>
        <v>2024</v>
      </c>
      <c r="I78" s="20" t="s">
        <v>17</v>
      </c>
      <c r="J78" s="21" t="s">
        <v>215</v>
      </c>
      <c r="K78" s="17">
        <f>IFERROR(_xlfn.XLOOKUP(Table1[[#This Row],[Country name]], adm0_list!A:A, adm0_list!G:G), "")</f>
        <v>12.71402994</v>
      </c>
      <c r="L78" s="17">
        <f>IFERROR(_xlfn.XLOOKUP(Table1[[#This Row],[Country name]], adm0_list!A:A, adm0_list!F:F), "")</f>
        <v>104.92123960000001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</row>
    <row r="79" spans="1:42" x14ac:dyDescent="0.25">
      <c r="A79" s="16" t="s">
        <v>216</v>
      </c>
      <c r="B79" s="17" t="s">
        <v>52</v>
      </c>
      <c r="C79" s="17" t="s">
        <v>217</v>
      </c>
      <c r="D79" s="18" t="str">
        <f>VLOOKUP(C:C,'WB List of economies'!A:D,4,FALSE)</f>
        <v>2. Lower middle income</v>
      </c>
      <c r="E79" s="17" t="s">
        <v>23</v>
      </c>
      <c r="F79" s="17" t="s">
        <v>16</v>
      </c>
      <c r="G79" s="19">
        <v>45474</v>
      </c>
      <c r="H79" s="20">
        <f t="shared" si="2"/>
        <v>2024</v>
      </c>
      <c r="I79" s="20" t="s">
        <v>17</v>
      </c>
      <c r="J79" s="21" t="s">
        <v>218</v>
      </c>
      <c r="K79" s="17">
        <f>IFERROR(_xlfn.XLOOKUP(Table1[[#This Row],[Country name]], adm0_list!A:A, adm0_list!G:G), "")</f>
        <v>18.502450570000001</v>
      </c>
      <c r="L79" s="17">
        <f>IFERROR(_xlfn.XLOOKUP(Table1[[#This Row],[Country name]], adm0_list!A:A, adm0_list!F:F), "")</f>
        <v>103.7634056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</row>
    <row r="80" spans="1:42" x14ac:dyDescent="0.25">
      <c r="A80" s="17" t="s">
        <v>219</v>
      </c>
      <c r="B80" s="17" t="s">
        <v>38</v>
      </c>
      <c r="C80" s="17" t="s">
        <v>220</v>
      </c>
      <c r="D80" s="18" t="str">
        <f>VLOOKUP(C:C,'WB List of economies'!A:D,4,FALSE)</f>
        <v>2. Lower middle income</v>
      </c>
      <c r="E80" s="17" t="s">
        <v>63</v>
      </c>
      <c r="F80" s="17" t="s">
        <v>16</v>
      </c>
      <c r="G80" s="19">
        <v>45910</v>
      </c>
      <c r="H80" s="20">
        <f t="shared" si="2"/>
        <v>2025</v>
      </c>
      <c r="I80" s="20" t="s">
        <v>17</v>
      </c>
      <c r="J80" s="21" t="s">
        <v>221</v>
      </c>
      <c r="K80" s="17">
        <f>IFERROR(_xlfn.XLOOKUP(Table1[[#This Row],[Country name]], adm0_list!A:A, adm0_list!G:G), "")</f>
        <v>31.883556970000001</v>
      </c>
      <c r="L80" s="17">
        <f>IFERROR(_xlfn.XLOOKUP(Table1[[#This Row],[Country name]], adm0_list!A:A, adm0_list!F:F), "")</f>
        <v>-6.3178029499999999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</row>
    <row r="81" spans="1:42" x14ac:dyDescent="0.25">
      <c r="A81" s="16" t="s">
        <v>222</v>
      </c>
      <c r="B81" s="17" t="s">
        <v>44</v>
      </c>
      <c r="C81" s="17" t="s">
        <v>223</v>
      </c>
      <c r="D81" s="18" t="str">
        <f>VLOOKUP(C:C,'WB List of economies'!A:D,4,FALSE)</f>
        <v>4. High income</v>
      </c>
      <c r="E81" s="17" t="s">
        <v>63</v>
      </c>
      <c r="F81" s="17" t="s">
        <v>16</v>
      </c>
      <c r="G81" s="19">
        <v>45719</v>
      </c>
      <c r="H81" s="20">
        <f t="shared" si="2"/>
        <v>2025</v>
      </c>
      <c r="I81" s="20" t="s">
        <v>17</v>
      </c>
      <c r="J81" s="21" t="s">
        <v>224</v>
      </c>
      <c r="K81" s="17">
        <f>IFERROR(_xlfn.XLOOKUP(Table1[[#This Row],[Country name]], adm0_list!A:A, adm0_list!G:G), "")</f>
        <v>46.564874029999999</v>
      </c>
      <c r="L81" s="17">
        <f>IFERROR(_xlfn.XLOOKUP(Table1[[#This Row],[Country name]], adm0_list!A:A, adm0_list!F:F), "")</f>
        <v>2.5504264600000002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</row>
    <row r="82" spans="1:42" x14ac:dyDescent="0.25">
      <c r="A82" s="16" t="s">
        <v>225</v>
      </c>
      <c r="B82" s="17" t="s">
        <v>34</v>
      </c>
      <c r="C82" s="17" t="s">
        <v>95</v>
      </c>
      <c r="D82" s="18" t="str">
        <f>VLOOKUP(C:C,'WB List of economies'!A:D,4,FALSE)</f>
        <v>2. Lower middle income</v>
      </c>
      <c r="E82" s="17" t="s">
        <v>23</v>
      </c>
      <c r="F82" s="17" t="s">
        <v>16</v>
      </c>
      <c r="G82" s="19">
        <v>45474</v>
      </c>
      <c r="H82" s="20">
        <f t="shared" si="2"/>
        <v>2024</v>
      </c>
      <c r="I82" s="20" t="s">
        <v>17</v>
      </c>
      <c r="J82" s="21" t="s">
        <v>226</v>
      </c>
      <c r="K82" s="17">
        <f>IFERROR(_xlfn.XLOOKUP(Table1[[#This Row],[Country name]], adm0_list!A:A, adm0_list!G:G), "")</f>
        <v>23.833007200000001</v>
      </c>
      <c r="L82" s="17">
        <f>IFERROR(_xlfn.XLOOKUP(Table1[[#This Row],[Country name]], adm0_list!A:A, adm0_list!F:F), "")</f>
        <v>90.270925759999997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</row>
    <row r="83" spans="1:42" x14ac:dyDescent="0.25">
      <c r="A83" s="16" t="s">
        <v>227</v>
      </c>
      <c r="B83" s="17" t="s">
        <v>13</v>
      </c>
      <c r="C83" s="17" t="s">
        <v>228</v>
      </c>
      <c r="D83" s="18" t="str">
        <f>VLOOKUP(C:C,'WB List of economies'!A:D,4,FALSE)</f>
        <v>3. Upper middle income</v>
      </c>
      <c r="E83" s="17" t="s">
        <v>23</v>
      </c>
      <c r="F83" s="17" t="s">
        <v>16</v>
      </c>
      <c r="G83" s="19">
        <v>45474</v>
      </c>
      <c r="H83" s="20">
        <f t="shared" si="2"/>
        <v>2024</v>
      </c>
      <c r="I83" s="20" t="s">
        <v>17</v>
      </c>
      <c r="J83" s="21" t="s">
        <v>229</v>
      </c>
      <c r="K83" s="17">
        <f>IFERROR(_xlfn.XLOOKUP(Table1[[#This Row],[Country name]], adm0_list!A:A, adm0_list!G:G), "")</f>
        <v>-28.993213520000001</v>
      </c>
      <c r="L83" s="17">
        <f>IFERROR(_xlfn.XLOOKUP(Table1[[#This Row],[Country name]], adm0_list!A:A, adm0_list!F:F), "")</f>
        <v>25.08871199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</row>
    <row r="84" spans="1:42" x14ac:dyDescent="0.25">
      <c r="A84" s="16" t="s">
        <v>230</v>
      </c>
      <c r="B84" s="17" t="s">
        <v>44</v>
      </c>
      <c r="C84" s="17" t="s">
        <v>231</v>
      </c>
      <c r="D84" s="18" t="str">
        <f>VLOOKUP(C:C,'WB List of economies'!A:D,4,FALSE)</f>
        <v>3. Upper middle income</v>
      </c>
      <c r="E84" s="17" t="s">
        <v>15</v>
      </c>
      <c r="F84" s="17" t="s">
        <v>16</v>
      </c>
      <c r="G84" s="19">
        <v>45595</v>
      </c>
      <c r="H84" s="20">
        <f t="shared" si="2"/>
        <v>2024</v>
      </c>
      <c r="I84" s="20" t="s">
        <v>17</v>
      </c>
      <c r="J84" s="21" t="s">
        <v>232</v>
      </c>
      <c r="K84" s="17">
        <f>IFERROR(_xlfn.XLOOKUP(Table1[[#This Row],[Country name]], adm0_list!A:A, adm0_list!G:G), "")</f>
        <v>41.599220750000001</v>
      </c>
      <c r="L84" s="17">
        <f>IFERROR(_xlfn.XLOOKUP(Table1[[#This Row],[Country name]], adm0_list!A:A, adm0_list!F:F), "")</f>
        <v>21.6991485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</row>
    <row r="85" spans="1:42" x14ac:dyDescent="0.25">
      <c r="A85" s="23" t="s">
        <v>233</v>
      </c>
      <c r="B85" s="17" t="s">
        <v>44</v>
      </c>
      <c r="C85" s="22" t="s">
        <v>231</v>
      </c>
      <c r="D85" s="18" t="str">
        <f>VLOOKUP(C:C,'WB List of economies'!A:D,4,FALSE)</f>
        <v>3. Upper middle income</v>
      </c>
      <c r="E85" s="17" t="s">
        <v>15</v>
      </c>
      <c r="F85" s="17" t="s">
        <v>16</v>
      </c>
      <c r="G85" s="19">
        <v>45929</v>
      </c>
      <c r="H85" s="20">
        <v>2025</v>
      </c>
      <c r="I85" s="20" t="s">
        <v>28</v>
      </c>
      <c r="J85" s="21" t="s">
        <v>234</v>
      </c>
      <c r="K85" s="17">
        <f>IFERROR(_xlfn.XLOOKUP(Table1[[#This Row],[Country name]], adm0_list!A:A, adm0_list!G:G), "")</f>
        <v>41.599220750000001</v>
      </c>
      <c r="L85" s="17">
        <f>IFERROR(_xlfn.XLOOKUP(Table1[[#This Row],[Country name]], adm0_list!A:A, adm0_list!F:F), "")</f>
        <v>21.6991485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</row>
    <row r="86" spans="1:42" x14ac:dyDescent="0.25">
      <c r="A86" s="16" t="s">
        <v>235</v>
      </c>
      <c r="B86" s="17" t="s">
        <v>44</v>
      </c>
      <c r="C86" s="17" t="s">
        <v>236</v>
      </c>
      <c r="D86" s="18" t="str">
        <f>VLOOKUP(C:C,'WB List of economies'!A:D,4,FALSE)</f>
        <v>4. High income</v>
      </c>
      <c r="E86" s="17" t="s">
        <v>23</v>
      </c>
      <c r="F86" s="17" t="s">
        <v>16</v>
      </c>
      <c r="G86" s="19">
        <v>45758</v>
      </c>
      <c r="H86" s="20">
        <f t="shared" ref="H86:H117" si="3">YEAR(G86)</f>
        <v>2025</v>
      </c>
      <c r="I86" s="20" t="s">
        <v>17</v>
      </c>
      <c r="J86" s="21" t="s">
        <v>237</v>
      </c>
      <c r="K86" s="17">
        <f>IFERROR(_xlfn.XLOOKUP(Table1[[#This Row],[Country name]], adm0_list!A:A, adm0_list!G:G), "")</f>
        <v>52.124724049999998</v>
      </c>
      <c r="L86" s="17">
        <f>IFERROR(_xlfn.XLOOKUP(Table1[[#This Row],[Country name]], adm0_list!A:A, adm0_list!F:F), "")</f>
        <v>19.400920169999999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</row>
    <row r="87" spans="1:42" x14ac:dyDescent="0.25">
      <c r="A87" s="16" t="s">
        <v>238</v>
      </c>
      <c r="B87" s="17" t="s">
        <v>52</v>
      </c>
      <c r="C87" s="17" t="s">
        <v>239</v>
      </c>
      <c r="D87" s="18" t="str">
        <f>VLOOKUP(C:C,'WB List of economies'!A:D,4,FALSE)</f>
        <v>3. Upper middle income</v>
      </c>
      <c r="E87" s="17" t="s">
        <v>23</v>
      </c>
      <c r="F87" s="17" t="s">
        <v>16</v>
      </c>
      <c r="G87" s="19">
        <v>45474</v>
      </c>
      <c r="H87" s="20">
        <f t="shared" si="3"/>
        <v>2024</v>
      </c>
      <c r="I87" s="20" t="s">
        <v>17</v>
      </c>
      <c r="J87" s="21" t="s">
        <v>240</v>
      </c>
      <c r="K87" s="17">
        <f>IFERROR(_xlfn.XLOOKUP(Table1[[#This Row],[Country name]], adm0_list!A:A, adm0_list!G:G), "")</f>
        <v>3.7938204500000001</v>
      </c>
      <c r="L87" s="17">
        <f>IFERROR(_xlfn.XLOOKUP(Table1[[#This Row],[Country name]], adm0_list!A:A, adm0_list!F:F), "")</f>
        <v>109.7115743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</row>
    <row r="88" spans="1:42" x14ac:dyDescent="0.25">
      <c r="A88" s="16" t="s">
        <v>241</v>
      </c>
      <c r="B88" s="17" t="s">
        <v>44</v>
      </c>
      <c r="C88" s="22" t="s">
        <v>242</v>
      </c>
      <c r="D88" s="18" t="str">
        <f>VLOOKUP(C:C,'WB List of economies'!A:D,4,FALSE)</f>
        <v>3. Upper middle income</v>
      </c>
      <c r="E88" s="17" t="s">
        <v>15</v>
      </c>
      <c r="F88" s="17" t="s">
        <v>16</v>
      </c>
      <c r="G88" s="19">
        <v>45905</v>
      </c>
      <c r="H88" s="20">
        <f t="shared" si="3"/>
        <v>2025</v>
      </c>
      <c r="I88" s="20" t="s">
        <v>17</v>
      </c>
      <c r="J88" s="21" t="s">
        <v>243</v>
      </c>
      <c r="K88" s="17">
        <f>IFERROR(_xlfn.XLOOKUP(Table1[[#This Row],[Country name]], adm0_list!A:A, adm0_list!G:G), "")</f>
        <v>47.193325610000002</v>
      </c>
      <c r="L88" s="17">
        <f>IFERROR(_xlfn.XLOOKUP(Table1[[#This Row],[Country name]], adm0_list!A:A, adm0_list!F:F), "")</f>
        <v>28.474343170000001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</row>
    <row r="89" spans="1:42" x14ac:dyDescent="0.25">
      <c r="A89" s="16" t="s">
        <v>244</v>
      </c>
      <c r="B89" s="17" t="s">
        <v>52</v>
      </c>
      <c r="C89" s="17" t="s">
        <v>245</v>
      </c>
      <c r="D89" s="18" t="str">
        <f>VLOOKUP(C:C,'WB List of economies'!A:D,4,FALSE)</f>
        <v>4. High income</v>
      </c>
      <c r="E89" s="17" t="s">
        <v>15</v>
      </c>
      <c r="F89" s="17" t="s">
        <v>16</v>
      </c>
      <c r="G89" s="19">
        <v>45694</v>
      </c>
      <c r="H89" s="20">
        <f t="shared" si="3"/>
        <v>2025</v>
      </c>
      <c r="I89" s="20" t="s">
        <v>17</v>
      </c>
      <c r="J89" s="21" t="s">
        <v>246</v>
      </c>
      <c r="K89" s="17">
        <f>IFERROR(_xlfn.XLOOKUP(Table1[[#This Row],[Country name]], adm0_list!A:A, adm0_list!G:G), "")</f>
        <v>-41.837106890000001</v>
      </c>
      <c r="L89" s="17">
        <f>IFERROR(_xlfn.XLOOKUP(Table1[[#This Row],[Country name]], adm0_list!A:A, adm0_list!F:F), "")</f>
        <v>171.60397130000001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</row>
    <row r="90" spans="1:42" x14ac:dyDescent="0.25">
      <c r="A90" s="23" t="s">
        <v>247</v>
      </c>
      <c r="B90" s="17" t="s">
        <v>34</v>
      </c>
      <c r="C90" s="17" t="s">
        <v>95</v>
      </c>
      <c r="D90" s="18" t="str">
        <f>VLOOKUP(C:C,'WB List of economies'!A:D,4,FALSE)</f>
        <v>2. Lower middle income</v>
      </c>
      <c r="E90" s="17" t="s">
        <v>15</v>
      </c>
      <c r="F90" s="17" t="s">
        <v>16</v>
      </c>
      <c r="G90" s="19">
        <v>45413</v>
      </c>
      <c r="H90" s="20">
        <f t="shared" si="3"/>
        <v>2024</v>
      </c>
      <c r="I90" s="20" t="s">
        <v>28</v>
      </c>
      <c r="J90" s="21" t="s">
        <v>248</v>
      </c>
      <c r="K90" s="17">
        <f>IFERROR(_xlfn.XLOOKUP(Table1[[#This Row],[Country name]], adm0_list!A:A, adm0_list!G:G), "")</f>
        <v>23.833007200000001</v>
      </c>
      <c r="L90" s="17">
        <f>IFERROR(_xlfn.XLOOKUP(Table1[[#This Row],[Country name]], adm0_list!A:A, adm0_list!F:F), "")</f>
        <v>90.270925759999997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</row>
    <row r="91" spans="1:42" x14ac:dyDescent="0.25">
      <c r="A91" s="16" t="s">
        <v>249</v>
      </c>
      <c r="B91" s="17" t="s">
        <v>13</v>
      </c>
      <c r="C91" s="17" t="s">
        <v>250</v>
      </c>
      <c r="D91" s="18" t="str">
        <f>VLOOKUP(C:C,'WB List of economies'!A:D,4,FALSE)</f>
        <v>1. Low income</v>
      </c>
      <c r="E91" s="17" t="s">
        <v>15</v>
      </c>
      <c r="F91" s="17" t="s">
        <v>16</v>
      </c>
      <c r="G91" s="19">
        <v>45413</v>
      </c>
      <c r="H91" s="20">
        <f t="shared" si="3"/>
        <v>2024</v>
      </c>
      <c r="I91" s="20" t="s">
        <v>17</v>
      </c>
      <c r="J91" s="21" t="s">
        <v>251</v>
      </c>
      <c r="K91" s="17">
        <f>IFERROR(_xlfn.XLOOKUP(Table1[[#This Row],[Country name]], adm0_list!A:A, adm0_list!G:G), "")</f>
        <v>15.3611457</v>
      </c>
      <c r="L91" s="17">
        <f>IFERROR(_xlfn.XLOOKUP(Table1[[#This Row],[Country name]], adm0_list!A:A, adm0_list!F:F), "")</f>
        <v>18.66460339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</row>
    <row r="92" spans="1:42" x14ac:dyDescent="0.25">
      <c r="A92" s="16" t="s">
        <v>252</v>
      </c>
      <c r="B92" s="17" t="s">
        <v>26</v>
      </c>
      <c r="C92" s="17" t="s">
        <v>92</v>
      </c>
      <c r="D92" s="18" t="str">
        <f>VLOOKUP(C:C,'WB List of economies'!A:D,4,FALSE)</f>
        <v>3. Upper middle income</v>
      </c>
      <c r="E92" s="17" t="s">
        <v>23</v>
      </c>
      <c r="F92" s="17" t="s">
        <v>16</v>
      </c>
      <c r="G92" s="19">
        <v>45474</v>
      </c>
      <c r="H92" s="20">
        <f t="shared" si="3"/>
        <v>2024</v>
      </c>
      <c r="I92" s="20" t="s">
        <v>17</v>
      </c>
      <c r="J92" s="21" t="s">
        <v>253</v>
      </c>
      <c r="K92" s="17">
        <f>IFERROR(_xlfn.XLOOKUP(Table1[[#This Row],[Country name]], adm0_list!A:A, adm0_list!G:G), "")</f>
        <v>-1.42528337</v>
      </c>
      <c r="L92" s="17">
        <f>IFERROR(_xlfn.XLOOKUP(Table1[[#This Row],[Country name]], adm0_list!A:A, adm0_list!F:F), "")</f>
        <v>-78.780961770000005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</row>
    <row r="93" spans="1:42" x14ac:dyDescent="0.25">
      <c r="A93" s="16" t="s">
        <v>254</v>
      </c>
      <c r="B93" s="17" t="s">
        <v>26</v>
      </c>
      <c r="C93" s="17" t="s">
        <v>27</v>
      </c>
      <c r="D93" s="18" t="str">
        <f>VLOOKUP(C:C,'WB List of economies'!A:D,4,FALSE)</f>
        <v>3. Upper middle income</v>
      </c>
      <c r="E93" s="17" t="s">
        <v>23</v>
      </c>
      <c r="F93" s="17" t="s">
        <v>16</v>
      </c>
      <c r="G93" s="19">
        <v>45474</v>
      </c>
      <c r="H93" s="20">
        <f t="shared" si="3"/>
        <v>2024</v>
      </c>
      <c r="I93" s="20" t="s">
        <v>17</v>
      </c>
      <c r="J93" s="21" t="s">
        <v>255</v>
      </c>
      <c r="K93" s="17">
        <f>IFERROR(_xlfn.XLOOKUP(Table1[[#This Row],[Country name]], adm0_list!A:A, adm0_list!G:G), "")</f>
        <v>-35.37667253</v>
      </c>
      <c r="L93" s="17">
        <f>IFERROR(_xlfn.XLOOKUP(Table1[[#This Row],[Country name]], adm0_list!A:A, adm0_list!F:F), "")</f>
        <v>-65.167484740000006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</row>
    <row r="94" spans="1:42" x14ac:dyDescent="0.25">
      <c r="A94" s="16" t="s">
        <v>256</v>
      </c>
      <c r="B94" s="17" t="s">
        <v>44</v>
      </c>
      <c r="C94" s="17" t="s">
        <v>257</v>
      </c>
      <c r="D94" s="18" t="str">
        <f>VLOOKUP(C:C,'WB List of economies'!A:D,4,FALSE)</f>
        <v>3. Upper middle income</v>
      </c>
      <c r="E94" s="17" t="s">
        <v>15</v>
      </c>
      <c r="F94" s="17" t="s">
        <v>16</v>
      </c>
      <c r="G94" s="19">
        <v>45595</v>
      </c>
      <c r="H94" s="20">
        <f t="shared" si="3"/>
        <v>2024</v>
      </c>
      <c r="I94" s="20" t="s">
        <v>17</v>
      </c>
      <c r="J94" s="21" t="s">
        <v>258</v>
      </c>
      <c r="K94" s="17">
        <f>IFERROR(_xlfn.XLOOKUP(Table1[[#This Row],[Country name]], adm0_list!A:A, adm0_list!G:G), "")</f>
        <v>44.033872219999999</v>
      </c>
      <c r="L94" s="17">
        <f>IFERROR(_xlfn.XLOOKUP(Table1[[#This Row],[Country name]], adm0_list!A:A, adm0_list!F:F), "")</f>
        <v>20.811330860000002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</row>
    <row r="95" spans="1:42" x14ac:dyDescent="0.25">
      <c r="A95" s="23" t="s">
        <v>259</v>
      </c>
      <c r="B95" s="17" t="s">
        <v>26</v>
      </c>
      <c r="C95" s="17" t="s">
        <v>92</v>
      </c>
      <c r="D95" s="18" t="str">
        <f>VLOOKUP(C:C,'WB List of economies'!A:D,4,FALSE)</f>
        <v>3. Upper middle income</v>
      </c>
      <c r="E95" s="17" t="s">
        <v>15</v>
      </c>
      <c r="F95" s="17" t="s">
        <v>16</v>
      </c>
      <c r="G95" s="19">
        <v>45595</v>
      </c>
      <c r="H95" s="20">
        <f t="shared" si="3"/>
        <v>2024</v>
      </c>
      <c r="I95" s="20" t="s">
        <v>28</v>
      </c>
      <c r="J95" s="21" t="s">
        <v>260</v>
      </c>
      <c r="K95" s="17">
        <f>IFERROR(_xlfn.XLOOKUP(Table1[[#This Row],[Country name]], adm0_list!A:A, adm0_list!G:G), "")</f>
        <v>-1.42528337</v>
      </c>
      <c r="L95" s="17">
        <f>IFERROR(_xlfn.XLOOKUP(Table1[[#This Row],[Country name]], adm0_list!A:A, adm0_list!F:F), "")</f>
        <v>-78.780961770000005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</row>
    <row r="96" spans="1:42" x14ac:dyDescent="0.25">
      <c r="A96" s="23" t="s">
        <v>261</v>
      </c>
      <c r="B96" s="17" t="s">
        <v>26</v>
      </c>
      <c r="C96" s="22" t="s">
        <v>262</v>
      </c>
      <c r="D96" s="18" t="str">
        <f>VLOOKUP(C:C,'WB List of economies'!A:D,4,FALSE)</f>
        <v>2. Lower middle income</v>
      </c>
      <c r="E96" s="17" t="s">
        <v>15</v>
      </c>
      <c r="F96" s="17" t="s">
        <v>16</v>
      </c>
      <c r="G96" s="19">
        <v>45694</v>
      </c>
      <c r="H96" s="20">
        <f t="shared" si="3"/>
        <v>2025</v>
      </c>
      <c r="I96" s="20" t="s">
        <v>28</v>
      </c>
      <c r="J96" s="21" t="s">
        <v>263</v>
      </c>
      <c r="K96" s="17">
        <f>IFERROR(_xlfn.XLOOKUP(Table1[[#This Row],[Country name]], adm0_list!A:A, adm0_list!G:G), "")</f>
        <v>-16.715109890000001</v>
      </c>
      <c r="L96" s="17">
        <f>IFERROR(_xlfn.XLOOKUP(Table1[[#This Row],[Country name]], adm0_list!A:A, adm0_list!F:F), "")</f>
        <v>-64.67054847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</row>
    <row r="97" spans="1:42" x14ac:dyDescent="0.25">
      <c r="A97" s="23" t="s">
        <v>264</v>
      </c>
      <c r="B97" s="17" t="s">
        <v>26</v>
      </c>
      <c r="C97" s="17" t="s">
        <v>265</v>
      </c>
      <c r="D97" s="18" t="str">
        <f>VLOOKUP(C:C,'WB List of economies'!A:D,4,FALSE)</f>
        <v>3. Upper middle income</v>
      </c>
      <c r="E97" s="17" t="s">
        <v>15</v>
      </c>
      <c r="F97" s="17" t="s">
        <v>16</v>
      </c>
      <c r="G97" s="19">
        <v>45413</v>
      </c>
      <c r="H97" s="20">
        <f t="shared" si="3"/>
        <v>2024</v>
      </c>
      <c r="I97" s="20" t="s">
        <v>28</v>
      </c>
      <c r="J97" s="21" t="s">
        <v>266</v>
      </c>
      <c r="K97" s="17">
        <f>IFERROR(_xlfn.XLOOKUP(Table1[[#This Row],[Country name]], adm0_list!A:A, adm0_list!G:G), "")</f>
        <v>-9.1637713299999994</v>
      </c>
      <c r="L97" s="17">
        <f>IFERROR(_xlfn.XLOOKUP(Table1[[#This Row],[Country name]], adm0_list!A:A, adm0_list!F:F), "")</f>
        <v>-74.375406679999998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</row>
    <row r="98" spans="1:42" x14ac:dyDescent="0.25">
      <c r="A98" s="16" t="s">
        <v>264</v>
      </c>
      <c r="B98" s="17" t="s">
        <v>26</v>
      </c>
      <c r="C98" s="17" t="s">
        <v>267</v>
      </c>
      <c r="D98" s="18" t="str">
        <f>VLOOKUP(C:C,'WB List of economies'!A:D,4,FALSE)</f>
        <v>3. Upper middle income</v>
      </c>
      <c r="E98" s="17" t="s">
        <v>15</v>
      </c>
      <c r="F98" s="17" t="s">
        <v>16</v>
      </c>
      <c r="G98" s="19">
        <v>45694</v>
      </c>
      <c r="H98" s="20">
        <f t="shared" si="3"/>
        <v>2025</v>
      </c>
      <c r="I98" s="20" t="s">
        <v>28</v>
      </c>
      <c r="J98" s="21" t="s">
        <v>268</v>
      </c>
      <c r="K98" s="17">
        <f>IFERROR(_xlfn.XLOOKUP(Table1[[#This Row],[Country name]], adm0_list!A:A, adm0_list!G:G), "")</f>
        <v>3.9003740100000002</v>
      </c>
      <c r="L98" s="17">
        <f>IFERROR(_xlfn.XLOOKUP(Table1[[#This Row],[Country name]], adm0_list!A:A, adm0_list!F:F), "")</f>
        <v>-73.075763350000003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</row>
    <row r="99" spans="1:42" x14ac:dyDescent="0.25">
      <c r="A99" s="16" t="s">
        <v>269</v>
      </c>
      <c r="B99" s="17" t="s">
        <v>26</v>
      </c>
      <c r="C99" s="17" t="s">
        <v>270</v>
      </c>
      <c r="D99" s="18" t="str">
        <f>VLOOKUP(C:C,'WB List of economies'!A:D,4,FALSE)</f>
        <v>3. Upper middle income</v>
      </c>
      <c r="E99" s="17" t="s">
        <v>15</v>
      </c>
      <c r="F99" s="17" t="s">
        <v>16</v>
      </c>
      <c r="G99" s="19">
        <v>45596</v>
      </c>
      <c r="H99" s="20">
        <f t="shared" si="3"/>
        <v>2024</v>
      </c>
      <c r="I99" s="20" t="s">
        <v>28</v>
      </c>
      <c r="J99" s="21" t="s">
        <v>271</v>
      </c>
      <c r="K99" s="17">
        <f>IFERROR(_xlfn.XLOOKUP(Table1[[#This Row],[Country name]], adm0_list!A:A, adm0_list!G:G), "")</f>
        <v>23.95092841</v>
      </c>
      <c r="L99" s="17">
        <f>IFERROR(_xlfn.XLOOKUP(Table1[[#This Row],[Country name]], adm0_list!A:A, adm0_list!F:F), "")</f>
        <v>-102.5349909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</row>
    <row r="100" spans="1:42" x14ac:dyDescent="0.25">
      <c r="A100" s="16" t="s">
        <v>272</v>
      </c>
      <c r="B100" s="17" t="s">
        <v>34</v>
      </c>
      <c r="C100" s="17" t="s">
        <v>35</v>
      </c>
      <c r="D100" s="18" t="str">
        <f>VLOOKUP(C:C,'WB List of economies'!A:D,4,FALSE)</f>
        <v>2. Lower middle income</v>
      </c>
      <c r="E100" s="17" t="s">
        <v>15</v>
      </c>
      <c r="F100" s="17" t="s">
        <v>16</v>
      </c>
      <c r="G100" s="19">
        <v>45719</v>
      </c>
      <c r="H100" s="20">
        <f t="shared" si="3"/>
        <v>2025</v>
      </c>
      <c r="I100" s="20" t="s">
        <v>17</v>
      </c>
      <c r="J100" s="21" t="s">
        <v>273</v>
      </c>
      <c r="K100" s="17">
        <f>IFERROR(_xlfn.XLOOKUP(Table1[[#This Row],[Country name]], adm0_list!A:A, adm0_list!G:G), "")</f>
        <v>22.88132057</v>
      </c>
      <c r="L100" s="17">
        <f>IFERROR(_xlfn.XLOOKUP(Table1[[#This Row],[Country name]], adm0_list!A:A, adm0_list!F:F), "")</f>
        <v>79.618818300000001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</row>
    <row r="101" spans="1:42" x14ac:dyDescent="0.25">
      <c r="A101" s="16" t="s">
        <v>274</v>
      </c>
      <c r="B101" s="17" t="s">
        <v>13</v>
      </c>
      <c r="C101" s="17" t="s">
        <v>157</v>
      </c>
      <c r="D101" s="18" t="str">
        <f>VLOOKUP(C:C,'WB List of economies'!A:D,4,FALSE)</f>
        <v>3. Upper middle income</v>
      </c>
      <c r="E101" s="17" t="s">
        <v>15</v>
      </c>
      <c r="F101" s="17" t="s">
        <v>16</v>
      </c>
      <c r="G101" s="19">
        <v>45595</v>
      </c>
      <c r="H101" s="20">
        <f t="shared" si="3"/>
        <v>2024</v>
      </c>
      <c r="I101" s="20" t="s">
        <v>17</v>
      </c>
      <c r="J101" s="21" t="s">
        <v>275</v>
      </c>
      <c r="K101" s="17">
        <f>IFERROR(_xlfn.XLOOKUP(Table1[[#This Row],[Country name]], adm0_list!A:A, adm0_list!G:G), "")</f>
        <v>-0.59067797</v>
      </c>
      <c r="L101" s="17">
        <f>IFERROR(_xlfn.XLOOKUP(Table1[[#This Row],[Country name]], adm0_list!A:A, adm0_list!F:F), "")</f>
        <v>11.79715762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</row>
    <row r="102" spans="1:42" x14ac:dyDescent="0.25">
      <c r="A102" s="17" t="s">
        <v>276</v>
      </c>
      <c r="B102" s="17" t="s">
        <v>34</v>
      </c>
      <c r="C102" s="17" t="s">
        <v>95</v>
      </c>
      <c r="D102" s="18" t="str">
        <f>VLOOKUP(C:C,'WB List of economies'!A:D,4,FALSE)</f>
        <v>2. Lower middle income</v>
      </c>
      <c r="E102" s="17" t="s">
        <v>23</v>
      </c>
      <c r="F102" s="17" t="s">
        <v>16</v>
      </c>
      <c r="G102" s="19">
        <v>45413</v>
      </c>
      <c r="H102" s="20">
        <f t="shared" si="3"/>
        <v>2024</v>
      </c>
      <c r="I102" s="20" t="s">
        <v>17</v>
      </c>
      <c r="J102" s="21" t="s">
        <v>277</v>
      </c>
      <c r="K102" s="17">
        <f>IFERROR(_xlfn.XLOOKUP(Table1[[#This Row],[Country name]], adm0_list!A:A, adm0_list!G:G), "")</f>
        <v>23.833007200000001</v>
      </c>
      <c r="L102" s="17">
        <f>IFERROR(_xlfn.XLOOKUP(Table1[[#This Row],[Country name]], adm0_list!A:A, adm0_list!F:F), "")</f>
        <v>90.270925759999997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</row>
    <row r="103" spans="1:42" x14ac:dyDescent="0.25">
      <c r="A103" s="16" t="s">
        <v>278</v>
      </c>
      <c r="B103" s="17" t="s">
        <v>13</v>
      </c>
      <c r="C103" s="17" t="s">
        <v>31</v>
      </c>
      <c r="D103" s="18" t="str">
        <f>VLOOKUP(C:C,'WB List of economies'!A:D,4,FALSE)</f>
        <v>2. Lower middle income</v>
      </c>
      <c r="E103" s="17" t="s">
        <v>63</v>
      </c>
      <c r="F103" s="17" t="s">
        <v>16</v>
      </c>
      <c r="G103" s="19">
        <v>45719</v>
      </c>
      <c r="H103" s="20">
        <f t="shared" si="3"/>
        <v>2025</v>
      </c>
      <c r="I103" s="20" t="s">
        <v>17</v>
      </c>
      <c r="J103" s="21" t="s">
        <v>279</v>
      </c>
      <c r="K103" s="17">
        <f>IFERROR(_xlfn.XLOOKUP(Table1[[#This Row],[Country name]], adm0_list!A:A, adm0_list!G:G), "")</f>
        <v>9.5936039900000001</v>
      </c>
      <c r="L103" s="17">
        <f>IFERROR(_xlfn.XLOOKUP(Table1[[#This Row],[Country name]], adm0_list!A:A, adm0_list!F:F), "")</f>
        <v>8.1052772599999994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</row>
    <row r="104" spans="1:42" x14ac:dyDescent="0.25">
      <c r="A104" s="16" t="s">
        <v>280</v>
      </c>
      <c r="B104" s="17" t="s">
        <v>34</v>
      </c>
      <c r="C104" s="17" t="s">
        <v>35</v>
      </c>
      <c r="D104" s="18" t="str">
        <f>VLOOKUP(C:C,'WB List of economies'!A:D,4,FALSE)</f>
        <v>2. Lower middle income</v>
      </c>
      <c r="E104" s="17" t="s">
        <v>23</v>
      </c>
      <c r="F104" s="17" t="s">
        <v>16</v>
      </c>
      <c r="G104" s="19">
        <v>45474</v>
      </c>
      <c r="H104" s="20">
        <f t="shared" si="3"/>
        <v>2024</v>
      </c>
      <c r="I104" s="20" t="s">
        <v>17</v>
      </c>
      <c r="J104" s="21" t="s">
        <v>281</v>
      </c>
      <c r="K104" s="17">
        <f>IFERROR(_xlfn.XLOOKUP(Table1[[#This Row],[Country name]], adm0_list!A:A, adm0_list!G:G), "")</f>
        <v>22.88132057</v>
      </c>
      <c r="L104" s="17">
        <f>IFERROR(_xlfn.XLOOKUP(Table1[[#This Row],[Country name]], adm0_list!A:A, adm0_list!F:F), "")</f>
        <v>79.618818300000001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</row>
    <row r="105" spans="1:42" x14ac:dyDescent="0.25">
      <c r="A105" s="16" t="s">
        <v>282</v>
      </c>
      <c r="B105" s="17" t="s">
        <v>13</v>
      </c>
      <c r="C105" s="17" t="s">
        <v>283</v>
      </c>
      <c r="D105" s="18" t="str">
        <f>VLOOKUP(C:C,'WB List of economies'!A:D,4,FALSE)</f>
        <v>2. Lower middle income</v>
      </c>
      <c r="E105" s="17" t="s">
        <v>23</v>
      </c>
      <c r="F105" s="17" t="s">
        <v>16</v>
      </c>
      <c r="G105" s="19">
        <v>45474</v>
      </c>
      <c r="H105" s="20">
        <f t="shared" si="3"/>
        <v>2024</v>
      </c>
      <c r="I105" s="20" t="s">
        <v>17</v>
      </c>
      <c r="J105" s="21" t="s">
        <v>284</v>
      </c>
      <c r="K105" s="17">
        <f>IFERROR(_xlfn.XLOOKUP(Table1[[#This Row],[Country name]], adm0_list!A:A, adm0_list!G:G), "")</f>
        <v>0.52978018000000004</v>
      </c>
      <c r="L105" s="17">
        <f>IFERROR(_xlfn.XLOOKUP(Table1[[#This Row],[Country name]], adm0_list!A:A, adm0_list!F:F), "")</f>
        <v>37.857864419999999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</row>
    <row r="106" spans="1:42" x14ac:dyDescent="0.25">
      <c r="A106" s="16" t="s">
        <v>285</v>
      </c>
      <c r="B106" s="17" t="s">
        <v>44</v>
      </c>
      <c r="C106" s="17" t="s">
        <v>45</v>
      </c>
      <c r="D106" s="18" t="str">
        <f>VLOOKUP(C:C,'WB List of economies'!A:D,4,FALSE)</f>
        <v>3. Upper middle income</v>
      </c>
      <c r="E106" s="17" t="s">
        <v>15</v>
      </c>
      <c r="F106" s="17" t="s">
        <v>16</v>
      </c>
      <c r="G106" s="19">
        <v>45287</v>
      </c>
      <c r="H106" s="20">
        <f t="shared" si="3"/>
        <v>2023</v>
      </c>
      <c r="I106" s="20" t="s">
        <v>17</v>
      </c>
      <c r="J106" s="21" t="s">
        <v>286</v>
      </c>
      <c r="K106" s="17">
        <f>IFERROR(_xlfn.XLOOKUP(Table1[[#This Row],[Country name]], adm0_list!A:A, adm0_list!G:G), "")</f>
        <v>39.060618560000002</v>
      </c>
      <c r="L106" s="17">
        <f>IFERROR(_xlfn.XLOOKUP(Table1[[#This Row],[Country name]], adm0_list!A:A, adm0_list!F:F), "")</f>
        <v>35.179218110000001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</row>
    <row r="107" spans="1:42" x14ac:dyDescent="0.25">
      <c r="A107" s="23" t="s">
        <v>287</v>
      </c>
      <c r="B107" s="17" t="s">
        <v>38</v>
      </c>
      <c r="C107" s="17" t="s">
        <v>288</v>
      </c>
      <c r="D107" s="18" t="str">
        <f>VLOOKUP(C:C,'WB List of economies'!A:D,4,FALSE)</f>
        <v>2. Lower middle income</v>
      </c>
      <c r="E107" s="17" t="s">
        <v>15</v>
      </c>
      <c r="F107" s="17" t="s">
        <v>16</v>
      </c>
      <c r="G107" s="19">
        <v>45413</v>
      </c>
      <c r="H107" s="20">
        <f t="shared" si="3"/>
        <v>2024</v>
      </c>
      <c r="I107" s="20" t="s">
        <v>28</v>
      </c>
      <c r="J107" s="21" t="s">
        <v>289</v>
      </c>
      <c r="K107" s="17">
        <f>IFERROR(_xlfn.XLOOKUP(Table1[[#This Row],[Country name]], adm0_list!A:A, adm0_list!G:G), "")</f>
        <v>31.253381789999999</v>
      </c>
      <c r="L107" s="17">
        <f>IFERROR(_xlfn.XLOOKUP(Table1[[#This Row],[Country name]], adm0_list!A:A, adm0_list!F:F), "")</f>
        <v>36.786941140000003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</row>
    <row r="108" spans="1:42" x14ac:dyDescent="0.25">
      <c r="A108" s="16" t="s">
        <v>290</v>
      </c>
      <c r="B108" s="17" t="s">
        <v>13</v>
      </c>
      <c r="C108" s="17" t="s">
        <v>283</v>
      </c>
      <c r="D108" s="18" t="str">
        <f>VLOOKUP(C:C,'WB List of economies'!A:D,4,FALSE)</f>
        <v>2. Lower middle income</v>
      </c>
      <c r="E108" s="17" t="s">
        <v>15</v>
      </c>
      <c r="F108" s="17" t="s">
        <v>16</v>
      </c>
      <c r="G108" s="19">
        <v>45413</v>
      </c>
      <c r="H108" s="20">
        <f t="shared" si="3"/>
        <v>2024</v>
      </c>
      <c r="I108" s="20" t="s">
        <v>17</v>
      </c>
      <c r="J108" s="21" t="s">
        <v>291</v>
      </c>
      <c r="K108" s="17">
        <f>IFERROR(_xlfn.XLOOKUP(Table1[[#This Row],[Country name]], adm0_list!A:A, adm0_list!G:G), "")</f>
        <v>0.52978018000000004</v>
      </c>
      <c r="L108" s="17">
        <f>IFERROR(_xlfn.XLOOKUP(Table1[[#This Row],[Country name]], adm0_list!A:A, adm0_list!F:F), "")</f>
        <v>37.857864419999999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</row>
    <row r="109" spans="1:42" x14ac:dyDescent="0.25">
      <c r="A109" s="16" t="s">
        <v>292</v>
      </c>
      <c r="B109" s="17" t="s">
        <v>13</v>
      </c>
      <c r="C109" s="17" t="s">
        <v>283</v>
      </c>
      <c r="D109" s="18" t="str">
        <f>VLOOKUP(C:C,'WB List of economies'!A:D,4,FALSE)</f>
        <v>2. Lower middle income</v>
      </c>
      <c r="E109" s="17" t="s">
        <v>15</v>
      </c>
      <c r="F109" s="17" t="s">
        <v>16</v>
      </c>
      <c r="G109" s="19">
        <v>45595</v>
      </c>
      <c r="H109" s="20">
        <f t="shared" si="3"/>
        <v>2024</v>
      </c>
      <c r="I109" s="20" t="s">
        <v>17</v>
      </c>
      <c r="J109" s="21" t="s">
        <v>293</v>
      </c>
      <c r="K109" s="17">
        <f>IFERROR(_xlfn.XLOOKUP(Table1[[#This Row],[Country name]], adm0_list!A:A, adm0_list!G:G), "")</f>
        <v>0.52978018000000004</v>
      </c>
      <c r="L109" s="17">
        <f>IFERROR(_xlfn.XLOOKUP(Table1[[#This Row],[Country name]], adm0_list!A:A, adm0_list!F:F), "")</f>
        <v>37.857864419999999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</row>
    <row r="110" spans="1:42" x14ac:dyDescent="0.25">
      <c r="A110" s="16" t="s">
        <v>294</v>
      </c>
      <c r="B110" s="17" t="s">
        <v>38</v>
      </c>
      <c r="C110" s="17" t="s">
        <v>115</v>
      </c>
      <c r="D110" s="18" t="str">
        <f>VLOOKUP(C:C,'WB List of economies'!A:D,4,FALSE)</f>
        <v>2. Lower middle income</v>
      </c>
      <c r="E110" s="17" t="s">
        <v>23</v>
      </c>
      <c r="F110" s="17" t="s">
        <v>16</v>
      </c>
      <c r="G110" s="19">
        <v>45803</v>
      </c>
      <c r="H110" s="20">
        <f t="shared" si="3"/>
        <v>2025</v>
      </c>
      <c r="I110" s="20" t="s">
        <v>17</v>
      </c>
      <c r="J110" s="21" t="s">
        <v>295</v>
      </c>
      <c r="K110" s="17">
        <f>IFERROR(_xlfn.XLOOKUP(Table1[[#This Row],[Country name]], adm0_list!A:A, adm0_list!G:G), "")</f>
        <v>29.96678898</v>
      </c>
      <c r="L110" s="17">
        <f>IFERROR(_xlfn.XLOOKUP(Table1[[#This Row],[Country name]], adm0_list!A:A, adm0_list!F:F), "")</f>
        <v>69.385818810000004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</row>
    <row r="111" spans="1:42" x14ac:dyDescent="0.25">
      <c r="A111" s="16" t="s">
        <v>296</v>
      </c>
      <c r="B111" s="17" t="s">
        <v>52</v>
      </c>
      <c r="C111" s="22" t="s">
        <v>297</v>
      </c>
      <c r="D111" s="18" t="str">
        <f>VLOOKUP(C:C,'WB List of economies'!A:D,4,FALSE)</f>
        <v>4. High income</v>
      </c>
      <c r="E111" s="17" t="s">
        <v>15</v>
      </c>
      <c r="F111" s="17" t="s">
        <v>16</v>
      </c>
      <c r="G111" s="19">
        <v>45303</v>
      </c>
      <c r="H111" s="20">
        <f t="shared" si="3"/>
        <v>2024</v>
      </c>
      <c r="I111" s="20" t="s">
        <v>28</v>
      </c>
      <c r="J111" s="21" t="s">
        <v>298</v>
      </c>
      <c r="K111" s="17">
        <f>IFERROR(_xlfn.XLOOKUP(Table1[[#This Row],[Country name]], adm0_list!A:A, adm0_list!G:G), "")</f>
        <v>36.367702280000003</v>
      </c>
      <c r="L111" s="17">
        <f>IFERROR(_xlfn.XLOOKUP(Table1[[#This Row],[Country name]], adm0_list!A:A, adm0_list!F:F), "")</f>
        <v>127.8293439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</row>
    <row r="112" spans="1:42" x14ac:dyDescent="0.25">
      <c r="A112" s="16" t="s">
        <v>299</v>
      </c>
      <c r="B112" s="17" t="s">
        <v>44</v>
      </c>
      <c r="C112" s="17" t="s">
        <v>300</v>
      </c>
      <c r="D112" s="18" t="str">
        <f>VLOOKUP(C:C,'WB List of economies'!A:D,4,FALSE)</f>
        <v>3. Upper middle income</v>
      </c>
      <c r="E112" s="17" t="s">
        <v>15</v>
      </c>
      <c r="F112" s="17" t="s">
        <v>16</v>
      </c>
      <c r="G112" s="19">
        <v>45413</v>
      </c>
      <c r="H112" s="20">
        <f t="shared" si="3"/>
        <v>2024</v>
      </c>
      <c r="I112" s="20" t="s">
        <v>17</v>
      </c>
      <c r="J112" s="21" t="s">
        <v>301</v>
      </c>
      <c r="K112" s="17">
        <f>IFERROR(_xlfn.XLOOKUP(Table1[[#This Row],[Country name]], adm0_list!A:A, adm0_list!G:G), "")</f>
        <v>49.016094289999998</v>
      </c>
      <c r="L112" s="17">
        <f>IFERROR(_xlfn.XLOOKUP(Table1[[#This Row],[Country name]], adm0_list!A:A, adm0_list!F:F), "")</f>
        <v>31.387845519999999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</row>
    <row r="113" spans="1:42" x14ac:dyDescent="0.25">
      <c r="A113" s="16" t="s">
        <v>302</v>
      </c>
      <c r="B113" s="17" t="s">
        <v>13</v>
      </c>
      <c r="C113" s="17" t="s">
        <v>303</v>
      </c>
      <c r="D113" s="18" t="str">
        <f>VLOOKUP(C:C,'WB List of economies'!A:D,4,FALSE)</f>
        <v>1. Low income</v>
      </c>
      <c r="E113" s="17" t="s">
        <v>15</v>
      </c>
      <c r="F113" s="17" t="s">
        <v>16</v>
      </c>
      <c r="G113" s="19">
        <v>45413</v>
      </c>
      <c r="H113" s="20">
        <f t="shared" si="3"/>
        <v>2024</v>
      </c>
      <c r="I113" s="20" t="s">
        <v>28</v>
      </c>
      <c r="J113" s="21" t="s">
        <v>304</v>
      </c>
      <c r="K113" s="17">
        <f>IFERROR(_xlfn.XLOOKUP(Table1[[#This Row],[Country name]], adm0_list!A:A, adm0_list!G:G), "")</f>
        <v>-3.3562971199999998</v>
      </c>
      <c r="L113" s="17">
        <f>IFERROR(_xlfn.XLOOKUP(Table1[[#This Row],[Country name]], adm0_list!A:A, adm0_list!F:F), "")</f>
        <v>29.886821390000001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</row>
    <row r="114" spans="1:42" x14ac:dyDescent="0.25">
      <c r="A114" s="17" t="s">
        <v>305</v>
      </c>
      <c r="B114" s="17" t="s">
        <v>13</v>
      </c>
      <c r="C114" s="17" t="s">
        <v>306</v>
      </c>
      <c r="D114" s="18" t="str">
        <f>VLOOKUP(C:C,'WB List of economies'!A:D,4,FALSE)</f>
        <v>1. Low income</v>
      </c>
      <c r="E114" s="17" t="s">
        <v>15</v>
      </c>
      <c r="F114" s="17" t="s">
        <v>16</v>
      </c>
      <c r="G114" s="19">
        <v>45694</v>
      </c>
      <c r="H114" s="20">
        <f t="shared" si="3"/>
        <v>2025</v>
      </c>
      <c r="I114" s="20" t="s">
        <v>28</v>
      </c>
      <c r="J114" s="21" t="s">
        <v>307</v>
      </c>
      <c r="K114" s="17">
        <f>IFERROR(_xlfn.XLOOKUP(Table1[[#This Row],[Country name]], adm0_list!A:A, adm0_list!G:G), "")</f>
        <v>17.350369329999999</v>
      </c>
      <c r="L114" s="17">
        <f>IFERROR(_xlfn.XLOOKUP(Table1[[#This Row],[Country name]], adm0_list!A:A, adm0_list!F:F), "")</f>
        <v>-3.52433672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</row>
    <row r="115" spans="1:42" x14ac:dyDescent="0.25">
      <c r="A115" s="16" t="s">
        <v>308</v>
      </c>
      <c r="B115" s="17" t="s">
        <v>13</v>
      </c>
      <c r="C115" s="17" t="s">
        <v>306</v>
      </c>
      <c r="D115" s="18" t="str">
        <f>VLOOKUP(C:C,'WB List of economies'!A:D,4,FALSE)</f>
        <v>1. Low income</v>
      </c>
      <c r="E115" s="17" t="s">
        <v>23</v>
      </c>
      <c r="F115" s="17" t="s">
        <v>16</v>
      </c>
      <c r="G115" s="19">
        <v>45547</v>
      </c>
      <c r="H115" s="20">
        <f t="shared" si="3"/>
        <v>2024</v>
      </c>
      <c r="I115" s="20" t="s">
        <v>17</v>
      </c>
      <c r="J115" s="21" t="s">
        <v>309</v>
      </c>
      <c r="K115" s="17">
        <f>IFERROR(_xlfn.XLOOKUP(Table1[[#This Row],[Country name]], adm0_list!A:A, adm0_list!G:G), "")</f>
        <v>17.350369329999999</v>
      </c>
      <c r="L115" s="17">
        <f>IFERROR(_xlfn.XLOOKUP(Table1[[#This Row],[Country name]], adm0_list!A:A, adm0_list!F:F), "")</f>
        <v>-3.52433672</v>
      </c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</row>
    <row r="116" spans="1:42" x14ac:dyDescent="0.25">
      <c r="A116" s="16" t="s">
        <v>310</v>
      </c>
      <c r="B116" s="17" t="s">
        <v>26</v>
      </c>
      <c r="C116" s="17" t="s">
        <v>311</v>
      </c>
      <c r="D116" s="18" t="str">
        <f>VLOOKUP(C:C,'WB List of economies'!A:D,4,FALSE)</f>
        <v>3. Upper middle income</v>
      </c>
      <c r="E116" s="17" t="s">
        <v>15</v>
      </c>
      <c r="F116" s="17" t="s">
        <v>16</v>
      </c>
      <c r="G116" s="19">
        <v>45595</v>
      </c>
      <c r="H116" s="20">
        <f t="shared" si="3"/>
        <v>2024</v>
      </c>
      <c r="I116" s="20" t="s">
        <v>17</v>
      </c>
      <c r="J116" s="21" t="s">
        <v>312</v>
      </c>
      <c r="K116" s="17">
        <f>IFERROR(_xlfn.XLOOKUP(Table1[[#This Row],[Country name]], adm0_list!A:A, adm0_list!G:G), "")</f>
        <v>-23.236128870000002</v>
      </c>
      <c r="L116" s="17">
        <f>IFERROR(_xlfn.XLOOKUP(Table1[[#This Row],[Country name]], adm0_list!A:A, adm0_list!F:F), "")</f>
        <v>-58.390951780000002</v>
      </c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</row>
    <row r="117" spans="1:42" x14ac:dyDescent="0.25">
      <c r="A117" s="16" t="s">
        <v>313</v>
      </c>
      <c r="B117" s="17" t="s">
        <v>13</v>
      </c>
      <c r="C117" s="17" t="s">
        <v>14</v>
      </c>
      <c r="D117" s="18" t="str">
        <f>VLOOKUP(C:C,'WB List of economies'!A:D,4,FALSE)</f>
        <v>2. Lower middle income</v>
      </c>
      <c r="E117" s="17" t="s">
        <v>23</v>
      </c>
      <c r="F117" s="17" t="s">
        <v>16</v>
      </c>
      <c r="G117" s="19">
        <v>45413</v>
      </c>
      <c r="H117" s="20">
        <f t="shared" si="3"/>
        <v>2024</v>
      </c>
      <c r="I117" s="20" t="s">
        <v>17</v>
      </c>
      <c r="J117" s="21" t="s">
        <v>314</v>
      </c>
      <c r="K117" s="17">
        <f>IFERROR(_xlfn.XLOOKUP(Table1[[#This Row],[Country name]], adm0_list!A:A, adm0_list!G:G), "")</f>
        <v>9.6476499699999998</v>
      </c>
      <c r="L117" s="17">
        <f>IFERROR(_xlfn.XLOOKUP(Table1[[#This Row],[Country name]], adm0_list!A:A, adm0_list!F:F), "")</f>
        <v>2.3432627099999999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</row>
    <row r="118" spans="1:42" x14ac:dyDescent="0.25">
      <c r="A118" s="16" t="s">
        <v>315</v>
      </c>
      <c r="B118" s="17" t="s">
        <v>13</v>
      </c>
      <c r="C118" s="17" t="s">
        <v>14</v>
      </c>
      <c r="D118" s="18" t="str">
        <f>VLOOKUP(C:C,'WB List of economies'!A:D,4,FALSE)</f>
        <v>2. Lower middle income</v>
      </c>
      <c r="E118" s="17" t="s">
        <v>15</v>
      </c>
      <c r="F118" s="17" t="s">
        <v>16</v>
      </c>
      <c r="G118" s="19">
        <v>45413</v>
      </c>
      <c r="H118" s="20">
        <f t="shared" ref="H118:H149" si="4">YEAR(G118)</f>
        <v>2024</v>
      </c>
      <c r="I118" s="20" t="s">
        <v>17</v>
      </c>
      <c r="J118" s="21" t="s">
        <v>316</v>
      </c>
      <c r="K118" s="17">
        <f>IFERROR(_xlfn.XLOOKUP(Table1[[#This Row],[Country name]], adm0_list!A:A, adm0_list!G:G), "")</f>
        <v>9.6476499699999998</v>
      </c>
      <c r="L118" s="17">
        <f>IFERROR(_xlfn.XLOOKUP(Table1[[#This Row],[Country name]], adm0_list!A:A, adm0_list!F:F), "")</f>
        <v>2.3432627099999999</v>
      </c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</row>
    <row r="119" spans="1:42" x14ac:dyDescent="0.25">
      <c r="A119" s="16" t="s">
        <v>317</v>
      </c>
      <c r="B119" s="17" t="s">
        <v>13</v>
      </c>
      <c r="C119" s="17" t="s">
        <v>87</v>
      </c>
      <c r="D119" s="18" t="str">
        <f>VLOOKUP(C:C,'WB List of economies'!A:D,4,FALSE)</f>
        <v>1. Low income</v>
      </c>
      <c r="E119" s="17" t="s">
        <v>15</v>
      </c>
      <c r="F119" s="17" t="s">
        <v>16</v>
      </c>
      <c r="G119" s="19">
        <v>45413</v>
      </c>
      <c r="H119" s="20">
        <f t="shared" si="4"/>
        <v>2024</v>
      </c>
      <c r="I119" s="20" t="s">
        <v>17</v>
      </c>
      <c r="J119" s="21" t="s">
        <v>318</v>
      </c>
      <c r="K119" s="17">
        <f>IFERROR(_xlfn.XLOOKUP(Table1[[#This Row],[Country name]], adm0_list!A:A, adm0_list!G:G), "")</f>
        <v>12.27793715</v>
      </c>
      <c r="L119" s="17">
        <f>IFERROR(_xlfn.XLOOKUP(Table1[[#This Row],[Country name]], adm0_list!A:A, adm0_list!F:F), "")</f>
        <v>-1.7398352100000001</v>
      </c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</row>
    <row r="120" spans="1:42" x14ac:dyDescent="0.25">
      <c r="A120" s="16" t="s">
        <v>319</v>
      </c>
      <c r="B120" s="17" t="s">
        <v>44</v>
      </c>
      <c r="C120" s="28" t="s">
        <v>164</v>
      </c>
      <c r="D120" s="18" t="str">
        <f>VLOOKUP(C:C,'WB List of economies'!A:D,4,FALSE)</f>
        <v>4. High income</v>
      </c>
      <c r="E120" s="17" t="s">
        <v>23</v>
      </c>
      <c r="F120" s="17" t="s">
        <v>16</v>
      </c>
      <c r="G120" s="19">
        <v>45722</v>
      </c>
      <c r="H120" s="20">
        <f t="shared" si="4"/>
        <v>2025</v>
      </c>
      <c r="I120" s="20" t="s">
        <v>17</v>
      </c>
      <c r="J120" s="21" t="s">
        <v>320</v>
      </c>
      <c r="K120" s="17">
        <f>IFERROR(_xlfn.XLOOKUP(Table1[[#This Row],[Country name]], adm0_list!A:A, adm0_list!G:G), "")</f>
        <v>54.160179200000002</v>
      </c>
      <c r="L120" s="17">
        <f>IFERROR(_xlfn.XLOOKUP(Table1[[#This Row],[Country name]], adm0_list!A:A, adm0_list!F:F), "")</f>
        <v>-2.9004947599999999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</row>
    <row r="121" spans="1:42" x14ac:dyDescent="0.25">
      <c r="A121" s="16" t="s">
        <v>321</v>
      </c>
      <c r="B121" s="17" t="s">
        <v>52</v>
      </c>
      <c r="C121" s="17" t="s">
        <v>322</v>
      </c>
      <c r="D121" s="18" t="str">
        <f>VLOOKUP(C:C,'WB List of economies'!A:D,4,FALSE)</f>
        <v>3. Upper middle income</v>
      </c>
      <c r="E121" s="17" t="s">
        <v>15</v>
      </c>
      <c r="F121" s="17" t="s">
        <v>16</v>
      </c>
      <c r="G121" s="19">
        <v>45253</v>
      </c>
      <c r="H121" s="20">
        <f t="shared" si="4"/>
        <v>2023</v>
      </c>
      <c r="I121" s="20" t="s">
        <v>17</v>
      </c>
      <c r="J121" s="21" t="s">
        <v>323</v>
      </c>
      <c r="K121" s="17">
        <f>IFERROR(_xlfn.XLOOKUP(Table1[[#This Row],[Country name]], adm0_list!A:A, adm0_list!G:G), "")</f>
        <v>-2.2290345299999998</v>
      </c>
      <c r="L121" s="17">
        <f>IFERROR(_xlfn.XLOOKUP(Table1[[#This Row],[Country name]], adm0_list!A:A, adm0_list!F:F), "")</f>
        <v>117.3110169</v>
      </c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</row>
    <row r="122" spans="1:42" x14ac:dyDescent="0.25">
      <c r="A122" s="16" t="s">
        <v>324</v>
      </c>
      <c r="B122" s="17" t="s">
        <v>34</v>
      </c>
      <c r="C122" s="17" t="s">
        <v>325</v>
      </c>
      <c r="D122" s="18" t="str">
        <f>VLOOKUP(C:C,'WB List of economies'!A:D,4,FALSE)</f>
        <v>3. Upper middle income</v>
      </c>
      <c r="E122" s="17" t="s">
        <v>23</v>
      </c>
      <c r="F122" s="17" t="s">
        <v>16</v>
      </c>
      <c r="G122" s="19">
        <v>45474</v>
      </c>
      <c r="H122" s="20">
        <f t="shared" si="4"/>
        <v>2024</v>
      </c>
      <c r="I122" s="20" t="s">
        <v>17</v>
      </c>
      <c r="J122" s="21" t="s">
        <v>326</v>
      </c>
      <c r="K122" s="17">
        <f>IFERROR(_xlfn.XLOOKUP(Table1[[#This Row],[Country name]], adm0_list!A:A, adm0_list!G:G), "")</f>
        <v>15.11989876</v>
      </c>
      <c r="L122" s="17">
        <f>IFERROR(_xlfn.XLOOKUP(Table1[[#This Row],[Country name]], adm0_list!A:A, adm0_list!F:F), "")</f>
        <v>101.0149078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</row>
    <row r="123" spans="1:42" x14ac:dyDescent="0.25">
      <c r="A123" s="16" t="s">
        <v>327</v>
      </c>
      <c r="B123" s="17" t="s">
        <v>13</v>
      </c>
      <c r="C123" s="17" t="s">
        <v>82</v>
      </c>
      <c r="D123" s="18" t="str">
        <f>VLOOKUP(C:C,'WB List of economies'!A:D,4,FALSE)</f>
        <v>1. Low income</v>
      </c>
      <c r="E123" s="17" t="s">
        <v>23</v>
      </c>
      <c r="F123" s="17" t="s">
        <v>16</v>
      </c>
      <c r="G123" s="19">
        <v>45474</v>
      </c>
      <c r="H123" s="20">
        <f t="shared" si="4"/>
        <v>2024</v>
      </c>
      <c r="I123" s="20" t="s">
        <v>17</v>
      </c>
      <c r="J123" s="21" t="s">
        <v>328</v>
      </c>
      <c r="K123" s="17">
        <f>IFERROR(_xlfn.XLOOKUP(Table1[[#This Row],[Country name]], adm0_list!A:A, adm0_list!G:G), "")</f>
        <v>1.2800846299999999</v>
      </c>
      <c r="L123" s="17">
        <f>IFERROR(_xlfn.XLOOKUP(Table1[[#This Row],[Country name]], adm0_list!A:A, adm0_list!F:F), "")</f>
        <v>32.386229989999997</v>
      </c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</row>
    <row r="124" spans="1:42" x14ac:dyDescent="0.25">
      <c r="A124" s="16" t="s">
        <v>329</v>
      </c>
      <c r="B124" s="17" t="s">
        <v>13</v>
      </c>
      <c r="C124" s="17" t="s">
        <v>82</v>
      </c>
      <c r="D124" s="18" t="str">
        <f>VLOOKUP(C:C,'WB List of economies'!A:D,4,FALSE)</f>
        <v>1. Low income</v>
      </c>
      <c r="E124" s="17" t="s">
        <v>23</v>
      </c>
      <c r="F124" s="17" t="s">
        <v>16</v>
      </c>
      <c r="G124" s="19">
        <v>45719</v>
      </c>
      <c r="H124" s="20">
        <f t="shared" si="4"/>
        <v>2025</v>
      </c>
      <c r="I124" s="20" t="s">
        <v>17</v>
      </c>
      <c r="J124" s="21" t="s">
        <v>330</v>
      </c>
      <c r="K124" s="17">
        <f>IFERROR(_xlfn.XLOOKUP(Table1[[#This Row],[Country name]], adm0_list!A:A, adm0_list!G:G), "")</f>
        <v>1.2800846299999999</v>
      </c>
      <c r="L124" s="17">
        <f>IFERROR(_xlfn.XLOOKUP(Table1[[#This Row],[Country name]], adm0_list!A:A, adm0_list!F:F), "")</f>
        <v>32.386229989999997</v>
      </c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</row>
    <row r="125" spans="1:42" x14ac:dyDescent="0.25">
      <c r="A125" s="16" t="s">
        <v>331</v>
      </c>
      <c r="B125" s="17" t="s">
        <v>13</v>
      </c>
      <c r="C125" s="17" t="s">
        <v>82</v>
      </c>
      <c r="D125" s="18" t="str">
        <f>VLOOKUP(C:C,'WB List of economies'!A:D,4,FALSE)</f>
        <v>1. Low income</v>
      </c>
      <c r="E125" s="17" t="s">
        <v>23</v>
      </c>
      <c r="F125" s="17" t="s">
        <v>16</v>
      </c>
      <c r="G125" s="19">
        <v>45474</v>
      </c>
      <c r="H125" s="20">
        <f t="shared" si="4"/>
        <v>2024</v>
      </c>
      <c r="I125" s="20" t="s">
        <v>17</v>
      </c>
      <c r="J125" s="21" t="s">
        <v>332</v>
      </c>
      <c r="K125" s="17">
        <f>IFERROR(_xlfn.XLOOKUP(Table1[[#This Row],[Country name]], adm0_list!A:A, adm0_list!G:G), "")</f>
        <v>1.2800846299999999</v>
      </c>
      <c r="L125" s="17">
        <f>IFERROR(_xlfn.XLOOKUP(Table1[[#This Row],[Country name]], adm0_list!A:A, adm0_list!F:F), "")</f>
        <v>32.386229989999997</v>
      </c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</row>
    <row r="126" spans="1:42" x14ac:dyDescent="0.25">
      <c r="A126" s="16" t="s">
        <v>333</v>
      </c>
      <c r="B126" s="17" t="s">
        <v>13</v>
      </c>
      <c r="C126" s="17" t="s">
        <v>334</v>
      </c>
      <c r="D126" s="18" t="str">
        <f>VLOOKUP(C:C,'WB List of economies'!A:D,4,FALSE)</f>
        <v>1. Low income</v>
      </c>
      <c r="E126" s="17" t="s">
        <v>15</v>
      </c>
      <c r="F126" s="17" t="s">
        <v>16</v>
      </c>
      <c r="G126" s="19">
        <v>45474</v>
      </c>
      <c r="H126" s="20">
        <f t="shared" si="4"/>
        <v>2024</v>
      </c>
      <c r="I126" s="20" t="s">
        <v>17</v>
      </c>
      <c r="J126" s="21" t="s">
        <v>335</v>
      </c>
      <c r="K126" s="17">
        <f>IFERROR(_xlfn.XLOOKUP(Table1[[#This Row],[Country name]], adm0_list!A:A, adm0_list!G:G), "")</f>
        <v>-17.260193919999999</v>
      </c>
      <c r="L126" s="17">
        <f>IFERROR(_xlfn.XLOOKUP(Table1[[#This Row],[Country name]], adm0_list!A:A, adm0_list!F:F), "")</f>
        <v>35.552260529999998</v>
      </c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</row>
    <row r="127" spans="1:42" x14ac:dyDescent="0.25">
      <c r="A127" s="16" t="s">
        <v>336</v>
      </c>
      <c r="B127" s="17" t="s">
        <v>44</v>
      </c>
      <c r="C127" s="17" t="s">
        <v>337</v>
      </c>
      <c r="D127" s="18" t="str">
        <f>VLOOKUP(C:C,'WB List of economies'!A:D,4,FALSE)</f>
        <v>3. Upper middle income</v>
      </c>
      <c r="E127" s="17" t="s">
        <v>15</v>
      </c>
      <c r="F127" s="17" t="s">
        <v>16</v>
      </c>
      <c r="G127" s="19">
        <v>45413</v>
      </c>
      <c r="H127" s="20">
        <f t="shared" si="4"/>
        <v>2024</v>
      </c>
      <c r="I127" s="20" t="s">
        <v>17</v>
      </c>
      <c r="J127" s="21" t="s">
        <v>338</v>
      </c>
      <c r="K127" s="17">
        <f>IFERROR(_xlfn.XLOOKUP(Table1[[#This Row],[Country name]], adm0_list!A:A, adm0_list!G:G), "")</f>
        <v>48.160042699999998</v>
      </c>
      <c r="L127" s="17">
        <f>IFERROR(_xlfn.XLOOKUP(Table1[[#This Row],[Country name]], adm0_list!A:A, adm0_list!F:F), "")</f>
        <v>67.301300179999998</v>
      </c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</row>
    <row r="128" spans="1:42" x14ac:dyDescent="0.25">
      <c r="A128" s="16" t="s">
        <v>339</v>
      </c>
      <c r="B128" s="17" t="s">
        <v>13</v>
      </c>
      <c r="C128" s="29" t="s">
        <v>283</v>
      </c>
      <c r="D128" s="18" t="str">
        <f>VLOOKUP(C:C,'WB List of economies'!A:D,4,FALSE)</f>
        <v>2. Lower middle income</v>
      </c>
      <c r="E128" s="17" t="s">
        <v>23</v>
      </c>
      <c r="F128" s="17" t="s">
        <v>16</v>
      </c>
      <c r="G128" s="19">
        <v>45474</v>
      </c>
      <c r="H128" s="20">
        <f t="shared" si="4"/>
        <v>2024</v>
      </c>
      <c r="I128" s="20" t="s">
        <v>17</v>
      </c>
      <c r="J128" s="21" t="s">
        <v>340</v>
      </c>
      <c r="K128" s="17">
        <f>IFERROR(_xlfn.XLOOKUP(Table1[[#This Row],[Country name]], adm0_list!A:A, adm0_list!G:G), "")</f>
        <v>0.52978018000000004</v>
      </c>
      <c r="L128" s="17">
        <f>IFERROR(_xlfn.XLOOKUP(Table1[[#This Row],[Country name]], adm0_list!A:A, adm0_list!F:F), "")</f>
        <v>37.857864419999999</v>
      </c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</row>
    <row r="129" spans="1:42" x14ac:dyDescent="0.25">
      <c r="A129" s="16" t="s">
        <v>341</v>
      </c>
      <c r="B129" s="17" t="s">
        <v>13</v>
      </c>
      <c r="C129" s="17" t="s">
        <v>82</v>
      </c>
      <c r="D129" s="18" t="str">
        <f>VLOOKUP(C:C,'WB List of economies'!A:D,4,FALSE)</f>
        <v>1. Low income</v>
      </c>
      <c r="E129" s="17" t="s">
        <v>23</v>
      </c>
      <c r="F129" s="17" t="s">
        <v>16</v>
      </c>
      <c r="G129" s="19">
        <v>45474</v>
      </c>
      <c r="H129" s="20">
        <f t="shared" si="4"/>
        <v>2024</v>
      </c>
      <c r="I129" s="20" t="s">
        <v>17</v>
      </c>
      <c r="J129" s="21" t="s">
        <v>342</v>
      </c>
      <c r="K129" s="17">
        <f>IFERROR(_xlfn.XLOOKUP(Table1[[#This Row],[Country name]], adm0_list!A:A, adm0_list!G:G), "")</f>
        <v>1.2800846299999999</v>
      </c>
      <c r="L129" s="17">
        <f>IFERROR(_xlfn.XLOOKUP(Table1[[#This Row],[Country name]], adm0_list!A:A, adm0_list!F:F), "")</f>
        <v>32.386229989999997</v>
      </c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</row>
    <row r="130" spans="1:42" x14ac:dyDescent="0.25">
      <c r="A130" s="17" t="s">
        <v>343</v>
      </c>
      <c r="B130" s="17" t="s">
        <v>13</v>
      </c>
      <c r="C130" s="17" t="s">
        <v>344</v>
      </c>
      <c r="D130" s="18" t="str">
        <f>VLOOKUP(C:C,'WB List of economies'!A:D,4,FALSE)</f>
        <v>1. Low income</v>
      </c>
      <c r="E130" s="17" t="s">
        <v>15</v>
      </c>
      <c r="F130" s="17" t="s">
        <v>16</v>
      </c>
      <c r="G130" s="19">
        <v>45413</v>
      </c>
      <c r="H130" s="20">
        <f t="shared" si="4"/>
        <v>2024</v>
      </c>
      <c r="I130" s="20" t="s">
        <v>17</v>
      </c>
      <c r="J130" s="21" t="s">
        <v>345</v>
      </c>
      <c r="K130" s="17">
        <f>IFERROR(_xlfn.XLOOKUP(Table1[[#This Row],[Country name]], adm0_list!A:A, adm0_list!G:G), "")</f>
        <v>17.426322819999999</v>
      </c>
      <c r="L130" s="17">
        <f>IFERROR(_xlfn.XLOOKUP(Table1[[#This Row],[Country name]], adm0_list!A:A, adm0_list!F:F), "")</f>
        <v>9.3976575400000009</v>
      </c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</row>
    <row r="131" spans="1:42" x14ac:dyDescent="0.25">
      <c r="A131" s="17" t="s">
        <v>346</v>
      </c>
      <c r="B131" s="17" t="s">
        <v>13</v>
      </c>
      <c r="C131" s="22" t="s">
        <v>347</v>
      </c>
      <c r="D131" s="18" t="str">
        <f>VLOOKUP(C:C,'WB List of economies'!A:D,4,FALSE)</f>
        <v>1. Low income</v>
      </c>
      <c r="E131" s="17" t="s">
        <v>23</v>
      </c>
      <c r="F131" s="17" t="s">
        <v>16</v>
      </c>
      <c r="G131" s="19">
        <v>45616</v>
      </c>
      <c r="H131" s="20">
        <f t="shared" si="4"/>
        <v>2024</v>
      </c>
      <c r="I131" s="20" t="s">
        <v>17</v>
      </c>
      <c r="J131" s="21" t="s">
        <v>348</v>
      </c>
      <c r="K131" s="17">
        <f>IFERROR(_xlfn.XLOOKUP(Table1[[#This Row],[Country name]], adm0_list!A:A, adm0_list!G:G), "")</f>
        <v>13.4529444</v>
      </c>
      <c r="L131" s="17">
        <f>IFERROR(_xlfn.XLOOKUP(Table1[[#This Row],[Country name]], adm0_list!A:A, adm0_list!F:F), "")</f>
        <v>-15.3856196</v>
      </c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</row>
    <row r="132" spans="1:42" x14ac:dyDescent="0.25">
      <c r="A132" s="16" t="s">
        <v>349</v>
      </c>
      <c r="B132" s="17" t="s">
        <v>34</v>
      </c>
      <c r="C132" s="17" t="s">
        <v>350</v>
      </c>
      <c r="D132" s="18" t="str">
        <f>VLOOKUP(C:C,'WB List of economies'!A:D,4,FALSE)</f>
        <v>2. Lower middle income</v>
      </c>
      <c r="E132" s="17" t="s">
        <v>15</v>
      </c>
      <c r="F132" s="17" t="s">
        <v>16</v>
      </c>
      <c r="G132" s="19">
        <v>45694</v>
      </c>
      <c r="H132" s="20">
        <f t="shared" si="4"/>
        <v>2025</v>
      </c>
      <c r="I132" s="20" t="s">
        <v>17</v>
      </c>
      <c r="J132" s="21" t="s">
        <v>351</v>
      </c>
      <c r="K132" s="17">
        <f>IFERROR(_xlfn.XLOOKUP(Table1[[#This Row],[Country name]], adm0_list!A:A, adm0_list!G:G), "")</f>
        <v>7.6123624300000001</v>
      </c>
      <c r="L132" s="17">
        <f>IFERROR(_xlfn.XLOOKUP(Table1[[#This Row],[Country name]], adm0_list!A:A, adm0_list!F:F), "")</f>
        <v>80.704262619999994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</row>
    <row r="133" spans="1:42" x14ac:dyDescent="0.25">
      <c r="A133" s="16" t="s">
        <v>352</v>
      </c>
      <c r="B133" s="17" t="s">
        <v>44</v>
      </c>
      <c r="C133" s="22" t="s">
        <v>164</v>
      </c>
      <c r="D133" s="18" t="str">
        <f>VLOOKUP(C:C,'WB List of economies'!A:D,4,FALSE)</f>
        <v>4. High income</v>
      </c>
      <c r="E133" s="17" t="s">
        <v>63</v>
      </c>
      <c r="F133" s="17" t="s">
        <v>16</v>
      </c>
      <c r="G133" s="19">
        <v>45552</v>
      </c>
      <c r="H133" s="20">
        <f t="shared" si="4"/>
        <v>2024</v>
      </c>
      <c r="I133" s="20" t="s">
        <v>17</v>
      </c>
      <c r="J133" s="21" t="s">
        <v>353</v>
      </c>
      <c r="K133" s="17">
        <f>IFERROR(_xlfn.XLOOKUP(Table1[[#This Row],[Country name]], adm0_list!A:A, adm0_list!G:G), "")</f>
        <v>54.160179200000002</v>
      </c>
      <c r="L133" s="17">
        <f>IFERROR(_xlfn.XLOOKUP(Table1[[#This Row],[Country name]], adm0_list!A:A, adm0_list!F:F), "")</f>
        <v>-2.9004947599999999</v>
      </c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</row>
    <row r="134" spans="1:42" x14ac:dyDescent="0.25">
      <c r="A134" s="16" t="s">
        <v>354</v>
      </c>
      <c r="B134" s="17" t="s">
        <v>52</v>
      </c>
      <c r="C134" s="22" t="s">
        <v>355</v>
      </c>
      <c r="D134" s="18" t="str">
        <f>VLOOKUP(C:C,'WB List of economies'!A:D,4,FALSE)</f>
        <v>2. Lower middle income</v>
      </c>
      <c r="E134" s="17" t="s">
        <v>15</v>
      </c>
      <c r="F134" s="17" t="s">
        <v>16</v>
      </c>
      <c r="G134" s="19">
        <v>45253</v>
      </c>
      <c r="H134" s="20">
        <f t="shared" si="4"/>
        <v>2023</v>
      </c>
      <c r="I134" s="20" t="s">
        <v>17</v>
      </c>
      <c r="J134" s="21" t="s">
        <v>356</v>
      </c>
      <c r="K134" s="17">
        <f>IFERROR(_xlfn.XLOOKUP(Table1[[#This Row],[Country name]], adm0_list!A:A, adm0_list!G:G), "")</f>
        <v>16.651603420000001</v>
      </c>
      <c r="L134" s="17">
        <f>IFERROR(_xlfn.XLOOKUP(Table1[[#This Row],[Country name]], adm0_list!A:A, adm0_list!F:F), "")</f>
        <v>106.3040353</v>
      </c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</row>
    <row r="135" spans="1:42" x14ac:dyDescent="0.25">
      <c r="A135" s="16" t="s">
        <v>357</v>
      </c>
      <c r="B135" s="17" t="s">
        <v>38</v>
      </c>
      <c r="C135" s="17" t="s">
        <v>288</v>
      </c>
      <c r="D135" s="18" t="str">
        <f>VLOOKUP(C:C,'WB List of economies'!A:D,4,FALSE)</f>
        <v>2. Lower middle income</v>
      </c>
      <c r="E135" s="17" t="s">
        <v>15</v>
      </c>
      <c r="F135" s="17" t="s">
        <v>16</v>
      </c>
      <c r="G135" s="19">
        <v>45595</v>
      </c>
      <c r="H135" s="20">
        <f t="shared" si="4"/>
        <v>2024</v>
      </c>
      <c r="I135" s="20" t="s">
        <v>17</v>
      </c>
      <c r="J135" s="21" t="s">
        <v>358</v>
      </c>
      <c r="K135" s="17">
        <f>IFERROR(_xlfn.XLOOKUP(Table1[[#This Row],[Country name]], adm0_list!A:A, adm0_list!G:G), "")</f>
        <v>31.253381789999999</v>
      </c>
      <c r="L135" s="17">
        <f>IFERROR(_xlfn.XLOOKUP(Table1[[#This Row],[Country name]], adm0_list!A:A, adm0_list!F:F), "")</f>
        <v>36.786941140000003</v>
      </c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</row>
    <row r="136" spans="1:42" x14ac:dyDescent="0.25">
      <c r="A136" s="16" t="s">
        <v>359</v>
      </c>
      <c r="B136" s="17" t="s">
        <v>34</v>
      </c>
      <c r="C136" s="17" t="s">
        <v>350</v>
      </c>
      <c r="D136" s="18" t="str">
        <f>VLOOKUP(C:C,'WB List of economies'!A:D,4,FALSE)</f>
        <v>2. Lower middle income</v>
      </c>
      <c r="E136" s="17" t="s">
        <v>15</v>
      </c>
      <c r="F136" s="17" t="s">
        <v>16</v>
      </c>
      <c r="G136" s="19">
        <v>45253</v>
      </c>
      <c r="H136" s="20">
        <f t="shared" si="4"/>
        <v>2023</v>
      </c>
      <c r="I136" s="20" t="s">
        <v>17</v>
      </c>
      <c r="J136" s="21" t="s">
        <v>360</v>
      </c>
      <c r="K136" s="17">
        <f>IFERROR(_xlfn.XLOOKUP(Table1[[#This Row],[Country name]], adm0_list!A:A, adm0_list!G:G), "")</f>
        <v>7.6123624300000001</v>
      </c>
      <c r="L136" s="17">
        <f>IFERROR(_xlfn.XLOOKUP(Table1[[#This Row],[Country name]], adm0_list!A:A, adm0_list!F:F), "")</f>
        <v>80.704262619999994</v>
      </c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</row>
    <row r="137" spans="1:42" x14ac:dyDescent="0.25">
      <c r="A137" s="16" t="s">
        <v>359</v>
      </c>
      <c r="B137" s="17" t="s">
        <v>13</v>
      </c>
      <c r="C137" s="24" t="s">
        <v>69</v>
      </c>
      <c r="D137" s="18" t="str">
        <f>VLOOKUP(C:C,'WB List of economies'!A:D,4,FALSE)</f>
        <v>1. Low income</v>
      </c>
      <c r="E137" s="17" t="s">
        <v>15</v>
      </c>
      <c r="F137" s="17" t="s">
        <v>16</v>
      </c>
      <c r="G137" s="19">
        <v>45595</v>
      </c>
      <c r="H137" s="20">
        <f t="shared" si="4"/>
        <v>2024</v>
      </c>
      <c r="I137" s="20" t="s">
        <v>17</v>
      </c>
      <c r="J137" s="21" t="s">
        <v>361</v>
      </c>
      <c r="K137" s="17">
        <f>IFERROR(_xlfn.XLOOKUP(Table1[[#This Row],[Country name]], adm0_list!A:A, adm0_list!G:G), "")</f>
        <v>-2.8762257600000001</v>
      </c>
      <c r="L137" s="17">
        <f>IFERROR(_xlfn.XLOOKUP(Table1[[#This Row],[Country name]], adm0_list!A:A, adm0_list!F:F), "")</f>
        <v>23.654315449999999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</row>
    <row r="138" spans="1:42" x14ac:dyDescent="0.25">
      <c r="A138" s="16" t="s">
        <v>362</v>
      </c>
      <c r="B138" s="17" t="s">
        <v>13</v>
      </c>
      <c r="C138" s="17" t="s">
        <v>82</v>
      </c>
      <c r="D138" s="18" t="str">
        <f>VLOOKUP(C:C,'WB List of economies'!A:D,4,FALSE)</f>
        <v>1. Low income</v>
      </c>
      <c r="E138" s="17" t="s">
        <v>15</v>
      </c>
      <c r="F138" s="17" t="s">
        <v>16</v>
      </c>
      <c r="G138" s="19">
        <v>45253</v>
      </c>
      <c r="H138" s="20">
        <f t="shared" si="4"/>
        <v>2023</v>
      </c>
      <c r="I138" s="20" t="s">
        <v>17</v>
      </c>
      <c r="J138" s="21" t="s">
        <v>363</v>
      </c>
      <c r="K138" s="17">
        <f>IFERROR(_xlfn.XLOOKUP(Table1[[#This Row],[Country name]], adm0_list!A:A, adm0_list!G:G), "")</f>
        <v>1.2800846299999999</v>
      </c>
      <c r="L138" s="17">
        <f>IFERROR(_xlfn.XLOOKUP(Table1[[#This Row],[Country name]], adm0_list!A:A, adm0_list!F:F), "")</f>
        <v>32.386229989999997</v>
      </c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</row>
    <row r="139" spans="1:42" x14ac:dyDescent="0.25">
      <c r="A139" s="16" t="s">
        <v>364</v>
      </c>
      <c r="B139" s="17" t="s">
        <v>34</v>
      </c>
      <c r="C139" s="17" t="s">
        <v>35</v>
      </c>
      <c r="D139" s="18" t="str">
        <f>VLOOKUP(C:C,'WB List of economies'!A:D,4,FALSE)</f>
        <v>2. Lower middle income</v>
      </c>
      <c r="E139" s="17" t="s">
        <v>15</v>
      </c>
      <c r="F139" s="17" t="s">
        <v>16</v>
      </c>
      <c r="G139" s="19">
        <v>45595</v>
      </c>
      <c r="H139" s="20">
        <f t="shared" si="4"/>
        <v>2024</v>
      </c>
      <c r="I139" s="20" t="s">
        <v>17</v>
      </c>
      <c r="J139" s="21" t="s">
        <v>365</v>
      </c>
      <c r="K139" s="17">
        <f>IFERROR(_xlfn.XLOOKUP(Table1[[#This Row],[Country name]], adm0_list!A:A, adm0_list!G:G), "")</f>
        <v>22.88132057</v>
      </c>
      <c r="L139" s="17">
        <f>IFERROR(_xlfn.XLOOKUP(Table1[[#This Row],[Country name]], adm0_list!A:A, adm0_list!F:F), "")</f>
        <v>79.618818300000001</v>
      </c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</row>
    <row r="140" spans="1:42" x14ac:dyDescent="0.25">
      <c r="A140" s="16" t="s">
        <v>366</v>
      </c>
      <c r="B140" s="17" t="s">
        <v>38</v>
      </c>
      <c r="C140" s="17" t="s">
        <v>367</v>
      </c>
      <c r="D140" s="18" t="str">
        <f>VLOOKUP(C:C,'WB List of economies'!A:D,4,FALSE)</f>
        <v>3. Upper middle income</v>
      </c>
      <c r="E140" s="17" t="s">
        <v>15</v>
      </c>
      <c r="F140" s="17" t="s">
        <v>16</v>
      </c>
      <c r="G140" s="19">
        <v>45694</v>
      </c>
      <c r="H140" s="20">
        <f t="shared" si="4"/>
        <v>2025</v>
      </c>
      <c r="I140" s="20" t="s">
        <v>17</v>
      </c>
      <c r="J140" s="21" t="s">
        <v>368</v>
      </c>
      <c r="K140" s="17">
        <f>IFERROR(_xlfn.XLOOKUP(Table1[[#This Row],[Country name]], adm0_list!A:A, adm0_list!G:G), "")</f>
        <v>33.048006540000003</v>
      </c>
      <c r="L140" s="17">
        <f>IFERROR(_xlfn.XLOOKUP(Table1[[#This Row],[Country name]], adm0_list!A:A, adm0_list!F:F), "")</f>
        <v>43.772245519999998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</row>
    <row r="141" spans="1:42" x14ac:dyDescent="0.25">
      <c r="A141" s="16" t="s">
        <v>369</v>
      </c>
      <c r="B141" s="17" t="s">
        <v>13</v>
      </c>
      <c r="C141" s="17" t="s">
        <v>370</v>
      </c>
      <c r="D141" s="18" t="str">
        <f>VLOOKUP(C:C,'WB List of economies'!A:D,4,FALSE)</f>
        <v>1. Low income</v>
      </c>
      <c r="E141" s="17" t="s">
        <v>15</v>
      </c>
      <c r="F141" s="17" t="s">
        <v>16</v>
      </c>
      <c r="G141" s="19">
        <v>45413</v>
      </c>
      <c r="H141" s="20">
        <f t="shared" si="4"/>
        <v>2024</v>
      </c>
      <c r="I141" s="20" t="s">
        <v>17</v>
      </c>
      <c r="J141" s="21" t="s">
        <v>371</v>
      </c>
      <c r="K141" s="17">
        <f>IFERROR(_xlfn.XLOOKUP(Table1[[#This Row],[Country name]], adm0_list!A:A, adm0_list!G:G), "")</f>
        <v>-13.215104240000001</v>
      </c>
      <c r="L141" s="17">
        <f>IFERROR(_xlfn.XLOOKUP(Table1[[#This Row],[Country name]], adm0_list!A:A, adm0_list!F:F), "")</f>
        <v>34.306985040000001</v>
      </c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</row>
    <row r="142" spans="1:42" x14ac:dyDescent="0.25">
      <c r="A142" s="16" t="s">
        <v>372</v>
      </c>
      <c r="B142" s="17" t="s">
        <v>38</v>
      </c>
      <c r="C142" s="29" t="s">
        <v>373</v>
      </c>
      <c r="D142" s="18" t="str">
        <f>VLOOKUP(C:C,'WB List of economies'!A:D,4,FALSE)</f>
        <v>4. High income</v>
      </c>
      <c r="E142" s="17" t="s">
        <v>15</v>
      </c>
      <c r="F142" s="17" t="s">
        <v>16</v>
      </c>
      <c r="G142" s="19">
        <v>45253</v>
      </c>
      <c r="H142" s="20">
        <f t="shared" si="4"/>
        <v>2023</v>
      </c>
      <c r="I142" s="20" t="s">
        <v>17</v>
      </c>
      <c r="J142" s="21" t="s">
        <v>374</v>
      </c>
      <c r="K142" s="17">
        <f>IFERROR(_xlfn.XLOOKUP(Table1[[#This Row],[Country name]], adm0_list!A:A, adm0_list!G:G), "")</f>
        <v>20.60208368</v>
      </c>
      <c r="L142" s="17">
        <f>IFERROR(_xlfn.XLOOKUP(Table1[[#This Row],[Country name]], adm0_list!A:A, adm0_list!F:F), "")</f>
        <v>56.109817470000003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</row>
    <row r="143" spans="1:42" x14ac:dyDescent="0.25">
      <c r="A143" s="16" t="s">
        <v>375</v>
      </c>
      <c r="B143" s="17" t="s">
        <v>52</v>
      </c>
      <c r="C143" s="17" t="s">
        <v>53</v>
      </c>
      <c r="D143" s="18" t="str">
        <f>VLOOKUP(C:C,'WB List of economies'!A:D,4,FALSE)</f>
        <v>4. High income</v>
      </c>
      <c r="E143" s="17" t="s">
        <v>15</v>
      </c>
      <c r="F143" s="17" t="s">
        <v>16</v>
      </c>
      <c r="G143" s="19">
        <v>45253</v>
      </c>
      <c r="H143" s="20">
        <f t="shared" si="4"/>
        <v>2023</v>
      </c>
      <c r="I143" s="20" t="s">
        <v>17</v>
      </c>
      <c r="J143" s="21" t="s">
        <v>376</v>
      </c>
      <c r="K143" s="17">
        <f>IFERROR(_xlfn.XLOOKUP(Table1[[#This Row],[Country name]], adm0_list!A:A, adm0_list!G:G), "")</f>
        <v>1.35118038</v>
      </c>
      <c r="L143" s="17">
        <f>IFERROR(_xlfn.XLOOKUP(Table1[[#This Row],[Country name]], adm0_list!A:A, adm0_list!F:F), "")</f>
        <v>103.80765359999999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</row>
    <row r="144" spans="1:42" x14ac:dyDescent="0.25">
      <c r="A144" s="17" t="s">
        <v>377</v>
      </c>
      <c r="B144" s="17" t="s">
        <v>26</v>
      </c>
      <c r="C144" s="17" t="s">
        <v>92</v>
      </c>
      <c r="D144" s="18" t="str">
        <f>VLOOKUP(C:C,'WB List of economies'!A:D,4,FALSE)</f>
        <v>3. Upper middle income</v>
      </c>
      <c r="E144" s="17" t="s">
        <v>15</v>
      </c>
      <c r="F144" s="17" t="s">
        <v>16</v>
      </c>
      <c r="G144" s="19">
        <v>45253</v>
      </c>
      <c r="H144" s="20">
        <f t="shared" si="4"/>
        <v>2023</v>
      </c>
      <c r="I144" s="20" t="s">
        <v>17</v>
      </c>
      <c r="J144" s="21" t="s">
        <v>378</v>
      </c>
      <c r="K144" s="17">
        <f>IFERROR(_xlfn.XLOOKUP(Table1[[#This Row],[Country name]], adm0_list!A:A, adm0_list!G:G), "")</f>
        <v>-1.42528337</v>
      </c>
      <c r="L144" s="17">
        <f>IFERROR(_xlfn.XLOOKUP(Table1[[#This Row],[Country name]], adm0_list!A:A, adm0_list!F:F), "")</f>
        <v>-78.780961770000005</v>
      </c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</row>
    <row r="145" spans="1:42" x14ac:dyDescent="0.25">
      <c r="A145" s="17" t="s">
        <v>379</v>
      </c>
      <c r="B145" s="17" t="s">
        <v>13</v>
      </c>
      <c r="C145" s="17" t="s">
        <v>380</v>
      </c>
      <c r="D145" s="18" t="str">
        <f>VLOOKUP(C:C,'WB List of economies'!A:D,4,FALSE)</f>
        <v>2. Lower middle income</v>
      </c>
      <c r="E145" s="17" t="s">
        <v>15</v>
      </c>
      <c r="F145" s="17" t="s">
        <v>16</v>
      </c>
      <c r="G145" s="19">
        <v>45910</v>
      </c>
      <c r="H145" s="20">
        <f t="shared" si="4"/>
        <v>2025</v>
      </c>
      <c r="I145" s="20" t="s">
        <v>17</v>
      </c>
      <c r="J145" s="21" t="s">
        <v>381</v>
      </c>
      <c r="K145" s="17">
        <f>IFERROR(_xlfn.XLOOKUP(Table1[[#This Row],[Country name]], adm0_list!A:A, adm0_list!G:G), "")</f>
        <v>-13.45307543</v>
      </c>
      <c r="L145" s="17">
        <f>IFERROR(_xlfn.XLOOKUP(Table1[[#This Row],[Country name]], adm0_list!A:A, adm0_list!F:F), "")</f>
        <v>27.797880039999999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</row>
    <row r="146" spans="1:42" x14ac:dyDescent="0.25">
      <c r="A146" s="16" t="s">
        <v>382</v>
      </c>
      <c r="B146" s="17" t="s">
        <v>52</v>
      </c>
      <c r="C146" s="17" t="s">
        <v>322</v>
      </c>
      <c r="D146" s="18" t="str">
        <f>VLOOKUP(C:C,'WB List of economies'!A:D,4,FALSE)</f>
        <v>3. Upper middle income</v>
      </c>
      <c r="E146" s="17" t="s">
        <v>23</v>
      </c>
      <c r="F146" s="17" t="s">
        <v>16</v>
      </c>
      <c r="G146" s="19">
        <v>45758</v>
      </c>
      <c r="H146" s="20">
        <f t="shared" si="4"/>
        <v>2025</v>
      </c>
      <c r="I146" s="20" t="s">
        <v>17</v>
      </c>
      <c r="J146" s="21" t="s">
        <v>383</v>
      </c>
      <c r="K146" s="17">
        <f>IFERROR(_xlfn.XLOOKUP(Table1[[#This Row],[Country name]], adm0_list!A:A, adm0_list!G:G), "")</f>
        <v>-2.2290345299999998</v>
      </c>
      <c r="L146" s="17">
        <f>IFERROR(_xlfn.XLOOKUP(Table1[[#This Row],[Country name]], adm0_list!A:A, adm0_list!F:F), "")</f>
        <v>117.3110169</v>
      </c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</row>
    <row r="147" spans="1:42" x14ac:dyDescent="0.25">
      <c r="A147" s="16" t="s">
        <v>384</v>
      </c>
      <c r="B147" s="17" t="s">
        <v>13</v>
      </c>
      <c r="C147" s="24" t="s">
        <v>69</v>
      </c>
      <c r="D147" s="18" t="str">
        <f>VLOOKUP(C:C,'WB List of economies'!A:D,4,FALSE)</f>
        <v>1. Low income</v>
      </c>
      <c r="E147" s="17" t="s">
        <v>23</v>
      </c>
      <c r="F147" s="17" t="s">
        <v>16</v>
      </c>
      <c r="G147" s="19">
        <v>45474</v>
      </c>
      <c r="H147" s="20">
        <f t="shared" si="4"/>
        <v>2024</v>
      </c>
      <c r="I147" s="20" t="s">
        <v>17</v>
      </c>
      <c r="J147" s="21" t="s">
        <v>385</v>
      </c>
      <c r="K147" s="17">
        <f>IFERROR(_xlfn.XLOOKUP(Table1[[#This Row],[Country name]], adm0_list!A:A, adm0_list!G:G), "")</f>
        <v>-2.8762257600000001</v>
      </c>
      <c r="L147" s="17">
        <f>IFERROR(_xlfn.XLOOKUP(Table1[[#This Row],[Country name]], adm0_list!A:A, adm0_list!F:F), "")</f>
        <v>23.654315449999999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</row>
    <row r="148" spans="1:42" x14ac:dyDescent="0.25">
      <c r="A148" s="16" t="s">
        <v>386</v>
      </c>
      <c r="B148" s="17" t="s">
        <v>44</v>
      </c>
      <c r="C148" s="22" t="s">
        <v>164</v>
      </c>
      <c r="D148" s="18" t="str">
        <f>VLOOKUP(C:C,'WB List of economies'!A:D,4,FALSE)</f>
        <v>4. High income</v>
      </c>
      <c r="E148" s="17" t="s">
        <v>23</v>
      </c>
      <c r="F148" s="17" t="s">
        <v>16</v>
      </c>
      <c r="G148" s="19">
        <v>45616</v>
      </c>
      <c r="H148" s="20">
        <f t="shared" si="4"/>
        <v>2024</v>
      </c>
      <c r="I148" s="20" t="s">
        <v>17</v>
      </c>
      <c r="J148" s="21" t="s">
        <v>387</v>
      </c>
      <c r="K148" s="17">
        <f>IFERROR(_xlfn.XLOOKUP(Table1[[#This Row],[Country name]], adm0_list!A:A, adm0_list!G:G), "")</f>
        <v>54.160179200000002</v>
      </c>
      <c r="L148" s="17">
        <f>IFERROR(_xlfn.XLOOKUP(Table1[[#This Row],[Country name]], adm0_list!A:A, adm0_list!F:F), "")</f>
        <v>-2.9004947599999999</v>
      </c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</row>
    <row r="149" spans="1:42" x14ac:dyDescent="0.25">
      <c r="A149" s="16" t="s">
        <v>388</v>
      </c>
      <c r="B149" s="17" t="s">
        <v>44</v>
      </c>
      <c r="C149" s="22" t="s">
        <v>242</v>
      </c>
      <c r="D149" s="18" t="str">
        <f>VLOOKUP(C:C,'WB List of economies'!A:D,4,FALSE)</f>
        <v>3. Upper middle income</v>
      </c>
      <c r="E149" s="17" t="s">
        <v>15</v>
      </c>
      <c r="F149" s="17" t="s">
        <v>16</v>
      </c>
      <c r="G149" s="19">
        <v>45595</v>
      </c>
      <c r="H149" s="20">
        <f t="shared" si="4"/>
        <v>2024</v>
      </c>
      <c r="I149" s="20" t="s">
        <v>28</v>
      </c>
      <c r="J149" s="21" t="s">
        <v>389</v>
      </c>
      <c r="K149" s="17">
        <f>IFERROR(_xlfn.XLOOKUP(Table1[[#This Row],[Country name]], adm0_list!A:A, adm0_list!G:G), "")</f>
        <v>47.193325610000002</v>
      </c>
      <c r="L149" s="17">
        <f>IFERROR(_xlfn.XLOOKUP(Table1[[#This Row],[Country name]], adm0_list!A:A, adm0_list!F:F), "")</f>
        <v>28.474343170000001</v>
      </c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</row>
    <row r="150" spans="1:42" x14ac:dyDescent="0.25">
      <c r="A150" s="16" t="s">
        <v>390</v>
      </c>
      <c r="B150" s="17" t="s">
        <v>26</v>
      </c>
      <c r="C150" s="17" t="s">
        <v>27</v>
      </c>
      <c r="D150" s="18" t="str">
        <f>VLOOKUP(C:C,'WB List of economies'!A:D,4,FALSE)</f>
        <v>3. Upper middle income</v>
      </c>
      <c r="E150" s="17" t="s">
        <v>15</v>
      </c>
      <c r="F150" s="17" t="s">
        <v>16</v>
      </c>
      <c r="G150" s="19">
        <v>45413</v>
      </c>
      <c r="H150" s="20">
        <f t="shared" ref="H150:H181" si="5">YEAR(G150)</f>
        <v>2024</v>
      </c>
      <c r="I150" s="20" t="s">
        <v>17</v>
      </c>
      <c r="J150" s="21" t="s">
        <v>391</v>
      </c>
      <c r="K150" s="17">
        <f>IFERROR(_xlfn.XLOOKUP(Table1[[#This Row],[Country name]], adm0_list!A:A, adm0_list!G:G), "")</f>
        <v>-35.37667253</v>
      </c>
      <c r="L150" s="17">
        <f>IFERROR(_xlfn.XLOOKUP(Table1[[#This Row],[Country name]], adm0_list!A:A, adm0_list!F:F), "")</f>
        <v>-65.167484740000006</v>
      </c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</row>
    <row r="151" spans="1:42" x14ac:dyDescent="0.25">
      <c r="A151" s="16" t="s">
        <v>392</v>
      </c>
      <c r="B151" s="17" t="s">
        <v>52</v>
      </c>
      <c r="C151" s="17" t="s">
        <v>217</v>
      </c>
      <c r="D151" s="18" t="str">
        <f>VLOOKUP(C:C,'WB List of economies'!A:D,4,FALSE)</f>
        <v>2. Lower middle income</v>
      </c>
      <c r="E151" s="17" t="s">
        <v>15</v>
      </c>
      <c r="F151" s="17" t="s">
        <v>16</v>
      </c>
      <c r="G151" s="19">
        <v>45595</v>
      </c>
      <c r="H151" s="20">
        <f t="shared" si="5"/>
        <v>2024</v>
      </c>
      <c r="I151" s="20" t="s">
        <v>17</v>
      </c>
      <c r="J151" s="21" t="s">
        <v>393</v>
      </c>
      <c r="K151" s="17">
        <f>IFERROR(_xlfn.XLOOKUP(Table1[[#This Row],[Country name]], adm0_list!A:A, adm0_list!G:G), "")</f>
        <v>18.502450570000001</v>
      </c>
      <c r="L151" s="17">
        <f>IFERROR(_xlfn.XLOOKUP(Table1[[#This Row],[Country name]], adm0_list!A:A, adm0_list!F:F), "")</f>
        <v>103.7634056</v>
      </c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</row>
    <row r="152" spans="1:42" x14ac:dyDescent="0.25">
      <c r="A152" s="16" t="s">
        <v>394</v>
      </c>
      <c r="B152" s="17" t="s">
        <v>34</v>
      </c>
      <c r="C152" s="17" t="s">
        <v>350</v>
      </c>
      <c r="D152" s="18" t="str">
        <f>VLOOKUP(C:C,'WB List of economies'!A:D,4,FALSE)</f>
        <v>2. Lower middle income</v>
      </c>
      <c r="E152" s="17" t="s">
        <v>15</v>
      </c>
      <c r="F152" s="17" t="s">
        <v>16</v>
      </c>
      <c r="G152" s="19">
        <v>45694</v>
      </c>
      <c r="H152" s="20">
        <f t="shared" si="5"/>
        <v>2025</v>
      </c>
      <c r="I152" s="20" t="s">
        <v>17</v>
      </c>
      <c r="J152" s="21" t="s">
        <v>395</v>
      </c>
      <c r="K152" s="17">
        <f>IFERROR(_xlfn.XLOOKUP(Table1[[#This Row],[Country name]], adm0_list!A:A, adm0_list!G:G), "")</f>
        <v>7.6123624300000001</v>
      </c>
      <c r="L152" s="17">
        <f>IFERROR(_xlfn.XLOOKUP(Table1[[#This Row],[Country name]], adm0_list!A:A, adm0_list!F:F), "")</f>
        <v>80.704262619999994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</row>
    <row r="153" spans="1:42" x14ac:dyDescent="0.25">
      <c r="A153" s="16" t="s">
        <v>396</v>
      </c>
      <c r="B153" s="17" t="s">
        <v>26</v>
      </c>
      <c r="C153" s="17" t="s">
        <v>270</v>
      </c>
      <c r="D153" s="18" t="str">
        <f>VLOOKUP(C:C,'WB List of economies'!A:D,4,FALSE)</f>
        <v>3. Upper middle income</v>
      </c>
      <c r="E153" s="17" t="s">
        <v>15</v>
      </c>
      <c r="F153" s="17" t="s">
        <v>16</v>
      </c>
      <c r="G153" s="19">
        <v>45595</v>
      </c>
      <c r="H153" s="20">
        <f t="shared" si="5"/>
        <v>2024</v>
      </c>
      <c r="I153" s="20" t="s">
        <v>17</v>
      </c>
      <c r="J153" s="21" t="s">
        <v>397</v>
      </c>
      <c r="K153" s="17">
        <f>IFERROR(_xlfn.XLOOKUP(Table1[[#This Row],[Country name]], adm0_list!A:A, adm0_list!G:G), "")</f>
        <v>23.95092841</v>
      </c>
      <c r="L153" s="17">
        <f>IFERROR(_xlfn.XLOOKUP(Table1[[#This Row],[Country name]], adm0_list!A:A, adm0_list!F:F), "")</f>
        <v>-102.5349909</v>
      </c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</row>
    <row r="154" spans="1:42" x14ac:dyDescent="0.25">
      <c r="A154" s="16" t="s">
        <v>398</v>
      </c>
      <c r="B154" s="17" t="s">
        <v>13</v>
      </c>
      <c r="C154" s="17" t="s">
        <v>205</v>
      </c>
      <c r="D154" s="18" t="str">
        <f>VLOOKUP(C:C,'WB List of economies'!A:D,4,FALSE)</f>
        <v>2. Lower middle income</v>
      </c>
      <c r="E154" s="17" t="s">
        <v>15</v>
      </c>
      <c r="F154" s="17" t="s">
        <v>16</v>
      </c>
      <c r="G154" s="19">
        <v>45595</v>
      </c>
      <c r="H154" s="20">
        <f t="shared" si="5"/>
        <v>2024</v>
      </c>
      <c r="I154" s="20" t="s">
        <v>17</v>
      </c>
      <c r="J154" s="21" t="s">
        <v>399</v>
      </c>
      <c r="K154" s="17">
        <f>IFERROR(_xlfn.XLOOKUP(Table1[[#This Row],[Country name]], adm0_list!A:A, adm0_list!G:G), "")</f>
        <v>10.438540939999999</v>
      </c>
      <c r="L154" s="17">
        <f>IFERROR(_xlfn.XLOOKUP(Table1[[#This Row],[Country name]], adm0_list!A:A, adm0_list!F:F), "")</f>
        <v>-10.941825420000001</v>
      </c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</row>
    <row r="155" spans="1:42" x14ac:dyDescent="0.25">
      <c r="A155" s="16" t="s">
        <v>400</v>
      </c>
      <c r="B155" s="17" t="s">
        <v>26</v>
      </c>
      <c r="C155" s="17" t="s">
        <v>27</v>
      </c>
      <c r="D155" s="18" t="str">
        <f>VLOOKUP(C:C,'WB List of economies'!A:D,4,FALSE)</f>
        <v>3. Upper middle income</v>
      </c>
      <c r="E155" s="17" t="s">
        <v>15</v>
      </c>
      <c r="F155" s="17" t="s">
        <v>16</v>
      </c>
      <c r="G155" s="19">
        <v>45595</v>
      </c>
      <c r="H155" s="20">
        <f t="shared" si="5"/>
        <v>2024</v>
      </c>
      <c r="I155" s="20" t="s">
        <v>17</v>
      </c>
      <c r="J155" s="21" t="s">
        <v>401</v>
      </c>
      <c r="K155" s="17">
        <f>IFERROR(_xlfn.XLOOKUP(Table1[[#This Row],[Country name]], adm0_list!A:A, adm0_list!G:G), "")</f>
        <v>-35.37667253</v>
      </c>
      <c r="L155" s="17">
        <f>IFERROR(_xlfn.XLOOKUP(Table1[[#This Row],[Country name]], adm0_list!A:A, adm0_list!F:F), "")</f>
        <v>-65.167484740000006</v>
      </c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</row>
    <row r="156" spans="1:42" x14ac:dyDescent="0.25">
      <c r="A156" s="16" t="s">
        <v>402</v>
      </c>
      <c r="B156" s="17" t="s">
        <v>44</v>
      </c>
      <c r="C156" s="17" t="s">
        <v>403</v>
      </c>
      <c r="D156" s="18" t="str">
        <f>VLOOKUP(C:C,'WB List of economies'!A:D,4,FALSE)</f>
        <v>4. High income</v>
      </c>
      <c r="E156" s="17" t="s">
        <v>15</v>
      </c>
      <c r="F156" s="17" t="s">
        <v>16</v>
      </c>
      <c r="G156" s="19">
        <v>45413</v>
      </c>
      <c r="H156" s="20">
        <f t="shared" si="5"/>
        <v>2024</v>
      </c>
      <c r="I156" s="20" t="s">
        <v>17</v>
      </c>
      <c r="J156" s="21" t="s">
        <v>404</v>
      </c>
      <c r="K156" s="17">
        <f>IFERROR(_xlfn.XLOOKUP(Table1[[#This Row],[Country name]], adm0_list!A:A, adm0_list!G:G), "")</f>
        <v>42.760321410000003</v>
      </c>
      <c r="L156" s="17">
        <f>IFERROR(_xlfn.XLOOKUP(Table1[[#This Row],[Country name]], adm0_list!A:A, adm0_list!F:F), "")</f>
        <v>25.234757559999998</v>
      </c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</row>
    <row r="157" spans="1:42" x14ac:dyDescent="0.25">
      <c r="A157" s="16" t="s">
        <v>405</v>
      </c>
      <c r="B157" s="17" t="s">
        <v>44</v>
      </c>
      <c r="C157" s="22" t="s">
        <v>406</v>
      </c>
      <c r="D157" s="18" t="str">
        <f>VLOOKUP(C:C,'WB List of economies'!A:D,4,FALSE)</f>
        <v>2. Lower middle income</v>
      </c>
      <c r="E157" s="17" t="s">
        <v>15</v>
      </c>
      <c r="F157" s="17" t="s">
        <v>16</v>
      </c>
      <c r="G157" s="19">
        <v>45413</v>
      </c>
      <c r="H157" s="20">
        <f t="shared" si="5"/>
        <v>2024</v>
      </c>
      <c r="I157" s="20" t="s">
        <v>17</v>
      </c>
      <c r="J157" s="21" t="s">
        <v>407</v>
      </c>
      <c r="K157" s="17">
        <f>IFERROR(_xlfn.XLOOKUP(Table1[[#This Row],[Country name]], adm0_list!A:A, adm0_list!G:G), "")</f>
        <v>41.464907169999996</v>
      </c>
      <c r="L157" s="17">
        <f>IFERROR(_xlfn.XLOOKUP(Table1[[#This Row],[Country name]], adm0_list!A:A, adm0_list!F:F), "")</f>
        <v>74.555492999999998</v>
      </c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</row>
    <row r="158" spans="1:42" x14ac:dyDescent="0.25">
      <c r="A158" s="16" t="s">
        <v>408</v>
      </c>
      <c r="B158" s="17" t="s">
        <v>52</v>
      </c>
      <c r="C158" s="17" t="s">
        <v>53</v>
      </c>
      <c r="D158" s="18" t="str">
        <f>VLOOKUP(C:C,'WB List of economies'!A:D,4,FALSE)</f>
        <v>4. High income</v>
      </c>
      <c r="E158" s="17" t="s">
        <v>15</v>
      </c>
      <c r="F158" s="17" t="s">
        <v>16</v>
      </c>
      <c r="G158" s="19">
        <v>45595</v>
      </c>
      <c r="H158" s="20">
        <f t="shared" si="5"/>
        <v>2024</v>
      </c>
      <c r="I158" s="20" t="s">
        <v>28</v>
      </c>
      <c r="J158" s="21" t="s">
        <v>409</v>
      </c>
      <c r="K158" s="17">
        <f>IFERROR(_xlfn.XLOOKUP(Table1[[#This Row],[Country name]], adm0_list!A:A, adm0_list!G:G), "")</f>
        <v>1.35118038</v>
      </c>
      <c r="L158" s="17">
        <f>IFERROR(_xlfn.XLOOKUP(Table1[[#This Row],[Country name]], adm0_list!A:A, adm0_list!F:F), "")</f>
        <v>103.80765359999999</v>
      </c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</row>
    <row r="159" spans="1:42" x14ac:dyDescent="0.25">
      <c r="A159" s="16" t="s">
        <v>410</v>
      </c>
      <c r="B159" s="17" t="s">
        <v>34</v>
      </c>
      <c r="C159" s="17" t="s">
        <v>35</v>
      </c>
      <c r="D159" s="18" t="str">
        <f>VLOOKUP(C:C,'WB List of economies'!A:D,4,FALSE)</f>
        <v>2. Lower middle income</v>
      </c>
      <c r="E159" s="17" t="s">
        <v>15</v>
      </c>
      <c r="F159" s="17" t="s">
        <v>16</v>
      </c>
      <c r="G159" s="19">
        <v>45413</v>
      </c>
      <c r="H159" s="20">
        <f t="shared" si="5"/>
        <v>2024</v>
      </c>
      <c r="I159" s="20" t="s">
        <v>17</v>
      </c>
      <c r="J159" s="21" t="s">
        <v>411</v>
      </c>
      <c r="K159" s="17">
        <f>IFERROR(_xlfn.XLOOKUP(Table1[[#This Row],[Country name]], adm0_list!A:A, adm0_list!G:G), "")</f>
        <v>22.88132057</v>
      </c>
      <c r="L159" s="17">
        <f>IFERROR(_xlfn.XLOOKUP(Table1[[#This Row],[Country name]], adm0_list!A:A, adm0_list!F:F), "")</f>
        <v>79.618818300000001</v>
      </c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</row>
    <row r="160" spans="1:42" x14ac:dyDescent="0.25">
      <c r="A160" s="16" t="s">
        <v>412</v>
      </c>
      <c r="B160" s="17" t="s">
        <v>13</v>
      </c>
      <c r="C160" s="24" t="s">
        <v>69</v>
      </c>
      <c r="D160" s="18" t="str">
        <f>VLOOKUP(C:C,'WB List of economies'!A:D,4,FALSE)</f>
        <v>1. Low income</v>
      </c>
      <c r="E160" s="17" t="s">
        <v>15</v>
      </c>
      <c r="F160" s="17" t="s">
        <v>16</v>
      </c>
      <c r="G160" s="19">
        <v>45595</v>
      </c>
      <c r="H160" s="20">
        <f t="shared" si="5"/>
        <v>2024</v>
      </c>
      <c r="I160" s="20" t="s">
        <v>17</v>
      </c>
      <c r="J160" s="21" t="s">
        <v>413</v>
      </c>
      <c r="K160" s="17">
        <f>IFERROR(_xlfn.XLOOKUP(Table1[[#This Row],[Country name]], adm0_list!A:A, adm0_list!G:G), "")</f>
        <v>-2.8762257600000001</v>
      </c>
      <c r="L160" s="17">
        <f>IFERROR(_xlfn.XLOOKUP(Table1[[#This Row],[Country name]], adm0_list!A:A, adm0_list!F:F), "")</f>
        <v>23.654315449999999</v>
      </c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</row>
    <row r="161" spans="1:42" x14ac:dyDescent="0.25">
      <c r="A161" s="16" t="s">
        <v>414</v>
      </c>
      <c r="B161" s="17" t="s">
        <v>13</v>
      </c>
      <c r="C161" s="17" t="s">
        <v>228</v>
      </c>
      <c r="D161" s="18" t="str">
        <f>VLOOKUP(C:C,'WB List of economies'!A:D,4,FALSE)</f>
        <v>3. Upper middle income</v>
      </c>
      <c r="E161" s="17" t="s">
        <v>15</v>
      </c>
      <c r="F161" s="17" t="s">
        <v>16</v>
      </c>
      <c r="G161" s="19">
        <v>45413</v>
      </c>
      <c r="H161" s="20">
        <f t="shared" si="5"/>
        <v>2024</v>
      </c>
      <c r="I161" s="20" t="s">
        <v>28</v>
      </c>
      <c r="J161" s="21" t="s">
        <v>415</v>
      </c>
      <c r="K161" s="17">
        <f>IFERROR(_xlfn.XLOOKUP(Table1[[#This Row],[Country name]], adm0_list!A:A, adm0_list!G:G), "")</f>
        <v>-28.993213520000001</v>
      </c>
      <c r="L161" s="17">
        <f>IFERROR(_xlfn.XLOOKUP(Table1[[#This Row],[Country name]], adm0_list!A:A, adm0_list!F:F), "")</f>
        <v>25.08871199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</row>
    <row r="162" spans="1:42" x14ac:dyDescent="0.25">
      <c r="A162" s="23" t="s">
        <v>416</v>
      </c>
      <c r="B162" s="17" t="s">
        <v>13</v>
      </c>
      <c r="C162" s="17" t="s">
        <v>417</v>
      </c>
      <c r="D162" s="18" t="str">
        <f>VLOOKUP(C:C,'WB List of economies'!A:D,4,FALSE)</f>
        <v>2. Lower middle income</v>
      </c>
      <c r="E162" s="17" t="s">
        <v>15</v>
      </c>
      <c r="F162" s="17" t="s">
        <v>16</v>
      </c>
      <c r="G162" s="19">
        <v>45419</v>
      </c>
      <c r="H162" s="20">
        <f t="shared" si="5"/>
        <v>2024</v>
      </c>
      <c r="I162" s="20" t="s">
        <v>28</v>
      </c>
      <c r="J162" s="21" t="s">
        <v>418</v>
      </c>
      <c r="K162" s="17">
        <f>IFERROR(_xlfn.XLOOKUP(Table1[[#This Row],[Country name]], adm0_list!A:A, adm0_list!G:G), "")</f>
        <v>-12.29575318</v>
      </c>
      <c r="L162" s="17">
        <f>IFERROR(_xlfn.XLOOKUP(Table1[[#This Row],[Country name]], adm0_list!A:A, adm0_list!F:F), "")</f>
        <v>17.54379621</v>
      </c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</row>
    <row r="163" spans="1:42" x14ac:dyDescent="0.25">
      <c r="A163" s="16" t="s">
        <v>419</v>
      </c>
      <c r="B163" s="17" t="s">
        <v>13</v>
      </c>
      <c r="C163" s="17" t="s">
        <v>179</v>
      </c>
      <c r="D163" s="18" t="str">
        <f>VLOOKUP(C:C,'WB List of economies'!A:D,4,FALSE)</f>
        <v>2. Lower middle income</v>
      </c>
      <c r="E163" s="17" t="s">
        <v>15</v>
      </c>
      <c r="F163" s="17" t="s">
        <v>16</v>
      </c>
      <c r="G163" s="19">
        <v>45595</v>
      </c>
      <c r="H163" s="20">
        <f t="shared" si="5"/>
        <v>2024</v>
      </c>
      <c r="I163" s="20" t="s">
        <v>17</v>
      </c>
      <c r="J163" s="21" t="s">
        <v>420</v>
      </c>
      <c r="K163" s="17">
        <f>IFERROR(_xlfn.XLOOKUP(Table1[[#This Row],[Country name]], adm0_list!A:A, adm0_list!G:G), "")</f>
        <v>-6.2701990500000004</v>
      </c>
      <c r="L163" s="17">
        <f>IFERROR(_xlfn.XLOOKUP(Table1[[#This Row],[Country name]], adm0_list!A:A, adm0_list!F:F), "")</f>
        <v>34.823402010000002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</row>
    <row r="164" spans="1:42" x14ac:dyDescent="0.25">
      <c r="A164" s="16" t="s">
        <v>421</v>
      </c>
      <c r="B164" s="17" t="s">
        <v>26</v>
      </c>
      <c r="C164" s="17" t="s">
        <v>92</v>
      </c>
      <c r="D164" s="18" t="str">
        <f>VLOOKUP(C:C,'WB List of economies'!A:D,4,FALSE)</f>
        <v>3. Upper middle income</v>
      </c>
      <c r="E164" s="17" t="s">
        <v>15</v>
      </c>
      <c r="F164" s="17" t="s">
        <v>16</v>
      </c>
      <c r="G164" s="19">
        <v>45253</v>
      </c>
      <c r="H164" s="20">
        <f t="shared" si="5"/>
        <v>2023</v>
      </c>
      <c r="I164" s="20" t="s">
        <v>17</v>
      </c>
      <c r="J164" s="21" t="s">
        <v>422</v>
      </c>
      <c r="K164" s="17">
        <f>IFERROR(_xlfn.XLOOKUP(Table1[[#This Row],[Country name]], adm0_list!A:A, adm0_list!G:G), "")</f>
        <v>-1.42528337</v>
      </c>
      <c r="L164" s="17">
        <f>IFERROR(_xlfn.XLOOKUP(Table1[[#This Row],[Country name]], adm0_list!A:A, adm0_list!F:F), "")</f>
        <v>-78.780961770000005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</row>
    <row r="165" spans="1:42" x14ac:dyDescent="0.25">
      <c r="A165" s="16" t="s">
        <v>423</v>
      </c>
      <c r="B165" s="17" t="s">
        <v>34</v>
      </c>
      <c r="C165" s="17" t="s">
        <v>35</v>
      </c>
      <c r="D165" s="18" t="str">
        <f>VLOOKUP(C:C,'WB List of economies'!A:D,4,FALSE)</f>
        <v>2. Lower middle income</v>
      </c>
      <c r="E165" s="17" t="s">
        <v>15</v>
      </c>
      <c r="F165" s="17" t="s">
        <v>16</v>
      </c>
      <c r="G165" s="19">
        <v>45595</v>
      </c>
      <c r="H165" s="20">
        <f t="shared" si="5"/>
        <v>2024</v>
      </c>
      <c r="I165" s="20" t="s">
        <v>17</v>
      </c>
      <c r="J165" s="21" t="s">
        <v>424</v>
      </c>
      <c r="K165" s="17">
        <f>IFERROR(_xlfn.XLOOKUP(Table1[[#This Row],[Country name]], adm0_list!A:A, adm0_list!G:G), "")</f>
        <v>22.88132057</v>
      </c>
      <c r="L165" s="17">
        <f>IFERROR(_xlfn.XLOOKUP(Table1[[#This Row],[Country name]], adm0_list!A:A, adm0_list!F:F), "")</f>
        <v>79.618818300000001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</row>
    <row r="166" spans="1:42" x14ac:dyDescent="0.25">
      <c r="A166" s="16" t="s">
        <v>425</v>
      </c>
      <c r="B166" s="17" t="s">
        <v>34</v>
      </c>
      <c r="C166" s="17" t="s">
        <v>35</v>
      </c>
      <c r="D166" s="18" t="str">
        <f>VLOOKUP(C:C,'WB List of economies'!A:D,4,FALSE)</f>
        <v>2. Lower middle income</v>
      </c>
      <c r="E166" s="17" t="s">
        <v>23</v>
      </c>
      <c r="F166" s="17" t="s">
        <v>16</v>
      </c>
      <c r="G166" s="19">
        <v>45595</v>
      </c>
      <c r="H166" s="20">
        <f t="shared" si="5"/>
        <v>2024</v>
      </c>
      <c r="I166" s="20" t="s">
        <v>17</v>
      </c>
      <c r="J166" s="21" t="s">
        <v>426</v>
      </c>
      <c r="K166" s="17">
        <f>IFERROR(_xlfn.XLOOKUP(Table1[[#This Row],[Country name]], adm0_list!A:A, adm0_list!G:G), "")</f>
        <v>22.88132057</v>
      </c>
      <c r="L166" s="17">
        <f>IFERROR(_xlfn.XLOOKUP(Table1[[#This Row],[Country name]], adm0_list!A:A, adm0_list!F:F), "")</f>
        <v>79.618818300000001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</row>
    <row r="167" spans="1:42" x14ac:dyDescent="0.25">
      <c r="A167" s="16" t="s">
        <v>427</v>
      </c>
      <c r="B167" s="17" t="s">
        <v>26</v>
      </c>
      <c r="C167" s="22" t="s">
        <v>262</v>
      </c>
      <c r="D167" s="18" t="str">
        <f>VLOOKUP(C:C,'WB List of economies'!A:D,4,FALSE)</f>
        <v>2. Lower middle income</v>
      </c>
      <c r="E167" s="17" t="s">
        <v>15</v>
      </c>
      <c r="F167" s="17" t="s">
        <v>16</v>
      </c>
      <c r="G167" s="19">
        <v>45595</v>
      </c>
      <c r="H167" s="20">
        <f t="shared" si="5"/>
        <v>2024</v>
      </c>
      <c r="I167" s="20" t="s">
        <v>17</v>
      </c>
      <c r="J167" s="21" t="s">
        <v>263</v>
      </c>
      <c r="K167" s="17">
        <f>IFERROR(_xlfn.XLOOKUP(Table1[[#This Row],[Country name]], adm0_list!A:A, adm0_list!G:G), "")</f>
        <v>-16.715109890000001</v>
      </c>
      <c r="L167" s="17">
        <f>IFERROR(_xlfn.XLOOKUP(Table1[[#This Row],[Country name]], adm0_list!A:A, adm0_list!F:F), "")</f>
        <v>-64.67054847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</row>
    <row r="168" spans="1:42" x14ac:dyDescent="0.25">
      <c r="A168" s="16" t="s">
        <v>427</v>
      </c>
      <c r="B168" s="17" t="s">
        <v>44</v>
      </c>
      <c r="C168" s="17" t="s">
        <v>223</v>
      </c>
      <c r="D168" s="18" t="str">
        <f>VLOOKUP(C:C,'WB List of economies'!A:D,4,FALSE)</f>
        <v>4. High income</v>
      </c>
      <c r="E168" s="17" t="s">
        <v>15</v>
      </c>
      <c r="F168" s="17" t="s">
        <v>16</v>
      </c>
      <c r="G168" s="19">
        <v>45694</v>
      </c>
      <c r="H168" s="20">
        <f t="shared" si="5"/>
        <v>2025</v>
      </c>
      <c r="I168" s="20" t="s">
        <v>17</v>
      </c>
      <c r="J168" s="21" t="s">
        <v>428</v>
      </c>
      <c r="K168" s="17">
        <f>IFERROR(_xlfn.XLOOKUP(Table1[[#This Row],[Country name]], adm0_list!A:A, adm0_list!G:G), "")</f>
        <v>46.564874029999999</v>
      </c>
      <c r="L168" s="17">
        <f>IFERROR(_xlfn.XLOOKUP(Table1[[#This Row],[Country name]], adm0_list!A:A, adm0_list!F:F), "")</f>
        <v>2.5504264600000002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</row>
    <row r="169" spans="1:42" x14ac:dyDescent="0.25">
      <c r="A169" s="17" t="s">
        <v>429</v>
      </c>
      <c r="B169" s="17" t="s">
        <v>44</v>
      </c>
      <c r="C169" s="17" t="s">
        <v>430</v>
      </c>
      <c r="D169" s="18" t="str">
        <f>VLOOKUP(C:C,'WB List of economies'!A:D,4,FALSE)</f>
        <v>4. High income</v>
      </c>
      <c r="E169" s="17" t="s">
        <v>15</v>
      </c>
      <c r="F169" s="17" t="s">
        <v>16</v>
      </c>
      <c r="G169" s="19">
        <v>45910</v>
      </c>
      <c r="H169" s="20">
        <f t="shared" si="5"/>
        <v>2025</v>
      </c>
      <c r="I169" s="20" t="s">
        <v>28</v>
      </c>
      <c r="J169" s="21" t="s">
        <v>431</v>
      </c>
      <c r="K169" s="17">
        <f>IFERROR(_xlfn.XLOOKUP(Table1[[#This Row],[Country name]], adm0_list!A:A, adm0_list!G:G), "")</f>
        <v>39.602695109999999</v>
      </c>
      <c r="L169" s="17">
        <f>IFERROR(_xlfn.XLOOKUP(Table1[[#This Row],[Country name]], adm0_list!A:A, adm0_list!F:F), "")</f>
        <v>-8.4673607400000002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</row>
    <row r="170" spans="1:42" x14ac:dyDescent="0.25">
      <c r="A170" s="23" t="s">
        <v>432</v>
      </c>
      <c r="B170" s="17" t="s">
        <v>38</v>
      </c>
      <c r="C170" s="17" t="s">
        <v>220</v>
      </c>
      <c r="D170" s="18" t="str">
        <f>VLOOKUP(C:C,'WB List of economies'!A:D,4,FALSE)</f>
        <v>2. Lower middle income</v>
      </c>
      <c r="E170" s="17" t="s">
        <v>15</v>
      </c>
      <c r="F170" s="17" t="s">
        <v>16</v>
      </c>
      <c r="G170" s="19">
        <v>45413</v>
      </c>
      <c r="H170" s="20">
        <f t="shared" si="5"/>
        <v>2024</v>
      </c>
      <c r="I170" s="20" t="s">
        <v>28</v>
      </c>
      <c r="J170" s="21" t="s">
        <v>433</v>
      </c>
      <c r="K170" s="17">
        <f>IFERROR(_xlfn.XLOOKUP(Table1[[#This Row],[Country name]], adm0_list!A:A, adm0_list!G:G), "")</f>
        <v>31.883556970000001</v>
      </c>
      <c r="L170" s="17">
        <f>IFERROR(_xlfn.XLOOKUP(Table1[[#This Row],[Country name]], adm0_list!A:A, adm0_list!F:F), "")</f>
        <v>-6.3178029499999999</v>
      </c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</row>
    <row r="171" spans="1:42" x14ac:dyDescent="0.25">
      <c r="A171" s="16" t="s">
        <v>434</v>
      </c>
      <c r="B171" s="17" t="s">
        <v>52</v>
      </c>
      <c r="C171" s="22" t="s">
        <v>355</v>
      </c>
      <c r="D171" s="18" t="str">
        <f>VLOOKUP(C:C,'WB List of economies'!A:D,4,FALSE)</f>
        <v>2. Lower middle income</v>
      </c>
      <c r="E171" s="17" t="s">
        <v>15</v>
      </c>
      <c r="F171" s="17" t="s">
        <v>16</v>
      </c>
      <c r="G171" s="19">
        <v>45595</v>
      </c>
      <c r="H171" s="20">
        <f t="shared" si="5"/>
        <v>2024</v>
      </c>
      <c r="I171" s="20" t="s">
        <v>17</v>
      </c>
      <c r="J171" s="21" t="s">
        <v>435</v>
      </c>
      <c r="K171" s="17">
        <f>IFERROR(_xlfn.XLOOKUP(Table1[[#This Row],[Country name]], adm0_list!A:A, adm0_list!G:G), "")</f>
        <v>16.651603420000001</v>
      </c>
      <c r="L171" s="17">
        <f>IFERROR(_xlfn.XLOOKUP(Table1[[#This Row],[Country name]], adm0_list!A:A, adm0_list!F:F), "")</f>
        <v>106.3040353</v>
      </c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</row>
    <row r="172" spans="1:42" x14ac:dyDescent="0.25">
      <c r="A172" s="16" t="s">
        <v>436</v>
      </c>
      <c r="B172" s="17" t="s">
        <v>13</v>
      </c>
      <c r="C172" s="17" t="s">
        <v>437</v>
      </c>
      <c r="D172" s="18" t="str">
        <f>VLOOKUP(C:C,'WB List of economies'!A:D,4,FALSE)</f>
        <v>1. Low income</v>
      </c>
      <c r="E172" s="17" t="s">
        <v>15</v>
      </c>
      <c r="F172" s="17" t="s">
        <v>16</v>
      </c>
      <c r="G172" s="19">
        <v>45413</v>
      </c>
      <c r="H172" s="20">
        <f t="shared" si="5"/>
        <v>2024</v>
      </c>
      <c r="I172" s="20" t="s">
        <v>17</v>
      </c>
      <c r="J172" s="21" t="s">
        <v>438</v>
      </c>
      <c r="K172" s="17">
        <f>IFERROR(_xlfn.XLOOKUP(Table1[[#This Row],[Country name]], adm0_list!A:A, adm0_list!G:G), "")</f>
        <v>12.016198299999999</v>
      </c>
      <c r="L172" s="17">
        <f>IFERROR(_xlfn.XLOOKUP(Table1[[#This Row],[Country name]], adm0_list!A:A, adm0_list!F:F), "")</f>
        <v>-14.987484009999999</v>
      </c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</row>
    <row r="173" spans="1:42" x14ac:dyDescent="0.25">
      <c r="A173" s="25" t="s">
        <v>439</v>
      </c>
      <c r="B173" s="26" t="s">
        <v>44</v>
      </c>
      <c r="C173" s="26" t="s">
        <v>440</v>
      </c>
      <c r="D173" s="18" t="str">
        <f>VLOOKUP(C:C,'WB List of economies'!A:D,4,FALSE)</f>
        <v>3. Upper middle income</v>
      </c>
      <c r="E173" s="26" t="s">
        <v>15</v>
      </c>
      <c r="F173" s="26" t="s">
        <v>16</v>
      </c>
      <c r="G173" s="30">
        <v>45595</v>
      </c>
      <c r="H173" s="31">
        <f t="shared" si="5"/>
        <v>2024</v>
      </c>
      <c r="I173" s="20" t="s">
        <v>17</v>
      </c>
      <c r="J173" s="21" t="s">
        <v>441</v>
      </c>
      <c r="K173" s="26">
        <f>IFERROR(_xlfn.XLOOKUP(Table1[[#This Row],[Country name]], adm0_list!A:A, adm0_list!G:G), "")</f>
        <v>44.033872219999999</v>
      </c>
      <c r="L173" s="26">
        <f>IFERROR(_xlfn.XLOOKUP(Table1[[#This Row],[Country name]], adm0_list!A:A, adm0_list!F:F), "")</f>
        <v>20.811330860000002</v>
      </c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</row>
    <row r="174" spans="1:42" x14ac:dyDescent="0.25">
      <c r="A174" s="16" t="s">
        <v>442</v>
      </c>
      <c r="B174" s="17" t="s">
        <v>26</v>
      </c>
      <c r="C174" s="22" t="s">
        <v>66</v>
      </c>
      <c r="D174" s="18" t="str">
        <f>VLOOKUP(C:C,'WB List of economies'!A:D,4,FALSE)</f>
        <v>4. High income</v>
      </c>
      <c r="E174" s="17" t="s">
        <v>15</v>
      </c>
      <c r="F174" s="17" t="s">
        <v>16</v>
      </c>
      <c r="G174" s="19">
        <v>45253</v>
      </c>
      <c r="H174" s="20">
        <f t="shared" si="5"/>
        <v>2023</v>
      </c>
      <c r="I174" s="20" t="s">
        <v>17</v>
      </c>
      <c r="J174" s="21" t="s">
        <v>443</v>
      </c>
      <c r="K174" s="17">
        <f>IFERROR(_xlfn.XLOOKUP(Table1[[#This Row],[Country name]], adm0_list!A:A, adm0_list!G:G), "")</f>
        <v>45.695481600000001</v>
      </c>
      <c r="L174" s="17">
        <f>IFERROR(_xlfn.XLOOKUP(Table1[[#This Row],[Country name]], adm0_list!A:A, adm0_list!F:F), "")</f>
        <v>-112.49356450000001</v>
      </c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</row>
    <row r="175" spans="1:42" x14ac:dyDescent="0.25">
      <c r="A175" s="16" t="s">
        <v>444</v>
      </c>
      <c r="B175" s="17" t="s">
        <v>52</v>
      </c>
      <c r="C175" s="17" t="s">
        <v>239</v>
      </c>
      <c r="D175" s="18" t="str">
        <f>VLOOKUP(C:C,'WB List of economies'!A:D,4,FALSE)</f>
        <v>3. Upper middle income</v>
      </c>
      <c r="E175" s="17" t="s">
        <v>15</v>
      </c>
      <c r="F175" s="17" t="s">
        <v>16</v>
      </c>
      <c r="G175" s="19">
        <v>45595</v>
      </c>
      <c r="H175" s="20">
        <f t="shared" si="5"/>
        <v>2024</v>
      </c>
      <c r="I175" s="20" t="s">
        <v>17</v>
      </c>
      <c r="J175" s="21" t="s">
        <v>445</v>
      </c>
      <c r="K175" s="17">
        <f>IFERROR(_xlfn.XLOOKUP(Table1[[#This Row],[Country name]], adm0_list!A:A, adm0_list!G:G), "")</f>
        <v>3.7938204500000001</v>
      </c>
      <c r="L175" s="17">
        <f>IFERROR(_xlfn.XLOOKUP(Table1[[#This Row],[Country name]], adm0_list!A:A, adm0_list!F:F), "")</f>
        <v>109.7115743</v>
      </c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</row>
    <row r="176" spans="1:42" x14ac:dyDescent="0.25">
      <c r="A176" s="16" t="s">
        <v>446</v>
      </c>
      <c r="B176" s="17" t="s">
        <v>26</v>
      </c>
      <c r="C176" s="22" t="s">
        <v>66</v>
      </c>
      <c r="D176" s="18" t="str">
        <f>VLOOKUP(C:C,'WB List of economies'!A:D,4,FALSE)</f>
        <v>4. High income</v>
      </c>
      <c r="E176" s="17" t="s">
        <v>15</v>
      </c>
      <c r="F176" s="17" t="s">
        <v>16</v>
      </c>
      <c r="G176" s="19">
        <v>45253</v>
      </c>
      <c r="H176" s="20">
        <f t="shared" si="5"/>
        <v>2023</v>
      </c>
      <c r="I176" s="20" t="s">
        <v>17</v>
      </c>
      <c r="J176" s="21" t="s">
        <v>447</v>
      </c>
      <c r="K176" s="17">
        <f>IFERROR(_xlfn.XLOOKUP(Table1[[#This Row],[Country name]], adm0_list!A:A, adm0_list!G:G), "")</f>
        <v>45.695481600000001</v>
      </c>
      <c r="L176" s="17">
        <f>IFERROR(_xlfn.XLOOKUP(Table1[[#This Row],[Country name]], adm0_list!A:A, adm0_list!F:F), "")</f>
        <v>-112.49356450000001</v>
      </c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</row>
    <row r="177" spans="1:42" x14ac:dyDescent="0.25">
      <c r="A177" s="17" t="s">
        <v>448</v>
      </c>
      <c r="B177" s="17" t="s">
        <v>26</v>
      </c>
      <c r="C177" s="22" t="s">
        <v>66</v>
      </c>
      <c r="D177" s="18" t="str">
        <f>VLOOKUP(C:C,'WB List of economies'!A:D,4,FALSE)</f>
        <v>4. High income</v>
      </c>
      <c r="E177" s="17" t="s">
        <v>15</v>
      </c>
      <c r="F177" s="17" t="s">
        <v>16</v>
      </c>
      <c r="G177" s="19">
        <v>45253</v>
      </c>
      <c r="H177" s="20">
        <f t="shared" si="5"/>
        <v>2023</v>
      </c>
      <c r="I177" s="20" t="s">
        <v>17</v>
      </c>
      <c r="J177" s="21" t="s">
        <v>449</v>
      </c>
      <c r="K177" s="17">
        <f>IFERROR(_xlfn.XLOOKUP(Table1[[#This Row],[Country name]], adm0_list!A:A, adm0_list!G:G), "")</f>
        <v>45.695481600000001</v>
      </c>
      <c r="L177" s="17">
        <f>IFERROR(_xlfn.XLOOKUP(Table1[[#This Row],[Country name]], adm0_list!A:A, adm0_list!F:F), "")</f>
        <v>-112.49356450000001</v>
      </c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</row>
    <row r="178" spans="1:42" x14ac:dyDescent="0.25">
      <c r="A178" s="17" t="s">
        <v>450</v>
      </c>
      <c r="B178" s="17" t="s">
        <v>34</v>
      </c>
      <c r="C178" s="17" t="s">
        <v>79</v>
      </c>
      <c r="D178" s="18" t="str">
        <f>VLOOKUP(C:C,'WB List of economies'!A:D,4,FALSE)</f>
        <v>2. Lower middle income</v>
      </c>
      <c r="E178" s="17" t="s">
        <v>15</v>
      </c>
      <c r="F178" s="17" t="s">
        <v>16</v>
      </c>
      <c r="G178" s="19">
        <v>45595</v>
      </c>
      <c r="H178" s="20">
        <f t="shared" si="5"/>
        <v>2024</v>
      </c>
      <c r="I178" s="20" t="s">
        <v>17</v>
      </c>
      <c r="J178" s="21" t="s">
        <v>451</v>
      </c>
      <c r="K178" s="17">
        <f>IFERROR(_xlfn.XLOOKUP(Table1[[#This Row],[Country name]], adm0_list!A:A, adm0_list!G:G), "")</f>
        <v>28.253007849999999</v>
      </c>
      <c r="L178" s="17">
        <f>IFERROR(_xlfn.XLOOKUP(Table1[[#This Row],[Country name]], adm0_list!A:A, adm0_list!F:F), "")</f>
        <v>83.938517070000003</v>
      </c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</row>
    <row r="179" spans="1:42" x14ac:dyDescent="0.25">
      <c r="A179" s="17" t="s">
        <v>452</v>
      </c>
      <c r="B179" s="17" t="s">
        <v>38</v>
      </c>
      <c r="C179" s="17" t="s">
        <v>453</v>
      </c>
      <c r="D179" s="18" t="str">
        <f>VLOOKUP(C:C,'WB List of economies'!A:D,4,FALSE)</f>
        <v>1. Low income</v>
      </c>
      <c r="E179" s="17" t="s">
        <v>15</v>
      </c>
      <c r="F179" s="17" t="s">
        <v>16</v>
      </c>
      <c r="G179" s="19">
        <v>45595</v>
      </c>
      <c r="H179" s="20">
        <f t="shared" si="5"/>
        <v>2024</v>
      </c>
      <c r="I179" s="20" t="s">
        <v>17</v>
      </c>
      <c r="J179" s="21" t="s">
        <v>454</v>
      </c>
      <c r="K179" s="17">
        <f>IFERROR(_xlfn.XLOOKUP(Table1[[#This Row],[Country name]], adm0_list!A:A, adm0_list!G:G), "")</f>
        <v>16.04883821</v>
      </c>
      <c r="L179" s="17">
        <f>IFERROR(_xlfn.XLOOKUP(Table1[[#This Row],[Country name]], adm0_list!A:A, adm0_list!F:F), "")</f>
        <v>30.004381349999999</v>
      </c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</row>
    <row r="180" spans="1:42" x14ac:dyDescent="0.25">
      <c r="A180" s="16" t="s">
        <v>455</v>
      </c>
      <c r="B180" s="17" t="s">
        <v>26</v>
      </c>
      <c r="C180" s="17" t="s">
        <v>456</v>
      </c>
      <c r="D180" s="18" t="str">
        <f>VLOOKUP(C:C,'WB List of economies'!A:D,4,FALSE)</f>
        <v>3. Upper middle income</v>
      </c>
      <c r="E180" s="17" t="s">
        <v>15</v>
      </c>
      <c r="F180" s="17" t="s">
        <v>16</v>
      </c>
      <c r="G180" s="19">
        <v>45595</v>
      </c>
      <c r="H180" s="20">
        <f t="shared" si="5"/>
        <v>2024</v>
      </c>
      <c r="I180" s="20" t="s">
        <v>17</v>
      </c>
      <c r="J180" s="21" t="s">
        <v>457</v>
      </c>
      <c r="K180" s="17">
        <f>IFERROR(_xlfn.XLOOKUP(Table1[[#This Row],[Country name]], adm0_list!A:A, adm0_list!G:G), "")</f>
        <v>15.702302599999999</v>
      </c>
      <c r="L180" s="17">
        <f>IFERROR(_xlfn.XLOOKUP(Table1[[#This Row],[Country name]], adm0_list!A:A, adm0_list!F:F), "")</f>
        <v>-90.356949299999997</v>
      </c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</row>
    <row r="181" spans="1:42" x14ac:dyDescent="0.25">
      <c r="A181" s="16" t="s">
        <v>458</v>
      </c>
      <c r="B181" s="17" t="s">
        <v>44</v>
      </c>
      <c r="C181" s="17" t="s">
        <v>223</v>
      </c>
      <c r="D181" s="18" t="str">
        <f>VLOOKUP(C:C,'WB List of economies'!A:D,4,FALSE)</f>
        <v>4. High income</v>
      </c>
      <c r="E181" s="17" t="s">
        <v>15</v>
      </c>
      <c r="F181" s="17" t="s">
        <v>16</v>
      </c>
      <c r="G181" s="19">
        <v>45595</v>
      </c>
      <c r="H181" s="20">
        <f t="shared" si="5"/>
        <v>2024</v>
      </c>
      <c r="I181" s="20" t="s">
        <v>17</v>
      </c>
      <c r="J181" s="21" t="s">
        <v>459</v>
      </c>
      <c r="K181" s="17">
        <f>IFERROR(_xlfn.XLOOKUP(Table1[[#This Row],[Country name]], adm0_list!A:A, adm0_list!G:G), "")</f>
        <v>46.564874029999999</v>
      </c>
      <c r="L181" s="17">
        <f>IFERROR(_xlfn.XLOOKUP(Table1[[#This Row],[Country name]], adm0_list!A:A, adm0_list!F:F), "")</f>
        <v>2.5504264600000002</v>
      </c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</row>
    <row r="182" spans="1:42" x14ac:dyDescent="0.25">
      <c r="A182" s="16" t="s">
        <v>460</v>
      </c>
      <c r="B182" s="17" t="s">
        <v>52</v>
      </c>
      <c r="C182" s="17" t="s">
        <v>322</v>
      </c>
      <c r="D182" s="18" t="str">
        <f>VLOOKUP(C:C,'WB List of economies'!A:D,4,FALSE)</f>
        <v>3. Upper middle income</v>
      </c>
      <c r="E182" s="17" t="s">
        <v>15</v>
      </c>
      <c r="F182" s="17" t="s">
        <v>16</v>
      </c>
      <c r="G182" s="19">
        <v>45719</v>
      </c>
      <c r="H182" s="20">
        <f t="shared" ref="H182:H187" si="6">YEAR(G182)</f>
        <v>2025</v>
      </c>
      <c r="I182" s="20" t="s">
        <v>17</v>
      </c>
      <c r="J182" s="21" t="s">
        <v>461</v>
      </c>
      <c r="K182" s="17">
        <f>IFERROR(_xlfn.XLOOKUP(Table1[[#This Row],[Country name]], adm0_list!A:A, adm0_list!G:G), "")</f>
        <v>-2.2290345299999998</v>
      </c>
      <c r="L182" s="17">
        <f>IFERROR(_xlfn.XLOOKUP(Table1[[#This Row],[Country name]], adm0_list!A:A, adm0_list!F:F), "")</f>
        <v>117.3110169</v>
      </c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</row>
    <row r="183" spans="1:42" x14ac:dyDescent="0.25">
      <c r="A183" s="16" t="s">
        <v>462</v>
      </c>
      <c r="B183" s="17" t="s">
        <v>38</v>
      </c>
      <c r="C183" s="22" t="s">
        <v>463</v>
      </c>
      <c r="D183" s="18" t="str">
        <f>VLOOKUP(C:C,'WB List of economies'!A:D,4,FALSE)</f>
        <v>2. Lower middle income</v>
      </c>
      <c r="E183" s="17" t="s">
        <v>15</v>
      </c>
      <c r="F183" s="17" t="s">
        <v>16</v>
      </c>
      <c r="G183" s="19">
        <v>45413</v>
      </c>
      <c r="H183" s="20">
        <f t="shared" si="6"/>
        <v>2024</v>
      </c>
      <c r="I183" s="20" t="s">
        <v>17</v>
      </c>
      <c r="J183" s="21" t="s">
        <v>464</v>
      </c>
      <c r="K183" s="17">
        <f>IFERROR(_xlfn.XLOOKUP(Table1[[#This Row],[Country name]], adm0_list!A:A, adm0_list!G:G), "")</f>
        <v>26.556564600000002</v>
      </c>
      <c r="L183" s="17">
        <f>IFERROR(_xlfn.XLOOKUP(Table1[[#This Row],[Country name]], adm0_list!A:A, adm0_list!F:F), "")</f>
        <v>29.782107079999999</v>
      </c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</row>
    <row r="184" spans="1:42" x14ac:dyDescent="0.25">
      <c r="A184" s="17" t="s">
        <v>465</v>
      </c>
      <c r="B184" s="17" t="s">
        <v>26</v>
      </c>
      <c r="C184" s="17" t="s">
        <v>27</v>
      </c>
      <c r="D184" s="18" t="str">
        <f>VLOOKUP(C:C,'WB List of economies'!A:D,4,FALSE)</f>
        <v>3. Upper middle income</v>
      </c>
      <c r="E184" s="17" t="s">
        <v>15</v>
      </c>
      <c r="F184" s="17" t="s">
        <v>16</v>
      </c>
      <c r="G184" s="19">
        <v>45413</v>
      </c>
      <c r="H184" s="20">
        <f t="shared" si="6"/>
        <v>2024</v>
      </c>
      <c r="I184" s="20" t="s">
        <v>17</v>
      </c>
      <c r="J184" s="21" t="s">
        <v>466</v>
      </c>
      <c r="K184" s="17">
        <f>IFERROR(_xlfn.XLOOKUP(Table1[[#This Row],[Country name]], adm0_list!A:A, adm0_list!G:G), "")</f>
        <v>-35.37667253</v>
      </c>
      <c r="L184" s="17">
        <f>IFERROR(_xlfn.XLOOKUP(Table1[[#This Row],[Country name]], adm0_list!A:A, adm0_list!F:F), "")</f>
        <v>-65.167484740000006</v>
      </c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</row>
    <row r="185" spans="1:42" x14ac:dyDescent="0.25">
      <c r="A185" s="17" t="s">
        <v>467</v>
      </c>
      <c r="B185" s="17" t="s">
        <v>38</v>
      </c>
      <c r="C185" s="17" t="s">
        <v>115</v>
      </c>
      <c r="D185" s="18" t="str">
        <f>VLOOKUP(C:C,'WB List of economies'!A:D,4,FALSE)</f>
        <v>2. Lower middle income</v>
      </c>
      <c r="E185" s="17" t="s">
        <v>15</v>
      </c>
      <c r="F185" s="17" t="s">
        <v>16</v>
      </c>
      <c r="G185" s="19">
        <v>45910</v>
      </c>
      <c r="H185" s="20">
        <f t="shared" si="6"/>
        <v>2025</v>
      </c>
      <c r="I185" s="20" t="s">
        <v>17</v>
      </c>
      <c r="J185" s="21" t="s">
        <v>468</v>
      </c>
      <c r="K185" s="17">
        <f>IFERROR(_xlfn.XLOOKUP(Table1[[#This Row],[Country name]], adm0_list!A:A, adm0_list!G:G), "")</f>
        <v>29.96678898</v>
      </c>
      <c r="L185" s="17">
        <f>IFERROR(_xlfn.XLOOKUP(Table1[[#This Row],[Country name]], adm0_list!A:A, adm0_list!F:F), "")</f>
        <v>69.385818810000004</v>
      </c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</row>
    <row r="186" spans="1:42" x14ac:dyDescent="0.25">
      <c r="A186" s="17" t="s">
        <v>469</v>
      </c>
      <c r="B186" s="17" t="s">
        <v>13</v>
      </c>
      <c r="C186" s="17" t="s">
        <v>82</v>
      </c>
      <c r="D186" s="18" t="str">
        <f>VLOOKUP(C:C,'WB List of economies'!A:D,4,FALSE)</f>
        <v>1. Low income</v>
      </c>
      <c r="E186" s="17" t="s">
        <v>15</v>
      </c>
      <c r="F186" s="17" t="s">
        <v>16</v>
      </c>
      <c r="G186" s="19">
        <v>45413</v>
      </c>
      <c r="H186" s="20">
        <f t="shared" si="6"/>
        <v>2024</v>
      </c>
      <c r="I186" s="20" t="s">
        <v>17</v>
      </c>
      <c r="J186" s="21" t="s">
        <v>470</v>
      </c>
      <c r="K186" s="17">
        <f>IFERROR(_xlfn.XLOOKUP(Table1[[#This Row],[Country name]], adm0_list!A:A, adm0_list!G:G), "")</f>
        <v>1.2800846299999999</v>
      </c>
      <c r="L186" s="17">
        <f>IFERROR(_xlfn.XLOOKUP(Table1[[#This Row],[Country name]], adm0_list!A:A, adm0_list!F:F), "")</f>
        <v>32.386229989999997</v>
      </c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</row>
    <row r="187" spans="1:42" x14ac:dyDescent="0.25">
      <c r="A187" s="16" t="s">
        <v>471</v>
      </c>
      <c r="B187" s="17" t="s">
        <v>52</v>
      </c>
      <c r="C187" s="17" t="s">
        <v>53</v>
      </c>
      <c r="D187" s="18" t="str">
        <f>VLOOKUP(C:C,'WB List of economies'!A:D,4,FALSE)</f>
        <v>4. High income</v>
      </c>
      <c r="E187" s="17" t="s">
        <v>23</v>
      </c>
      <c r="F187" s="17" t="s">
        <v>16</v>
      </c>
      <c r="G187" s="19">
        <v>45719</v>
      </c>
      <c r="H187" s="20">
        <f t="shared" si="6"/>
        <v>2025</v>
      </c>
      <c r="I187" s="20" t="s">
        <v>17</v>
      </c>
      <c r="J187" s="21" t="s">
        <v>472</v>
      </c>
      <c r="K187" s="17">
        <f>IFERROR(_xlfn.XLOOKUP(Table1[[#This Row],[Country name]], adm0_list!A:A, adm0_list!G:G), "")</f>
        <v>1.35118038</v>
      </c>
      <c r="L187" s="17">
        <f>IFERROR(_xlfn.XLOOKUP(Table1[[#This Row],[Country name]], adm0_list!A:A, adm0_list!F:F), "")</f>
        <v>103.80765359999999</v>
      </c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</row>
    <row r="188" spans="1:42" x14ac:dyDescent="0.25">
      <c r="A188" s="17" t="s">
        <v>473</v>
      </c>
      <c r="B188" s="17" t="s">
        <v>13</v>
      </c>
      <c r="C188" s="17" t="s">
        <v>31</v>
      </c>
      <c r="D188" s="18" t="str">
        <f>VLOOKUP(C:C,'WB List of economies'!A:D,4,FALSE)</f>
        <v>2. Lower middle income</v>
      </c>
      <c r="E188" s="17" t="s">
        <v>23</v>
      </c>
      <c r="F188" s="17" t="s">
        <v>16</v>
      </c>
      <c r="G188" s="19">
        <v>45925</v>
      </c>
      <c r="H188" s="20">
        <v>2025</v>
      </c>
      <c r="I188" s="20" t="s">
        <v>17</v>
      </c>
      <c r="J188" s="21" t="s">
        <v>474</v>
      </c>
      <c r="K188" s="17">
        <f>IFERROR(_xlfn.XLOOKUP(Table1[[#This Row],[Country name]], adm0_list!A:A, adm0_list!G:G), "")</f>
        <v>9.5936039900000001</v>
      </c>
      <c r="L188" s="17">
        <f>IFERROR(_xlfn.XLOOKUP(Table1[[#This Row],[Country name]], adm0_list!A:A, adm0_list!F:F), "")</f>
        <v>8.1052772599999994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</row>
    <row r="189" spans="1:42" x14ac:dyDescent="0.25">
      <c r="A189" s="16" t="s">
        <v>475</v>
      </c>
      <c r="B189" s="17" t="s">
        <v>26</v>
      </c>
      <c r="C189" s="22" t="s">
        <v>66</v>
      </c>
      <c r="D189" s="18" t="str">
        <f>VLOOKUP(C:C,'WB List of economies'!A:D,4,FALSE)</f>
        <v>4. High income</v>
      </c>
      <c r="E189" s="17" t="s">
        <v>15</v>
      </c>
      <c r="F189" s="17" t="s">
        <v>16</v>
      </c>
      <c r="G189" s="19">
        <v>45253</v>
      </c>
      <c r="H189" s="20">
        <f>YEAR(G189)</f>
        <v>2023</v>
      </c>
      <c r="I189" s="20" t="s">
        <v>17</v>
      </c>
      <c r="J189" s="21" t="s">
        <v>476</v>
      </c>
      <c r="K189" s="17">
        <f>IFERROR(_xlfn.XLOOKUP(Table1[[#This Row],[Country name]], adm0_list!A:A, adm0_list!G:G), "")</f>
        <v>45.695481600000001</v>
      </c>
      <c r="L189" s="17">
        <f>IFERROR(_xlfn.XLOOKUP(Table1[[#This Row],[Country name]], adm0_list!A:A, adm0_list!F:F), "")</f>
        <v>-112.49356450000001</v>
      </c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</row>
    <row r="190" spans="1:42" x14ac:dyDescent="0.25">
      <c r="A190" s="16" t="s">
        <v>477</v>
      </c>
      <c r="B190" s="17" t="s">
        <v>13</v>
      </c>
      <c r="C190" s="17" t="s">
        <v>31</v>
      </c>
      <c r="D190" s="18" t="str">
        <f>VLOOKUP(C:C,'WB List of economies'!A:D,4,FALSE)</f>
        <v>2. Lower middle income</v>
      </c>
      <c r="E190" s="17" t="s">
        <v>15</v>
      </c>
      <c r="F190" s="17" t="s">
        <v>16</v>
      </c>
      <c r="G190" s="19">
        <v>45253</v>
      </c>
      <c r="H190" s="20">
        <f>YEAR(G190)</f>
        <v>2023</v>
      </c>
      <c r="I190" s="20" t="s">
        <v>28</v>
      </c>
      <c r="J190" s="21" t="s">
        <v>478</v>
      </c>
      <c r="K190" s="17">
        <f>IFERROR(_xlfn.XLOOKUP(Table1[[#This Row],[Country name]], adm0_list!A:A, adm0_list!G:G), "")</f>
        <v>9.5936039900000001</v>
      </c>
      <c r="L190" s="17">
        <f>IFERROR(_xlfn.XLOOKUP(Table1[[#This Row],[Country name]], adm0_list!A:A, adm0_list!F:F), "")</f>
        <v>8.1052772599999994</v>
      </c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</row>
    <row r="191" spans="1:42" x14ac:dyDescent="0.25">
      <c r="A191" s="16" t="s">
        <v>479</v>
      </c>
      <c r="B191" s="17" t="s">
        <v>13</v>
      </c>
      <c r="C191" s="17" t="s">
        <v>31</v>
      </c>
      <c r="D191" s="18" t="str">
        <f>VLOOKUP(C:C,'WB List of economies'!A:D,4,FALSE)</f>
        <v>2. Lower middle income</v>
      </c>
      <c r="E191" s="17" t="s">
        <v>23</v>
      </c>
      <c r="F191" s="17" t="s">
        <v>16</v>
      </c>
      <c r="G191" s="19">
        <v>45413</v>
      </c>
      <c r="H191" s="20">
        <f>YEAR(G191)</f>
        <v>2024</v>
      </c>
      <c r="I191" s="20" t="s">
        <v>17</v>
      </c>
      <c r="J191" s="21" t="s">
        <v>480</v>
      </c>
      <c r="K191" s="17">
        <f>IFERROR(_xlfn.XLOOKUP(Table1[[#This Row],[Country name]], adm0_list!A:A, adm0_list!G:G), "")</f>
        <v>9.5936039900000001</v>
      </c>
      <c r="L191" s="17">
        <f>IFERROR(_xlfn.XLOOKUP(Table1[[#This Row],[Country name]], adm0_list!A:A, adm0_list!F:F), "")</f>
        <v>8.1052772599999994</v>
      </c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</row>
    <row r="192" spans="1:42" x14ac:dyDescent="0.25">
      <c r="A192" s="16" t="s">
        <v>481</v>
      </c>
      <c r="B192" s="17" t="s">
        <v>13</v>
      </c>
      <c r="C192" s="17" t="s">
        <v>104</v>
      </c>
      <c r="D192" s="18" t="str">
        <f>VLOOKUP(C:C,'WB List of economies'!A:D,4,FALSE)</f>
        <v>2. Lower middle income</v>
      </c>
      <c r="E192" s="17" t="s">
        <v>23</v>
      </c>
      <c r="F192" s="17" t="s">
        <v>16</v>
      </c>
      <c r="G192" s="19">
        <v>45474</v>
      </c>
      <c r="H192" s="20">
        <f>YEAR(G192)</f>
        <v>2024</v>
      </c>
      <c r="I192" s="20" t="s">
        <v>17</v>
      </c>
      <c r="J192" s="21" t="s">
        <v>482</v>
      </c>
      <c r="K192" s="17">
        <f>IFERROR(_xlfn.XLOOKUP(Table1[[#This Row],[Country name]], adm0_list!A:A, adm0_list!G:G), "")</f>
        <v>7.9596438200000001</v>
      </c>
      <c r="L192" s="17">
        <f>IFERROR(_xlfn.XLOOKUP(Table1[[#This Row],[Country name]], adm0_list!A:A, adm0_list!F:F), "")</f>
        <v>-1.20704619</v>
      </c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</row>
    <row r="193" spans="1:42" x14ac:dyDescent="0.25">
      <c r="A193" s="17" t="s">
        <v>1665</v>
      </c>
      <c r="B193" s="17" t="s">
        <v>26</v>
      </c>
      <c r="C193" s="22" t="s">
        <v>66</v>
      </c>
      <c r="D193" s="32" t="str">
        <f>VLOOKUP(C:C,'WB List of economies'!A:D,4,FALSE)</f>
        <v>4. High income</v>
      </c>
      <c r="E193" s="17" t="s">
        <v>23</v>
      </c>
      <c r="F193" s="17" t="s">
        <v>16</v>
      </c>
      <c r="G193" s="19">
        <v>45931</v>
      </c>
      <c r="H193" s="20">
        <v>2025</v>
      </c>
      <c r="I193" s="20" t="s">
        <v>17</v>
      </c>
      <c r="J193" s="21" t="s">
        <v>483</v>
      </c>
      <c r="K193" s="17">
        <f>IFERROR(_xlfn.XLOOKUP(Table1[[#This Row],[Country name]], adm0_list!A:A, adm0_list!G:G), "")</f>
        <v>45.695481600000001</v>
      </c>
      <c r="L193" s="17">
        <f>IFERROR(_xlfn.XLOOKUP(Table1[[#This Row],[Country name]], adm0_list!A:A, adm0_list!F:F), "")</f>
        <v>-112.49356450000001</v>
      </c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</row>
    <row r="194" spans="1:42" x14ac:dyDescent="0.25">
      <c r="A194" s="16" t="s">
        <v>484</v>
      </c>
      <c r="B194" s="17" t="s">
        <v>34</v>
      </c>
      <c r="C194" s="17" t="s">
        <v>115</v>
      </c>
      <c r="D194" s="18" t="str">
        <f>VLOOKUP(C:C,'WB List of economies'!A:D,4,FALSE)</f>
        <v>2. Lower middle income</v>
      </c>
      <c r="E194" s="17" t="s">
        <v>23</v>
      </c>
      <c r="F194" s="17" t="s">
        <v>16</v>
      </c>
      <c r="G194" s="19">
        <v>45719</v>
      </c>
      <c r="H194" s="20">
        <f t="shared" ref="H194:H225" si="7">YEAR(G194)</f>
        <v>2025</v>
      </c>
      <c r="I194" s="20" t="s">
        <v>17</v>
      </c>
      <c r="J194" s="21" t="s">
        <v>485</v>
      </c>
      <c r="K194" s="17">
        <f>IFERROR(_xlfn.XLOOKUP(Table1[[#This Row],[Country name]], adm0_list!A:A, adm0_list!G:G), "")</f>
        <v>29.96678898</v>
      </c>
      <c r="L194" s="17">
        <f>IFERROR(_xlfn.XLOOKUP(Table1[[#This Row],[Country name]], adm0_list!A:A, adm0_list!F:F), "")</f>
        <v>69.385818810000004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</row>
    <row r="195" spans="1:42" x14ac:dyDescent="0.25">
      <c r="A195" s="23" t="s">
        <v>486</v>
      </c>
      <c r="B195" s="17" t="s">
        <v>38</v>
      </c>
      <c r="C195" s="17" t="s">
        <v>115</v>
      </c>
      <c r="D195" s="18" t="str">
        <f>VLOOKUP(C:C,'WB List of economies'!A:D,4,FALSE)</f>
        <v>2. Lower middle income</v>
      </c>
      <c r="E195" s="17" t="s">
        <v>15</v>
      </c>
      <c r="F195" s="17" t="s">
        <v>16</v>
      </c>
      <c r="G195" s="19">
        <v>45413</v>
      </c>
      <c r="H195" s="20">
        <f t="shared" si="7"/>
        <v>2024</v>
      </c>
      <c r="I195" s="20" t="s">
        <v>28</v>
      </c>
      <c r="J195" s="21" t="s">
        <v>487</v>
      </c>
      <c r="K195" s="17">
        <f>IFERROR(_xlfn.XLOOKUP(Table1[[#This Row],[Country name]], adm0_list!A:A, adm0_list!G:G), "")</f>
        <v>29.96678898</v>
      </c>
      <c r="L195" s="17">
        <f>IFERROR(_xlfn.XLOOKUP(Table1[[#This Row],[Country name]], adm0_list!A:A, adm0_list!F:F), "")</f>
        <v>69.385818810000004</v>
      </c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</row>
    <row r="196" spans="1:42" x14ac:dyDescent="0.25">
      <c r="A196" s="16" t="s">
        <v>488</v>
      </c>
      <c r="B196" s="17" t="s">
        <v>13</v>
      </c>
      <c r="C196" s="24" t="s">
        <v>69</v>
      </c>
      <c r="D196" s="18" t="str">
        <f>VLOOKUP(C:C,'WB List of economies'!A:D,4,FALSE)</f>
        <v>1. Low income</v>
      </c>
      <c r="E196" s="17" t="s">
        <v>63</v>
      </c>
      <c r="F196" s="17" t="s">
        <v>16</v>
      </c>
      <c r="G196" s="19">
        <v>45905</v>
      </c>
      <c r="H196" s="20">
        <f t="shared" si="7"/>
        <v>2025</v>
      </c>
      <c r="I196" s="20" t="s">
        <v>17</v>
      </c>
      <c r="J196" s="21" t="s">
        <v>489</v>
      </c>
      <c r="K196" s="17">
        <f>IFERROR(_xlfn.XLOOKUP(Table1[[#This Row],[Country name]], adm0_list!A:A, adm0_list!G:G), "")</f>
        <v>-2.8762257600000001</v>
      </c>
      <c r="L196" s="17">
        <f>IFERROR(_xlfn.XLOOKUP(Table1[[#This Row],[Country name]], adm0_list!A:A, adm0_list!F:F), "")</f>
        <v>23.654315449999999</v>
      </c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</row>
    <row r="197" spans="1:42" x14ac:dyDescent="0.25">
      <c r="A197" s="16" t="s">
        <v>490</v>
      </c>
      <c r="B197" s="17" t="s">
        <v>44</v>
      </c>
      <c r="C197" s="17" t="s">
        <v>223</v>
      </c>
      <c r="D197" s="18" t="str">
        <f>VLOOKUP(C:C,'WB List of economies'!A:D,4,FALSE)</f>
        <v>4. High income</v>
      </c>
      <c r="E197" s="17" t="s">
        <v>63</v>
      </c>
      <c r="F197" s="17" t="s">
        <v>16</v>
      </c>
      <c r="G197" s="19">
        <v>45719</v>
      </c>
      <c r="H197" s="20">
        <f t="shared" si="7"/>
        <v>2025</v>
      </c>
      <c r="I197" s="20" t="s">
        <v>17</v>
      </c>
      <c r="J197" s="21" t="s">
        <v>224</v>
      </c>
      <c r="K197" s="17">
        <f>IFERROR(_xlfn.XLOOKUP(Table1[[#This Row],[Country name]], adm0_list!A:A, adm0_list!G:G), "")</f>
        <v>46.564874029999999</v>
      </c>
      <c r="L197" s="17">
        <f>IFERROR(_xlfn.XLOOKUP(Table1[[#This Row],[Country name]], adm0_list!A:A, adm0_list!F:F), "")</f>
        <v>2.5504264600000002</v>
      </c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</row>
    <row r="198" spans="1:42" x14ac:dyDescent="0.25">
      <c r="A198" s="17" t="s">
        <v>491</v>
      </c>
      <c r="B198" s="17" t="s">
        <v>44</v>
      </c>
      <c r="C198" s="17" t="s">
        <v>223</v>
      </c>
      <c r="D198" s="18" t="str">
        <f>VLOOKUP(C:C,'WB List of economies'!A:D,4,FALSE)</f>
        <v>4. High income</v>
      </c>
      <c r="E198" s="17" t="s">
        <v>63</v>
      </c>
      <c r="F198" s="17" t="s">
        <v>16</v>
      </c>
      <c r="G198" s="19">
        <v>45803</v>
      </c>
      <c r="H198" s="20">
        <f t="shared" si="7"/>
        <v>2025</v>
      </c>
      <c r="I198" s="20" t="s">
        <v>17</v>
      </c>
      <c r="J198" s="21" t="s">
        <v>206</v>
      </c>
      <c r="K198" s="17">
        <f>IFERROR(_xlfn.XLOOKUP(Table1[[#This Row],[Country name]], adm0_list!A:A, adm0_list!G:G), "")</f>
        <v>46.564874029999999</v>
      </c>
      <c r="L198" s="17">
        <f>IFERROR(_xlfn.XLOOKUP(Table1[[#This Row],[Country name]], adm0_list!A:A, adm0_list!F:F), "")</f>
        <v>2.5504264600000002</v>
      </c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</row>
    <row r="199" spans="1:42" x14ac:dyDescent="0.25">
      <c r="A199" s="16" t="s">
        <v>492</v>
      </c>
      <c r="B199" s="17" t="s">
        <v>44</v>
      </c>
      <c r="C199" s="16" t="s">
        <v>143</v>
      </c>
      <c r="D199" s="18" t="str">
        <f>VLOOKUP(C:C,'WB List of economies'!A:D,4,FALSE)</f>
        <v>4. High income</v>
      </c>
      <c r="E199" s="16" t="s">
        <v>63</v>
      </c>
      <c r="F199" s="17" t="s">
        <v>16</v>
      </c>
      <c r="G199" s="19">
        <v>45917</v>
      </c>
      <c r="H199" s="20">
        <f t="shared" si="7"/>
        <v>2025</v>
      </c>
      <c r="I199" s="20" t="s">
        <v>17</v>
      </c>
      <c r="J199" s="21" t="s">
        <v>493</v>
      </c>
      <c r="K199" s="17">
        <f>IFERROR(_xlfn.XLOOKUP(Table1[[#This Row],[Country name]], adm0_list!A:A, adm0_list!G:G), "")</f>
        <v>46.802582800000003</v>
      </c>
      <c r="L199" s="17">
        <f>IFERROR(_xlfn.XLOOKUP(Table1[[#This Row],[Country name]], adm0_list!A:A, adm0_list!F:F), "")</f>
        <v>8.2345873800000007</v>
      </c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</row>
    <row r="200" spans="1:42" x14ac:dyDescent="0.25">
      <c r="A200" s="16" t="s">
        <v>494</v>
      </c>
      <c r="B200" s="17" t="s">
        <v>52</v>
      </c>
      <c r="C200" s="17" t="s">
        <v>495</v>
      </c>
      <c r="D200" s="18" t="str">
        <f>VLOOKUP(C:C,'WB List of economies'!A:D,4,FALSE)</f>
        <v>2. Lower middle income</v>
      </c>
      <c r="E200" s="17" t="s">
        <v>23</v>
      </c>
      <c r="F200" s="17" t="s">
        <v>16</v>
      </c>
      <c r="G200" s="19">
        <v>45719</v>
      </c>
      <c r="H200" s="20">
        <f t="shared" si="7"/>
        <v>2025</v>
      </c>
      <c r="I200" s="20" t="s">
        <v>17</v>
      </c>
      <c r="J200" s="21" t="s">
        <v>496</v>
      </c>
      <c r="K200" s="17">
        <f>IFERROR(_xlfn.XLOOKUP(Table1[[#This Row],[Country name]], adm0_list!A:A, adm0_list!G:G), "")</f>
        <v>11.74740203</v>
      </c>
      <c r="L200" s="17">
        <f>IFERROR(_xlfn.XLOOKUP(Table1[[#This Row],[Country name]], adm0_list!A:A, adm0_list!F:F), "")</f>
        <v>122.8736074</v>
      </c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</row>
    <row r="201" spans="1:42" x14ac:dyDescent="0.25">
      <c r="A201" s="16" t="s">
        <v>497</v>
      </c>
      <c r="B201" s="17" t="s">
        <v>34</v>
      </c>
      <c r="C201" s="17" t="s">
        <v>35</v>
      </c>
      <c r="D201" s="18" t="str">
        <f>VLOOKUP(C:C,'WB List of economies'!A:D,4,FALSE)</f>
        <v>2. Lower middle income</v>
      </c>
      <c r="E201" s="17" t="s">
        <v>23</v>
      </c>
      <c r="F201" s="17" t="s">
        <v>16</v>
      </c>
      <c r="G201" s="19">
        <v>45474</v>
      </c>
      <c r="H201" s="20">
        <f t="shared" si="7"/>
        <v>2024</v>
      </c>
      <c r="I201" s="20" t="s">
        <v>17</v>
      </c>
      <c r="J201" s="21" t="s">
        <v>498</v>
      </c>
      <c r="K201" s="17">
        <f>IFERROR(_xlfn.XLOOKUP(Table1[[#This Row],[Country name]], adm0_list!A:A, adm0_list!G:G), "")</f>
        <v>22.88132057</v>
      </c>
      <c r="L201" s="17">
        <f>IFERROR(_xlfn.XLOOKUP(Table1[[#This Row],[Country name]], adm0_list!A:A, adm0_list!F:F), "")</f>
        <v>79.618818300000001</v>
      </c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</row>
    <row r="202" spans="1:42" x14ac:dyDescent="0.25">
      <c r="A202" s="17" t="s">
        <v>499</v>
      </c>
      <c r="B202" s="17" t="s">
        <v>13</v>
      </c>
      <c r="C202" s="24" t="s">
        <v>69</v>
      </c>
      <c r="D202" s="18" t="str">
        <f>VLOOKUP(C:C,'WB List of economies'!A:D,4,FALSE)</f>
        <v>1. Low income</v>
      </c>
      <c r="E202" s="17" t="s">
        <v>15</v>
      </c>
      <c r="F202" s="17" t="s">
        <v>16</v>
      </c>
      <c r="G202" s="19">
        <v>45910</v>
      </c>
      <c r="H202" s="20">
        <f t="shared" si="7"/>
        <v>2025</v>
      </c>
      <c r="I202" s="20" t="s">
        <v>17</v>
      </c>
      <c r="J202" s="21" t="s">
        <v>500</v>
      </c>
      <c r="K202" s="17">
        <f>IFERROR(_xlfn.XLOOKUP(Table1[[#This Row],[Country name]], adm0_list!A:A, adm0_list!G:G), "")</f>
        <v>-2.8762257600000001</v>
      </c>
      <c r="L202" s="17">
        <f>IFERROR(_xlfn.XLOOKUP(Table1[[#This Row],[Country name]], adm0_list!A:A, adm0_list!F:F), "")</f>
        <v>23.654315449999999</v>
      </c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</row>
    <row r="203" spans="1:42" x14ac:dyDescent="0.25">
      <c r="A203" s="17" t="s">
        <v>501</v>
      </c>
      <c r="B203" s="17" t="s">
        <v>13</v>
      </c>
      <c r="C203" s="24" t="s">
        <v>69</v>
      </c>
      <c r="D203" s="18" t="str">
        <f>VLOOKUP(C:C,'WB List of economies'!A:D,4,FALSE)</f>
        <v>1. Low income</v>
      </c>
      <c r="E203" s="17" t="s">
        <v>15</v>
      </c>
      <c r="F203" s="17" t="s">
        <v>16</v>
      </c>
      <c r="G203" s="19">
        <v>45910</v>
      </c>
      <c r="H203" s="20">
        <f t="shared" si="7"/>
        <v>2025</v>
      </c>
      <c r="I203" s="20" t="s">
        <v>17</v>
      </c>
      <c r="J203" s="21" t="s">
        <v>500</v>
      </c>
      <c r="K203" s="17">
        <f>IFERROR(_xlfn.XLOOKUP(Table1[[#This Row],[Country name]], adm0_list!A:A, adm0_list!G:G), "")</f>
        <v>-2.8762257600000001</v>
      </c>
      <c r="L203" s="17">
        <f>IFERROR(_xlfn.XLOOKUP(Table1[[#This Row],[Country name]], adm0_list!A:A, adm0_list!F:F), "")</f>
        <v>23.654315449999999</v>
      </c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</row>
    <row r="204" spans="1:42" x14ac:dyDescent="0.25">
      <c r="A204" s="17" t="s">
        <v>502</v>
      </c>
      <c r="B204" s="17" t="s">
        <v>13</v>
      </c>
      <c r="C204" s="24" t="s">
        <v>69</v>
      </c>
      <c r="D204" s="18" t="str">
        <f>VLOOKUP(C:C,'WB List of economies'!A:D,4,FALSE)</f>
        <v>1. Low income</v>
      </c>
      <c r="E204" s="17" t="s">
        <v>15</v>
      </c>
      <c r="F204" s="17" t="s">
        <v>16</v>
      </c>
      <c r="G204" s="19">
        <v>45910</v>
      </c>
      <c r="H204" s="20">
        <f t="shared" si="7"/>
        <v>2025</v>
      </c>
      <c r="I204" s="20" t="s">
        <v>17</v>
      </c>
      <c r="J204" s="21" t="s">
        <v>503</v>
      </c>
      <c r="K204" s="17">
        <f>IFERROR(_xlfn.XLOOKUP(Table1[[#This Row],[Country name]], adm0_list!A:A, adm0_list!G:G), "")</f>
        <v>-2.8762257600000001</v>
      </c>
      <c r="L204" s="17">
        <f>IFERROR(_xlfn.XLOOKUP(Table1[[#This Row],[Country name]], adm0_list!A:A, adm0_list!F:F), "")</f>
        <v>23.654315449999999</v>
      </c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</row>
    <row r="205" spans="1:42" x14ac:dyDescent="0.25">
      <c r="A205" s="16" t="s">
        <v>504</v>
      </c>
      <c r="B205" s="17" t="s">
        <v>13</v>
      </c>
      <c r="C205" s="17" t="s">
        <v>228</v>
      </c>
      <c r="D205" s="18" t="str">
        <f>VLOOKUP(C:C,'WB List of economies'!A:D,4,FALSE)</f>
        <v>3. Upper middle income</v>
      </c>
      <c r="E205" s="17" t="s">
        <v>23</v>
      </c>
      <c r="F205" s="17" t="s">
        <v>16</v>
      </c>
      <c r="G205" s="19">
        <v>45489</v>
      </c>
      <c r="H205" s="20">
        <f t="shared" si="7"/>
        <v>2024</v>
      </c>
      <c r="I205" s="20" t="s">
        <v>17</v>
      </c>
      <c r="J205" s="21" t="s">
        <v>505</v>
      </c>
      <c r="K205" s="17">
        <f>IFERROR(_xlfn.XLOOKUP(Table1[[#This Row],[Country name]], adm0_list!A:A, adm0_list!G:G), "")</f>
        <v>-28.993213520000001</v>
      </c>
      <c r="L205" s="17">
        <f>IFERROR(_xlfn.XLOOKUP(Table1[[#This Row],[Country name]], adm0_list!A:A, adm0_list!F:F), "")</f>
        <v>25.08871199</v>
      </c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</row>
    <row r="206" spans="1:42" x14ac:dyDescent="0.25">
      <c r="A206" s="23" t="s">
        <v>506</v>
      </c>
      <c r="B206" s="17" t="s">
        <v>44</v>
      </c>
      <c r="C206" s="17" t="s">
        <v>300</v>
      </c>
      <c r="D206" s="18" t="str">
        <f>VLOOKUP(C:C,'WB List of economies'!A:D,4,FALSE)</f>
        <v>3. Upper middle income</v>
      </c>
      <c r="E206" s="17" t="s">
        <v>15</v>
      </c>
      <c r="F206" s="17" t="s">
        <v>16</v>
      </c>
      <c r="G206" s="19">
        <v>45413</v>
      </c>
      <c r="H206" s="20">
        <f t="shared" si="7"/>
        <v>2024</v>
      </c>
      <c r="I206" s="20" t="s">
        <v>28</v>
      </c>
      <c r="J206" s="21" t="s">
        <v>507</v>
      </c>
      <c r="K206" s="17">
        <f>IFERROR(_xlfn.XLOOKUP(Table1[[#This Row],[Country name]], adm0_list!A:A, adm0_list!G:G), "")</f>
        <v>49.016094289999998</v>
      </c>
      <c r="L206" s="17">
        <f>IFERROR(_xlfn.XLOOKUP(Table1[[#This Row],[Country name]], adm0_list!A:A, adm0_list!F:F), "")</f>
        <v>31.387845519999999</v>
      </c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</row>
    <row r="207" spans="1:42" x14ac:dyDescent="0.25">
      <c r="A207" s="16" t="s">
        <v>508</v>
      </c>
      <c r="B207" s="17" t="s">
        <v>13</v>
      </c>
      <c r="C207" s="17" t="s">
        <v>370</v>
      </c>
      <c r="D207" s="18" t="str">
        <f>VLOOKUP(C:C,'WB List of economies'!A:D,4,FALSE)</f>
        <v>1. Low income</v>
      </c>
      <c r="E207" s="17" t="s">
        <v>15</v>
      </c>
      <c r="F207" s="17" t="s">
        <v>16</v>
      </c>
      <c r="G207" s="19">
        <v>45413</v>
      </c>
      <c r="H207" s="20">
        <f t="shared" si="7"/>
        <v>2024</v>
      </c>
      <c r="I207" s="20" t="s">
        <v>28</v>
      </c>
      <c r="J207" s="21" t="s">
        <v>509</v>
      </c>
      <c r="K207" s="17">
        <f>IFERROR(_xlfn.XLOOKUP(Table1[[#This Row],[Country name]], adm0_list!A:A, adm0_list!G:G), "")</f>
        <v>-13.215104240000001</v>
      </c>
      <c r="L207" s="17">
        <f>IFERROR(_xlfn.XLOOKUP(Table1[[#This Row],[Country name]], adm0_list!A:A, adm0_list!F:F), "")</f>
        <v>34.306985040000001</v>
      </c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</row>
    <row r="208" spans="1:42" x14ac:dyDescent="0.25">
      <c r="A208" s="16" t="s">
        <v>510</v>
      </c>
      <c r="B208" s="17" t="s">
        <v>38</v>
      </c>
      <c r="C208" s="17" t="s">
        <v>373</v>
      </c>
      <c r="D208" s="18" t="str">
        <f>VLOOKUP(C:C,'WB List of economies'!A:D,4,FALSE)</f>
        <v>4. High income</v>
      </c>
      <c r="E208" s="17" t="s">
        <v>15</v>
      </c>
      <c r="F208" s="17" t="s">
        <v>16</v>
      </c>
      <c r="G208" s="19">
        <v>45253</v>
      </c>
      <c r="H208" s="20">
        <f t="shared" si="7"/>
        <v>2023</v>
      </c>
      <c r="I208" s="20" t="s">
        <v>17</v>
      </c>
      <c r="J208" s="21" t="s">
        <v>511</v>
      </c>
      <c r="K208" s="17">
        <f>IFERROR(_xlfn.XLOOKUP(Table1[[#This Row],[Country name]], adm0_list!A:A, adm0_list!G:G), "")</f>
        <v>20.60208368</v>
      </c>
      <c r="L208" s="17">
        <f>IFERROR(_xlfn.XLOOKUP(Table1[[#This Row],[Country name]], adm0_list!A:A, adm0_list!F:F), "")</f>
        <v>56.109817470000003</v>
      </c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</row>
    <row r="209" spans="1:42" x14ac:dyDescent="0.25">
      <c r="A209" s="16" t="s">
        <v>512</v>
      </c>
      <c r="B209" s="17" t="s">
        <v>38</v>
      </c>
      <c r="C209" s="17" t="s">
        <v>513</v>
      </c>
      <c r="D209" s="18" t="str">
        <f>VLOOKUP(C:C,'WB List of economies'!A:D,4,FALSE)</f>
        <v>4. High income</v>
      </c>
      <c r="E209" s="17" t="s">
        <v>15</v>
      </c>
      <c r="F209" s="17" t="s">
        <v>16</v>
      </c>
      <c r="G209" s="19">
        <v>45595</v>
      </c>
      <c r="H209" s="20">
        <f t="shared" si="7"/>
        <v>2024</v>
      </c>
      <c r="I209" s="20" t="s">
        <v>17</v>
      </c>
      <c r="J209" s="21" t="s">
        <v>514</v>
      </c>
      <c r="K209" s="17">
        <f>IFERROR(_xlfn.XLOOKUP(Table1[[#This Row],[Country name]], adm0_list!A:A, adm0_list!G:G), "")</f>
        <v>24.080881919999999</v>
      </c>
      <c r="L209" s="17">
        <f>IFERROR(_xlfn.XLOOKUP(Table1[[#This Row],[Country name]], adm0_list!A:A, adm0_list!F:F), "")</f>
        <v>44.57044965</v>
      </c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</row>
    <row r="210" spans="1:42" x14ac:dyDescent="0.25">
      <c r="A210" s="16" t="s">
        <v>515</v>
      </c>
      <c r="B210" s="17" t="s">
        <v>26</v>
      </c>
      <c r="C210" s="17" t="s">
        <v>516</v>
      </c>
      <c r="D210" s="18" t="str">
        <f>VLOOKUP(C:C,'WB List of economies'!A:D,4,FALSE)</f>
        <v>4. High income</v>
      </c>
      <c r="E210" s="17" t="s">
        <v>15</v>
      </c>
      <c r="F210" s="17" t="s">
        <v>16</v>
      </c>
      <c r="G210" s="19">
        <v>45253</v>
      </c>
      <c r="H210" s="20">
        <f t="shared" si="7"/>
        <v>2023</v>
      </c>
      <c r="I210" s="20" t="s">
        <v>17</v>
      </c>
      <c r="J210" s="21" t="s">
        <v>517</v>
      </c>
      <c r="K210" s="17">
        <f>IFERROR(_xlfn.XLOOKUP(Table1[[#This Row],[Country name]], adm0_list!A:A, adm0_list!G:G), "")</f>
        <v>61.393066699999999</v>
      </c>
      <c r="L210" s="17">
        <f>IFERROR(_xlfn.XLOOKUP(Table1[[#This Row],[Country name]], adm0_list!A:A, adm0_list!F:F), "")</f>
        <v>-98.26094698</v>
      </c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</row>
    <row r="211" spans="1:42" x14ac:dyDescent="0.25">
      <c r="A211" s="16" t="s">
        <v>518</v>
      </c>
      <c r="B211" s="17" t="s">
        <v>44</v>
      </c>
      <c r="C211" s="22" t="s">
        <v>164</v>
      </c>
      <c r="D211" s="18" t="str">
        <f>VLOOKUP(C:C,'WB List of economies'!A:D,4,FALSE)</f>
        <v>4. High income</v>
      </c>
      <c r="E211" s="17" t="s">
        <v>15</v>
      </c>
      <c r="F211" s="17" t="s">
        <v>16</v>
      </c>
      <c r="G211" s="19">
        <v>45253</v>
      </c>
      <c r="H211" s="20">
        <f t="shared" si="7"/>
        <v>2023</v>
      </c>
      <c r="I211" s="20" t="s">
        <v>17</v>
      </c>
      <c r="J211" s="21" t="s">
        <v>519</v>
      </c>
      <c r="K211" s="17">
        <f>IFERROR(_xlfn.XLOOKUP(Table1[[#This Row],[Country name]], adm0_list!A:A, adm0_list!G:G), "")</f>
        <v>54.160179200000002</v>
      </c>
      <c r="L211" s="17">
        <f>IFERROR(_xlfn.XLOOKUP(Table1[[#This Row],[Country name]], adm0_list!A:A, adm0_list!F:F), "")</f>
        <v>-2.9004947599999999</v>
      </c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</row>
    <row r="212" spans="1:42" x14ac:dyDescent="0.25">
      <c r="A212" s="16" t="s">
        <v>520</v>
      </c>
      <c r="B212" s="17" t="s">
        <v>26</v>
      </c>
      <c r="C212" s="22" t="s">
        <v>66</v>
      </c>
      <c r="D212" s="18" t="str">
        <f>VLOOKUP(C:C,'WB List of economies'!A:D,4,FALSE)</f>
        <v>4. High income</v>
      </c>
      <c r="E212" s="17" t="s">
        <v>63</v>
      </c>
      <c r="F212" s="17" t="s">
        <v>16</v>
      </c>
      <c r="G212" s="19">
        <v>45721</v>
      </c>
      <c r="H212" s="20">
        <f t="shared" si="7"/>
        <v>2025</v>
      </c>
      <c r="I212" s="20" t="s">
        <v>17</v>
      </c>
      <c r="J212" s="21" t="s">
        <v>521</v>
      </c>
      <c r="K212" s="17">
        <f>IFERROR(_xlfn.XLOOKUP(Table1[[#This Row],[Country name]], adm0_list!A:A, adm0_list!G:G), "")</f>
        <v>45.695481600000001</v>
      </c>
      <c r="L212" s="17">
        <f>IFERROR(_xlfn.XLOOKUP(Table1[[#This Row],[Country name]], adm0_list!A:A, adm0_list!F:F), "")</f>
        <v>-112.49356450000001</v>
      </c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</row>
    <row r="213" spans="1:42" x14ac:dyDescent="0.25">
      <c r="A213" s="16" t="s">
        <v>522</v>
      </c>
      <c r="B213" s="17" t="s">
        <v>26</v>
      </c>
      <c r="C213" s="17" t="s">
        <v>516</v>
      </c>
      <c r="D213" s="18" t="str">
        <f>VLOOKUP(C:C,'WB List of economies'!A:D,4,FALSE)</f>
        <v>4. High income</v>
      </c>
      <c r="E213" s="17" t="s">
        <v>15</v>
      </c>
      <c r="F213" s="17" t="s">
        <v>16</v>
      </c>
      <c r="G213" s="19">
        <v>45595</v>
      </c>
      <c r="H213" s="20">
        <f t="shared" si="7"/>
        <v>2024</v>
      </c>
      <c r="I213" s="20" t="s">
        <v>17</v>
      </c>
      <c r="J213" s="21" t="s">
        <v>523</v>
      </c>
      <c r="K213" s="17">
        <f>IFERROR(_xlfn.XLOOKUP(Table1[[#This Row],[Country name]], adm0_list!A:A, adm0_list!G:G), "")</f>
        <v>61.393066699999999</v>
      </c>
      <c r="L213" s="17">
        <f>IFERROR(_xlfn.XLOOKUP(Table1[[#This Row],[Country name]], adm0_list!A:A, adm0_list!F:F), "")</f>
        <v>-98.26094698</v>
      </c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</row>
    <row r="214" spans="1:42" x14ac:dyDescent="0.25">
      <c r="A214" s="16" t="s">
        <v>524</v>
      </c>
      <c r="B214" s="17" t="s">
        <v>52</v>
      </c>
      <c r="C214" s="17" t="s">
        <v>495</v>
      </c>
      <c r="D214" s="18" t="str">
        <f>VLOOKUP(C:C,'WB List of economies'!A:D,4,FALSE)</f>
        <v>2. Lower middle income</v>
      </c>
      <c r="E214" s="17" t="s">
        <v>15</v>
      </c>
      <c r="F214" s="17" t="s">
        <v>16</v>
      </c>
      <c r="G214" s="19">
        <v>45253</v>
      </c>
      <c r="H214" s="20">
        <f t="shared" si="7"/>
        <v>2023</v>
      </c>
      <c r="I214" s="20" t="s">
        <v>17</v>
      </c>
      <c r="J214" s="21" t="s">
        <v>525</v>
      </c>
      <c r="K214" s="17">
        <f>IFERROR(_xlfn.XLOOKUP(Table1[[#This Row],[Country name]], adm0_list!A:A, adm0_list!G:G), "")</f>
        <v>11.74740203</v>
      </c>
      <c r="L214" s="17">
        <f>IFERROR(_xlfn.XLOOKUP(Table1[[#This Row],[Country name]], adm0_list!A:A, adm0_list!F:F), "")</f>
        <v>122.8736074</v>
      </c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</row>
    <row r="215" spans="1:42" x14ac:dyDescent="0.25">
      <c r="A215" s="16" t="s">
        <v>526</v>
      </c>
      <c r="B215" s="17" t="s">
        <v>13</v>
      </c>
      <c r="C215" s="29" t="s">
        <v>87</v>
      </c>
      <c r="D215" s="18" t="str">
        <f>VLOOKUP(C:C,'WB List of economies'!A:D,4,FALSE)</f>
        <v>1. Low income</v>
      </c>
      <c r="E215" s="17" t="s">
        <v>15</v>
      </c>
      <c r="F215" s="17" t="s">
        <v>16</v>
      </c>
      <c r="G215" s="19">
        <v>45595</v>
      </c>
      <c r="H215" s="20">
        <f t="shared" si="7"/>
        <v>2024</v>
      </c>
      <c r="I215" s="20" t="s">
        <v>17</v>
      </c>
      <c r="J215" s="21" t="s">
        <v>527</v>
      </c>
      <c r="K215" s="17">
        <f>IFERROR(_xlfn.XLOOKUP(Table1[[#This Row],[Country name]], adm0_list!A:A, adm0_list!G:G), "")</f>
        <v>12.27793715</v>
      </c>
      <c r="L215" s="17">
        <f>IFERROR(_xlfn.XLOOKUP(Table1[[#This Row],[Country name]], adm0_list!A:A, adm0_list!F:F), "")</f>
        <v>-1.7398352100000001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</row>
    <row r="216" spans="1:42" x14ac:dyDescent="0.25">
      <c r="A216" s="16" t="s">
        <v>528</v>
      </c>
      <c r="B216" s="17" t="s">
        <v>38</v>
      </c>
      <c r="C216" s="29" t="s">
        <v>288</v>
      </c>
      <c r="D216" s="18" t="str">
        <f>VLOOKUP(C:C,'WB List of economies'!A:D,4,FALSE)</f>
        <v>2. Lower middle income</v>
      </c>
      <c r="E216" s="17" t="s">
        <v>23</v>
      </c>
      <c r="F216" s="17" t="s">
        <v>16</v>
      </c>
      <c r="G216" s="19">
        <v>45413</v>
      </c>
      <c r="H216" s="20">
        <f t="shared" si="7"/>
        <v>2024</v>
      </c>
      <c r="I216" s="20" t="s">
        <v>17</v>
      </c>
      <c r="J216" s="21" t="s">
        <v>529</v>
      </c>
      <c r="K216" s="17">
        <f>IFERROR(_xlfn.XLOOKUP(Table1[[#This Row],[Country name]], adm0_list!A:A, adm0_list!G:G), "")</f>
        <v>31.253381789999999</v>
      </c>
      <c r="L216" s="17">
        <f>IFERROR(_xlfn.XLOOKUP(Table1[[#This Row],[Country name]], adm0_list!A:A, adm0_list!F:F), "")</f>
        <v>36.786941140000003</v>
      </c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</row>
    <row r="217" spans="1:42" x14ac:dyDescent="0.25">
      <c r="A217" s="16" t="s">
        <v>530</v>
      </c>
      <c r="B217" s="17" t="s">
        <v>13</v>
      </c>
      <c r="C217" s="17" t="s">
        <v>531</v>
      </c>
      <c r="D217" s="18" t="str">
        <f>VLOOKUP(C:C,'WB List of economies'!A:D,4,FALSE)</f>
        <v>1. Low income</v>
      </c>
      <c r="E217" s="17" t="s">
        <v>15</v>
      </c>
      <c r="F217" s="17" t="s">
        <v>16</v>
      </c>
      <c r="G217" s="19">
        <v>45413</v>
      </c>
      <c r="H217" s="20">
        <f t="shared" si="7"/>
        <v>2024</v>
      </c>
      <c r="I217" s="20" t="s">
        <v>28</v>
      </c>
      <c r="J217" s="21" t="s">
        <v>532</v>
      </c>
      <c r="K217" s="17">
        <f>IFERROR(_xlfn.XLOOKUP(Table1[[#This Row],[Country name]], adm0_list!A:A, adm0_list!G:G), "")</f>
        <v>-1.9979679800000001</v>
      </c>
      <c r="L217" s="17">
        <f>IFERROR(_xlfn.XLOOKUP(Table1[[#This Row],[Country name]], adm0_list!A:A, adm0_list!F:F), "")</f>
        <v>29.91720553</v>
      </c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</row>
    <row r="218" spans="1:42" x14ac:dyDescent="0.25">
      <c r="A218" s="16" t="s">
        <v>533</v>
      </c>
      <c r="B218" s="17" t="s">
        <v>44</v>
      </c>
      <c r="C218" s="17" t="s">
        <v>223</v>
      </c>
      <c r="D218" s="18" t="str">
        <f>VLOOKUP(C:C,'WB List of economies'!A:D,4,FALSE)</f>
        <v>4. High income</v>
      </c>
      <c r="E218" s="17" t="s">
        <v>15</v>
      </c>
      <c r="F218" s="17" t="s">
        <v>16</v>
      </c>
      <c r="G218" s="19">
        <v>45253</v>
      </c>
      <c r="H218" s="20">
        <f t="shared" si="7"/>
        <v>2023</v>
      </c>
      <c r="I218" s="20" t="s">
        <v>28</v>
      </c>
      <c r="J218" s="21" t="s">
        <v>534</v>
      </c>
      <c r="K218" s="17">
        <f>IFERROR(_xlfn.XLOOKUP(Table1[[#This Row],[Country name]], adm0_list!A:A, adm0_list!G:G), "")</f>
        <v>46.564874029999999</v>
      </c>
      <c r="L218" s="17">
        <f>IFERROR(_xlfn.XLOOKUP(Table1[[#This Row],[Country name]], adm0_list!A:A, adm0_list!F:F), "")</f>
        <v>2.5504264600000002</v>
      </c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</row>
    <row r="219" spans="1:42" x14ac:dyDescent="0.25">
      <c r="A219" s="16" t="s">
        <v>535</v>
      </c>
      <c r="B219" s="17" t="s">
        <v>52</v>
      </c>
      <c r="C219" s="17" t="s">
        <v>239</v>
      </c>
      <c r="D219" s="18" t="str">
        <f>VLOOKUP(C:C,'WB List of economies'!A:D,4,FALSE)</f>
        <v>3. Upper middle income</v>
      </c>
      <c r="E219" s="17" t="s">
        <v>15</v>
      </c>
      <c r="F219" s="17" t="s">
        <v>16</v>
      </c>
      <c r="G219" s="19">
        <v>45719</v>
      </c>
      <c r="H219" s="20">
        <f t="shared" si="7"/>
        <v>2025</v>
      </c>
      <c r="I219" s="20" t="s">
        <v>17</v>
      </c>
      <c r="J219" s="21" t="s">
        <v>536</v>
      </c>
      <c r="K219" s="17">
        <f>IFERROR(_xlfn.XLOOKUP(Table1[[#This Row],[Country name]], adm0_list!A:A, adm0_list!G:G), "")</f>
        <v>3.7938204500000001</v>
      </c>
      <c r="L219" s="17">
        <f>IFERROR(_xlfn.XLOOKUP(Table1[[#This Row],[Country name]], adm0_list!A:A, adm0_list!F:F), "")</f>
        <v>109.7115743</v>
      </c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</row>
    <row r="220" spans="1:42" x14ac:dyDescent="0.25">
      <c r="A220" s="16" t="s">
        <v>537</v>
      </c>
      <c r="B220" s="17" t="s">
        <v>13</v>
      </c>
      <c r="C220" s="17" t="s">
        <v>538</v>
      </c>
      <c r="D220" s="18" t="str">
        <f>VLOOKUP(C:C,'WB List of economies'!A:D,4,FALSE)</f>
        <v>1. Low income</v>
      </c>
      <c r="E220" s="17" t="s">
        <v>63</v>
      </c>
      <c r="F220" s="17" t="s">
        <v>16</v>
      </c>
      <c r="G220" s="19">
        <v>45474</v>
      </c>
      <c r="H220" s="20">
        <f t="shared" si="7"/>
        <v>2024</v>
      </c>
      <c r="I220" s="20" t="s">
        <v>17</v>
      </c>
      <c r="J220" s="21" t="s">
        <v>539</v>
      </c>
      <c r="K220" s="17">
        <f>IFERROR(_xlfn.XLOOKUP(Table1[[#This Row],[Country name]], adm0_list!A:A, adm0_list!G:G), "")</f>
        <v>8.5603409199999998</v>
      </c>
      <c r="L220" s="17">
        <f>IFERROR(_xlfn.XLOOKUP(Table1[[#This Row],[Country name]], adm0_list!A:A, adm0_list!F:F), "")</f>
        <v>-11.7921029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</row>
    <row r="221" spans="1:42" x14ac:dyDescent="0.25">
      <c r="A221" s="16" t="s">
        <v>540</v>
      </c>
      <c r="B221" s="17" t="s">
        <v>26</v>
      </c>
      <c r="C221" s="17" t="s">
        <v>267</v>
      </c>
      <c r="D221" s="18" t="str">
        <f>VLOOKUP(C:C,'WB List of economies'!A:D,4,FALSE)</f>
        <v>3. Upper middle income</v>
      </c>
      <c r="E221" s="17" t="s">
        <v>15</v>
      </c>
      <c r="F221" s="17" t="s">
        <v>16</v>
      </c>
      <c r="G221" s="19">
        <v>45413</v>
      </c>
      <c r="H221" s="20">
        <f t="shared" si="7"/>
        <v>2024</v>
      </c>
      <c r="I221" s="20" t="s">
        <v>17</v>
      </c>
      <c r="J221" s="21" t="s">
        <v>268</v>
      </c>
      <c r="K221" s="17">
        <f>IFERROR(_xlfn.XLOOKUP(Table1[[#This Row],[Country name]], adm0_list!A:A, adm0_list!G:G), "")</f>
        <v>3.9003740100000002</v>
      </c>
      <c r="L221" s="17">
        <f>IFERROR(_xlfn.XLOOKUP(Table1[[#This Row],[Country name]], adm0_list!A:A, adm0_list!F:F), "")</f>
        <v>-73.075763350000003</v>
      </c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</row>
    <row r="222" spans="1:42" x14ac:dyDescent="0.25">
      <c r="A222" s="16" t="s">
        <v>541</v>
      </c>
      <c r="B222" s="17" t="s">
        <v>13</v>
      </c>
      <c r="C222" s="17" t="s">
        <v>20</v>
      </c>
      <c r="D222" s="18" t="str">
        <f>VLOOKUP(C:C,'WB List of economies'!A:D,4,FALSE)</f>
        <v>Unclassified</v>
      </c>
      <c r="E222" s="17" t="s">
        <v>63</v>
      </c>
      <c r="F222" s="17" t="s">
        <v>16</v>
      </c>
      <c r="G222" s="19">
        <v>45721</v>
      </c>
      <c r="H222" s="20">
        <f t="shared" si="7"/>
        <v>2025</v>
      </c>
      <c r="I222" s="20" t="s">
        <v>17</v>
      </c>
      <c r="J222" s="21" t="s">
        <v>542</v>
      </c>
      <c r="K222" s="17">
        <f>IFERROR(_xlfn.XLOOKUP(Table1[[#This Row],[Country name]], adm0_list!A:A, adm0_list!G:G), "")</f>
        <v>8.6261392699999995</v>
      </c>
      <c r="L222" s="17">
        <f>IFERROR(_xlfn.XLOOKUP(Table1[[#This Row],[Country name]], adm0_list!A:A, adm0_list!F:F), "")</f>
        <v>39.616018939999996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</row>
    <row r="223" spans="1:42" x14ac:dyDescent="0.25">
      <c r="A223" s="16" t="s">
        <v>543</v>
      </c>
      <c r="B223" s="17" t="s">
        <v>26</v>
      </c>
      <c r="C223" s="17" t="s">
        <v>270</v>
      </c>
      <c r="D223" s="18" t="str">
        <f>VLOOKUP(C:C,'WB List of economies'!A:D,4,FALSE)</f>
        <v>3. Upper middle income</v>
      </c>
      <c r="E223" s="17" t="s">
        <v>15</v>
      </c>
      <c r="F223" s="17" t="s">
        <v>16</v>
      </c>
      <c r="G223" s="19">
        <v>45721</v>
      </c>
      <c r="H223" s="20">
        <f t="shared" si="7"/>
        <v>2025</v>
      </c>
      <c r="I223" s="20" t="s">
        <v>17</v>
      </c>
      <c r="J223" s="21" t="s">
        <v>544</v>
      </c>
      <c r="K223" s="17">
        <f>IFERROR(_xlfn.XLOOKUP(Table1[[#This Row],[Country name]], adm0_list!A:A, adm0_list!G:G), "")</f>
        <v>23.95092841</v>
      </c>
      <c r="L223" s="17">
        <f>IFERROR(_xlfn.XLOOKUP(Table1[[#This Row],[Country name]], adm0_list!A:A, adm0_list!F:F), "")</f>
        <v>-102.5349909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</row>
    <row r="224" spans="1:42" x14ac:dyDescent="0.25">
      <c r="A224" s="16" t="s">
        <v>545</v>
      </c>
      <c r="B224" s="17" t="s">
        <v>13</v>
      </c>
      <c r="C224" s="17" t="s">
        <v>228</v>
      </c>
      <c r="D224" s="18" t="str">
        <f>VLOOKUP(C:C,'WB List of economies'!A:D,4,FALSE)</f>
        <v>3. Upper middle income</v>
      </c>
      <c r="E224" s="17" t="s">
        <v>15</v>
      </c>
      <c r="F224" s="17" t="s">
        <v>16</v>
      </c>
      <c r="G224" s="19">
        <v>45413</v>
      </c>
      <c r="H224" s="20">
        <f t="shared" si="7"/>
        <v>2024</v>
      </c>
      <c r="I224" s="20" t="s">
        <v>17</v>
      </c>
      <c r="J224" s="21" t="s">
        <v>546</v>
      </c>
      <c r="K224" s="17">
        <f>IFERROR(_xlfn.XLOOKUP(Table1[[#This Row],[Country name]], adm0_list!A:A, adm0_list!G:G), "")</f>
        <v>-28.993213520000001</v>
      </c>
      <c r="L224" s="17">
        <f>IFERROR(_xlfn.XLOOKUP(Table1[[#This Row],[Country name]], adm0_list!A:A, adm0_list!F:F), "")</f>
        <v>25.08871199</v>
      </c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</row>
    <row r="225" spans="1:42" x14ac:dyDescent="0.25">
      <c r="A225" s="16" t="s">
        <v>547</v>
      </c>
      <c r="B225" s="17" t="s">
        <v>44</v>
      </c>
      <c r="C225" s="29" t="s">
        <v>548</v>
      </c>
      <c r="D225" s="18" t="str">
        <f>VLOOKUP(C:C,'WB List of economies'!A:D,4,FALSE)</f>
        <v>4. High income</v>
      </c>
      <c r="E225" s="17" t="s">
        <v>15</v>
      </c>
      <c r="F225" s="17" t="s">
        <v>16</v>
      </c>
      <c r="G225" s="19">
        <v>45721</v>
      </c>
      <c r="H225" s="20">
        <f t="shared" si="7"/>
        <v>2025</v>
      </c>
      <c r="I225" s="20" t="s">
        <v>28</v>
      </c>
      <c r="J225" s="21" t="s">
        <v>549</v>
      </c>
      <c r="K225" s="17">
        <f>IFERROR(_xlfn.XLOOKUP(Table1[[#This Row],[Country name]], adm0_list!A:A, adm0_list!G:G), "")</f>
        <v>55.962332799999999</v>
      </c>
      <c r="L225" s="17">
        <f>IFERROR(_xlfn.XLOOKUP(Table1[[#This Row],[Country name]], adm0_list!A:A, adm0_list!F:F), "")</f>
        <v>10.05082082</v>
      </c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</row>
    <row r="226" spans="1:42" x14ac:dyDescent="0.25">
      <c r="A226" s="16" t="s">
        <v>550</v>
      </c>
      <c r="B226" s="17" t="s">
        <v>44</v>
      </c>
      <c r="C226" s="17" t="s">
        <v>143</v>
      </c>
      <c r="D226" s="18" t="str">
        <f>VLOOKUP(C:C,'WB List of economies'!A:D,4,FALSE)</f>
        <v>4. High income</v>
      </c>
      <c r="E226" s="17" t="s">
        <v>23</v>
      </c>
      <c r="F226" s="17" t="s">
        <v>16</v>
      </c>
      <c r="G226" s="19">
        <v>45722</v>
      </c>
      <c r="H226" s="20">
        <f t="shared" ref="H226:H250" si="8">YEAR(G226)</f>
        <v>2025</v>
      </c>
      <c r="I226" s="20" t="s">
        <v>17</v>
      </c>
      <c r="J226" s="21" t="s">
        <v>551</v>
      </c>
      <c r="K226" s="17">
        <f>IFERROR(_xlfn.XLOOKUP(Table1[[#This Row],[Country name]], adm0_list!A:A, adm0_list!G:G), "")</f>
        <v>46.802582800000003</v>
      </c>
      <c r="L226" s="17">
        <f>IFERROR(_xlfn.XLOOKUP(Table1[[#This Row],[Country name]], adm0_list!A:A, adm0_list!F:F), "")</f>
        <v>8.2345873800000007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</row>
    <row r="227" spans="1:42" x14ac:dyDescent="0.25">
      <c r="A227" s="16" t="s">
        <v>552</v>
      </c>
      <c r="B227" s="17" t="s">
        <v>26</v>
      </c>
      <c r="C227" s="22" t="s">
        <v>66</v>
      </c>
      <c r="D227" s="18" t="str">
        <f>VLOOKUP(C:C,'WB List of economies'!A:D,4,FALSE)</f>
        <v>4. High income</v>
      </c>
      <c r="E227" s="17" t="s">
        <v>63</v>
      </c>
      <c r="F227" s="17" t="s">
        <v>16</v>
      </c>
      <c r="G227" s="19">
        <v>45721</v>
      </c>
      <c r="H227" s="20">
        <f t="shared" si="8"/>
        <v>2025</v>
      </c>
      <c r="I227" s="20" t="s">
        <v>17</v>
      </c>
      <c r="J227" s="21" t="s">
        <v>553</v>
      </c>
      <c r="K227" s="17">
        <f>IFERROR(_xlfn.XLOOKUP(Table1[[#This Row],[Country name]], adm0_list!A:A, adm0_list!G:G), "")</f>
        <v>45.695481600000001</v>
      </c>
      <c r="L227" s="17">
        <f>IFERROR(_xlfn.XLOOKUP(Table1[[#This Row],[Country name]], adm0_list!A:A, adm0_list!F:F), "")</f>
        <v>-112.49356450000001</v>
      </c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</row>
    <row r="228" spans="1:42" x14ac:dyDescent="0.25">
      <c r="A228" s="16" t="s">
        <v>554</v>
      </c>
      <c r="B228" s="17" t="s">
        <v>44</v>
      </c>
      <c r="C228" s="17" t="s">
        <v>548</v>
      </c>
      <c r="D228" s="18" t="str">
        <f>VLOOKUP(C:C,'WB List of economies'!A:D,4,FALSE)</f>
        <v>4. High income</v>
      </c>
      <c r="E228" s="17" t="s">
        <v>23</v>
      </c>
      <c r="F228" s="17" t="s">
        <v>16</v>
      </c>
      <c r="G228" s="19">
        <v>45552</v>
      </c>
      <c r="H228" s="20">
        <f t="shared" si="8"/>
        <v>2024</v>
      </c>
      <c r="I228" s="20" t="s">
        <v>17</v>
      </c>
      <c r="J228" s="21" t="s">
        <v>555</v>
      </c>
      <c r="K228" s="17">
        <f>IFERROR(_xlfn.XLOOKUP(Table1[[#This Row],[Country name]], adm0_list!A:A, adm0_list!G:G), "")</f>
        <v>55.962332799999999</v>
      </c>
      <c r="L228" s="17">
        <f>IFERROR(_xlfn.XLOOKUP(Table1[[#This Row],[Country name]], adm0_list!A:A, adm0_list!F:F), "")</f>
        <v>10.05082082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</row>
    <row r="229" spans="1:42" x14ac:dyDescent="0.25">
      <c r="A229" s="16" t="s">
        <v>556</v>
      </c>
      <c r="B229" s="17" t="s">
        <v>38</v>
      </c>
      <c r="C229" s="17" t="s">
        <v>115</v>
      </c>
      <c r="D229" s="18" t="str">
        <f>VLOOKUP(C:C,'WB List of economies'!A:D,4,FALSE)</f>
        <v>2. Lower middle income</v>
      </c>
      <c r="E229" s="17" t="s">
        <v>23</v>
      </c>
      <c r="F229" s="17" t="s">
        <v>16</v>
      </c>
      <c r="G229" s="19">
        <v>45413</v>
      </c>
      <c r="H229" s="20">
        <f t="shared" si="8"/>
        <v>2024</v>
      </c>
      <c r="I229" s="20" t="s">
        <v>17</v>
      </c>
      <c r="J229" s="21" t="s">
        <v>557</v>
      </c>
      <c r="K229" s="17">
        <f>IFERROR(_xlfn.XLOOKUP(Table1[[#This Row],[Country name]], adm0_list!A:A, adm0_list!G:G), "")</f>
        <v>29.96678898</v>
      </c>
      <c r="L229" s="17">
        <f>IFERROR(_xlfn.XLOOKUP(Table1[[#This Row],[Country name]], adm0_list!A:A, adm0_list!F:F), "")</f>
        <v>69.385818810000004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</row>
    <row r="230" spans="1:42" x14ac:dyDescent="0.25">
      <c r="A230" s="16" t="s">
        <v>558</v>
      </c>
      <c r="B230" s="16" t="s">
        <v>26</v>
      </c>
      <c r="C230" s="22" t="s">
        <v>66</v>
      </c>
      <c r="D230" s="18" t="str">
        <f>VLOOKUP(C:C,'WB List of economies'!A:D,4,FALSE)</f>
        <v>4. High income</v>
      </c>
      <c r="E230" s="17" t="s">
        <v>23</v>
      </c>
      <c r="F230" s="17" t="s">
        <v>16</v>
      </c>
      <c r="G230" s="19">
        <v>45917</v>
      </c>
      <c r="H230" s="20">
        <f t="shared" si="8"/>
        <v>2025</v>
      </c>
      <c r="I230" s="20" t="s">
        <v>17</v>
      </c>
      <c r="J230" s="21" t="s">
        <v>559</v>
      </c>
      <c r="K230" s="17">
        <f>IFERROR(_xlfn.XLOOKUP(Table1[[#This Row],[Country name]], adm0_list!A:A, adm0_list!G:G), "")</f>
        <v>45.695481600000001</v>
      </c>
      <c r="L230" s="17">
        <f>IFERROR(_xlfn.XLOOKUP(Table1[[#This Row],[Country name]], adm0_list!A:A, adm0_list!F:F), "")</f>
        <v>-112.49356450000001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</row>
    <row r="231" spans="1:42" x14ac:dyDescent="0.25">
      <c r="A231" s="16" t="s">
        <v>560</v>
      </c>
      <c r="B231" s="17" t="s">
        <v>52</v>
      </c>
      <c r="C231" s="17" t="s">
        <v>561</v>
      </c>
      <c r="D231" s="18" t="str">
        <f>VLOOKUP(C:C,'WB List of economies'!A:D,4,FALSE)</f>
        <v>3. Upper middle income</v>
      </c>
      <c r="E231" s="17" t="s">
        <v>23</v>
      </c>
      <c r="F231" s="17" t="s">
        <v>16</v>
      </c>
      <c r="G231" s="19">
        <v>45616</v>
      </c>
      <c r="H231" s="20">
        <f t="shared" si="8"/>
        <v>2024</v>
      </c>
      <c r="I231" s="20" t="s">
        <v>17</v>
      </c>
      <c r="J231" s="21" t="s">
        <v>562</v>
      </c>
      <c r="K231" s="17">
        <f>IFERROR(_xlfn.XLOOKUP(Table1[[#This Row],[Country name]], adm0_list!A:A, adm0_list!G:G), "")</f>
        <v>36.518701460000003</v>
      </c>
      <c r="L231" s="17">
        <f>IFERROR(_xlfn.XLOOKUP(Table1[[#This Row],[Country name]], adm0_list!A:A, adm0_list!F:F), "")</f>
        <v>103.89347309999999</v>
      </c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</row>
    <row r="232" spans="1:42" x14ac:dyDescent="0.25">
      <c r="A232" s="16" t="s">
        <v>563</v>
      </c>
      <c r="B232" s="17" t="s">
        <v>52</v>
      </c>
      <c r="C232" s="17" t="s">
        <v>59</v>
      </c>
      <c r="D232" s="18" t="str">
        <f>VLOOKUP(C:C,'WB List of economies'!A:D,4,FALSE)</f>
        <v>4. High income</v>
      </c>
      <c r="E232" s="17" t="s">
        <v>23</v>
      </c>
      <c r="F232" s="17" t="s">
        <v>16</v>
      </c>
      <c r="G232" s="19">
        <v>45803</v>
      </c>
      <c r="H232" s="20">
        <f t="shared" si="8"/>
        <v>2025</v>
      </c>
      <c r="I232" s="20" t="s">
        <v>17</v>
      </c>
      <c r="J232" s="21" t="s">
        <v>564</v>
      </c>
      <c r="K232" s="17">
        <f>IFERROR(_xlfn.XLOOKUP(Table1[[#This Row],[Country name]], adm0_list!A:A, adm0_list!G:G), "")</f>
        <v>-25.733260229999999</v>
      </c>
      <c r="L232" s="17">
        <f>IFERROR(_xlfn.XLOOKUP(Table1[[#This Row],[Country name]], adm0_list!A:A, adm0_list!F:F), "")</f>
        <v>134.49097599999999</v>
      </c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</row>
    <row r="233" spans="1:42" x14ac:dyDescent="0.25">
      <c r="A233" s="16" t="s">
        <v>565</v>
      </c>
      <c r="B233" s="17" t="s">
        <v>26</v>
      </c>
      <c r="C233" s="17" t="s">
        <v>566</v>
      </c>
      <c r="D233" s="18" t="str">
        <f>VLOOKUP(C:C,'WB List of economies'!A:D,4,FALSE)</f>
        <v>4. High income</v>
      </c>
      <c r="E233" s="17" t="s">
        <v>23</v>
      </c>
      <c r="F233" s="17" t="s">
        <v>16</v>
      </c>
      <c r="G233" s="19">
        <v>45803</v>
      </c>
      <c r="H233" s="20">
        <f t="shared" si="8"/>
        <v>2025</v>
      </c>
      <c r="I233" s="20" t="s">
        <v>17</v>
      </c>
      <c r="J233" s="21" t="s">
        <v>567</v>
      </c>
      <c r="K233" s="17">
        <f>IFERROR(_xlfn.XLOOKUP(Table1[[#This Row],[Country name]], adm0_list!A:A, adm0_list!G:G), "")</f>
        <v>10.46836429</v>
      </c>
      <c r="L233" s="17">
        <f>IFERROR(_xlfn.XLOOKUP(Table1[[#This Row],[Country name]], adm0_list!A:A, adm0_list!F:F), "")</f>
        <v>-61.252637219999997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</row>
    <row r="234" spans="1:42" x14ac:dyDescent="0.25">
      <c r="A234" s="16" t="s">
        <v>568</v>
      </c>
      <c r="B234" s="17" t="s">
        <v>13</v>
      </c>
      <c r="C234" s="17" t="s">
        <v>82</v>
      </c>
      <c r="D234" s="18" t="str">
        <f>VLOOKUP(C:C,'WB List of economies'!A:D,4,FALSE)</f>
        <v>1. Low income</v>
      </c>
      <c r="E234" s="17" t="s">
        <v>15</v>
      </c>
      <c r="F234" s="17" t="s">
        <v>16</v>
      </c>
      <c r="G234" s="19">
        <v>45595</v>
      </c>
      <c r="H234" s="20">
        <f t="shared" si="8"/>
        <v>2024</v>
      </c>
      <c r="I234" s="20" t="s">
        <v>17</v>
      </c>
      <c r="J234" s="21" t="s">
        <v>569</v>
      </c>
      <c r="K234" s="17">
        <f>IFERROR(_xlfn.XLOOKUP(Table1[[#This Row],[Country name]], adm0_list!A:A, adm0_list!G:G), "")</f>
        <v>1.2800846299999999</v>
      </c>
      <c r="L234" s="17">
        <f>IFERROR(_xlfn.XLOOKUP(Table1[[#This Row],[Country name]], adm0_list!A:A, adm0_list!F:F), "")</f>
        <v>32.386229989999997</v>
      </c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</row>
    <row r="235" spans="1:42" x14ac:dyDescent="0.25">
      <c r="A235" s="16" t="s">
        <v>570</v>
      </c>
      <c r="B235" s="17" t="s">
        <v>13</v>
      </c>
      <c r="C235" s="17" t="s">
        <v>82</v>
      </c>
      <c r="D235" s="18" t="str">
        <f>VLOOKUP(C:C,'WB List of economies'!A:D,4,FALSE)</f>
        <v>1. Low income</v>
      </c>
      <c r="E235" s="17" t="s">
        <v>15</v>
      </c>
      <c r="F235" s="17" t="s">
        <v>16</v>
      </c>
      <c r="G235" s="19">
        <v>45253</v>
      </c>
      <c r="H235" s="20">
        <f t="shared" si="8"/>
        <v>2023</v>
      </c>
      <c r="I235" s="20" t="s">
        <v>17</v>
      </c>
      <c r="J235" s="21" t="s">
        <v>571</v>
      </c>
      <c r="K235" s="17">
        <f>IFERROR(_xlfn.XLOOKUP(Table1[[#This Row],[Country name]], adm0_list!A:A, adm0_list!G:G), "")</f>
        <v>1.2800846299999999</v>
      </c>
      <c r="L235" s="17">
        <f>IFERROR(_xlfn.XLOOKUP(Table1[[#This Row],[Country name]], adm0_list!A:A, adm0_list!F:F), "")</f>
        <v>32.386229989999997</v>
      </c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</row>
    <row r="236" spans="1:42" x14ac:dyDescent="0.25">
      <c r="A236" s="16" t="s">
        <v>572</v>
      </c>
      <c r="B236" s="17" t="s">
        <v>13</v>
      </c>
      <c r="C236" s="17" t="s">
        <v>82</v>
      </c>
      <c r="D236" s="18" t="str">
        <f>VLOOKUP(C:C,'WB List of economies'!A:D,4,FALSE)</f>
        <v>1. Low income</v>
      </c>
      <c r="E236" s="17" t="s">
        <v>15</v>
      </c>
      <c r="F236" s="17" t="s">
        <v>16</v>
      </c>
      <c r="G236" s="19">
        <v>45253</v>
      </c>
      <c r="H236" s="20">
        <f t="shared" si="8"/>
        <v>2023</v>
      </c>
      <c r="I236" s="20" t="s">
        <v>17</v>
      </c>
      <c r="J236" s="21" t="s">
        <v>573</v>
      </c>
      <c r="K236" s="17">
        <f>IFERROR(_xlfn.XLOOKUP(Table1[[#This Row],[Country name]], adm0_list!A:A, adm0_list!G:G), "")</f>
        <v>1.2800846299999999</v>
      </c>
      <c r="L236" s="17">
        <f>IFERROR(_xlfn.XLOOKUP(Table1[[#This Row],[Country name]], adm0_list!A:A, adm0_list!F:F), "")</f>
        <v>32.386229989999997</v>
      </c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</row>
    <row r="237" spans="1:42" x14ac:dyDescent="0.25">
      <c r="A237" s="16" t="s">
        <v>574</v>
      </c>
      <c r="B237" s="17" t="s">
        <v>13</v>
      </c>
      <c r="C237" s="24" t="s">
        <v>69</v>
      </c>
      <c r="D237" s="18" t="str">
        <f>VLOOKUP(C:C,'WB List of economies'!A:D,4,FALSE)</f>
        <v>1. Low income</v>
      </c>
      <c r="E237" s="17" t="s">
        <v>575</v>
      </c>
      <c r="F237" s="17" t="s">
        <v>16</v>
      </c>
      <c r="G237" s="19">
        <v>45721</v>
      </c>
      <c r="H237" s="20">
        <f t="shared" si="8"/>
        <v>2025</v>
      </c>
      <c r="I237" s="20" t="s">
        <v>17</v>
      </c>
      <c r="J237" s="21" t="s">
        <v>576</v>
      </c>
      <c r="K237" s="17">
        <f>IFERROR(_xlfn.XLOOKUP(Table1[[#This Row],[Country name]], adm0_list!A:A, adm0_list!G:G), "")</f>
        <v>-2.8762257600000001</v>
      </c>
      <c r="L237" s="17">
        <f>IFERROR(_xlfn.XLOOKUP(Table1[[#This Row],[Country name]], adm0_list!A:A, adm0_list!F:F), "")</f>
        <v>23.654315449999999</v>
      </c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</row>
    <row r="238" spans="1:42" x14ac:dyDescent="0.25">
      <c r="A238" s="16" t="s">
        <v>577</v>
      </c>
      <c r="B238" s="17" t="s">
        <v>26</v>
      </c>
      <c r="C238" s="17" t="s">
        <v>267</v>
      </c>
      <c r="D238" s="18" t="str">
        <f>VLOOKUP(C:C,'WB List of economies'!A:D,4,FALSE)</f>
        <v>3. Upper middle income</v>
      </c>
      <c r="E238" s="17" t="s">
        <v>23</v>
      </c>
      <c r="F238" s="17" t="s">
        <v>16</v>
      </c>
      <c r="G238" s="19">
        <v>45905</v>
      </c>
      <c r="H238" s="20">
        <f t="shared" si="8"/>
        <v>2025</v>
      </c>
      <c r="I238" s="20" t="s">
        <v>17</v>
      </c>
      <c r="J238" s="21" t="s">
        <v>578</v>
      </c>
      <c r="K238" s="17">
        <f>IFERROR(_xlfn.XLOOKUP(Table1[[#This Row],[Country name]], adm0_list!A:A, adm0_list!G:G), "")</f>
        <v>3.9003740100000002</v>
      </c>
      <c r="L238" s="17">
        <f>IFERROR(_xlfn.XLOOKUP(Table1[[#This Row],[Country name]], adm0_list!A:A, adm0_list!F:F), "")</f>
        <v>-73.075763350000003</v>
      </c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</row>
    <row r="239" spans="1:42" x14ac:dyDescent="0.25">
      <c r="A239" s="16" t="s">
        <v>579</v>
      </c>
      <c r="B239" s="17" t="s">
        <v>26</v>
      </c>
      <c r="C239" s="17" t="s">
        <v>265</v>
      </c>
      <c r="D239" s="18" t="str">
        <f>VLOOKUP(C:C,'WB List of economies'!A:D,4,FALSE)</f>
        <v>3. Upper middle income</v>
      </c>
      <c r="E239" s="17" t="s">
        <v>23</v>
      </c>
      <c r="F239" s="17" t="s">
        <v>16</v>
      </c>
      <c r="G239" s="19">
        <v>45474</v>
      </c>
      <c r="H239" s="20">
        <f t="shared" si="8"/>
        <v>2024</v>
      </c>
      <c r="I239" s="20" t="s">
        <v>17</v>
      </c>
      <c r="J239" s="21" t="s">
        <v>580</v>
      </c>
      <c r="K239" s="17">
        <f>IFERROR(_xlfn.XLOOKUP(Table1[[#This Row],[Country name]], adm0_list!A:A, adm0_list!G:G), "")</f>
        <v>-9.1637713299999994</v>
      </c>
      <c r="L239" s="17">
        <f>IFERROR(_xlfn.XLOOKUP(Table1[[#This Row],[Country name]], adm0_list!A:A, adm0_list!F:F), "")</f>
        <v>-74.375406679999998</v>
      </c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</row>
    <row r="240" spans="1:42" x14ac:dyDescent="0.25">
      <c r="A240" s="16" t="s">
        <v>581</v>
      </c>
      <c r="B240" s="17" t="s">
        <v>44</v>
      </c>
      <c r="C240" s="17" t="s">
        <v>582</v>
      </c>
      <c r="D240" s="18" t="str">
        <f>VLOOKUP(C:C,'WB List of economies'!A:D,4,FALSE)</f>
        <v>4. High income</v>
      </c>
      <c r="E240" s="17" t="s">
        <v>23</v>
      </c>
      <c r="F240" s="17" t="s">
        <v>16</v>
      </c>
      <c r="G240" s="19">
        <v>45722</v>
      </c>
      <c r="H240" s="20">
        <f t="shared" si="8"/>
        <v>2025</v>
      </c>
      <c r="I240" s="20" t="s">
        <v>17</v>
      </c>
      <c r="J240" s="21" t="s">
        <v>583</v>
      </c>
      <c r="K240" s="17">
        <f>IFERROR(_xlfn.XLOOKUP(Table1[[#This Row],[Country name]], adm0_list!A:A, adm0_list!G:G), "")</f>
        <v>50.642951760000003</v>
      </c>
      <c r="L240" s="17">
        <f>IFERROR(_xlfn.XLOOKUP(Table1[[#This Row],[Country name]], adm0_list!A:A, adm0_list!F:F), "")</f>
        <v>4.6643484099999997</v>
      </c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</row>
    <row r="241" spans="1:42" x14ac:dyDescent="0.25">
      <c r="A241" s="16" t="s">
        <v>584</v>
      </c>
      <c r="B241" s="17" t="s">
        <v>13</v>
      </c>
      <c r="C241" s="17" t="s">
        <v>306</v>
      </c>
      <c r="D241" s="18" t="str">
        <f>VLOOKUP(C:C,'WB List of economies'!A:D,4,FALSE)</f>
        <v>1. Low income</v>
      </c>
      <c r="E241" s="17" t="s">
        <v>23</v>
      </c>
      <c r="F241" s="17" t="s">
        <v>16</v>
      </c>
      <c r="G241" s="19">
        <v>45474</v>
      </c>
      <c r="H241" s="20">
        <f t="shared" si="8"/>
        <v>2024</v>
      </c>
      <c r="I241" s="20" t="s">
        <v>17</v>
      </c>
      <c r="J241" s="21" t="s">
        <v>585</v>
      </c>
      <c r="K241" s="17">
        <f>IFERROR(_xlfn.XLOOKUP(Table1[[#This Row],[Country name]], adm0_list!A:A, adm0_list!G:G), "")</f>
        <v>17.350369329999999</v>
      </c>
      <c r="L241" s="17">
        <f>IFERROR(_xlfn.XLOOKUP(Table1[[#This Row],[Country name]], adm0_list!A:A, adm0_list!F:F), "")</f>
        <v>-3.52433672</v>
      </c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</row>
    <row r="242" spans="1:42" x14ac:dyDescent="0.25">
      <c r="A242" s="16" t="s">
        <v>586</v>
      </c>
      <c r="B242" s="17" t="s">
        <v>44</v>
      </c>
      <c r="C242" s="17" t="s">
        <v>170</v>
      </c>
      <c r="D242" s="18" t="str">
        <f>VLOOKUP(C:C,'WB List of economies'!A:D,4,FALSE)</f>
        <v>4. High income</v>
      </c>
      <c r="E242" s="17" t="s">
        <v>23</v>
      </c>
      <c r="F242" s="17" t="s">
        <v>16</v>
      </c>
      <c r="G242" s="19">
        <v>45721</v>
      </c>
      <c r="H242" s="20">
        <f t="shared" si="8"/>
        <v>2025</v>
      </c>
      <c r="I242" s="20" t="s">
        <v>17</v>
      </c>
      <c r="J242" s="21" t="s">
        <v>587</v>
      </c>
      <c r="K242" s="17">
        <f>IFERROR(_xlfn.XLOOKUP(Table1[[#This Row],[Country name]], adm0_list!A:A, adm0_list!G:G), "")</f>
        <v>53.17708682</v>
      </c>
      <c r="L242" s="17">
        <f>IFERROR(_xlfn.XLOOKUP(Table1[[#This Row],[Country name]], adm0_list!A:A, adm0_list!F:F), "")</f>
        <v>-8.1515763000000003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</row>
    <row r="243" spans="1:42" x14ac:dyDescent="0.25">
      <c r="A243" s="16" t="s">
        <v>588</v>
      </c>
      <c r="B243" s="17" t="s">
        <v>44</v>
      </c>
      <c r="C243" s="22" t="s">
        <v>164</v>
      </c>
      <c r="D243" s="18" t="str">
        <f>VLOOKUP(C:C,'WB List of economies'!A:D,4,FALSE)</f>
        <v>4. High income</v>
      </c>
      <c r="E243" s="17" t="s">
        <v>23</v>
      </c>
      <c r="F243" s="17" t="s">
        <v>16</v>
      </c>
      <c r="G243" s="19">
        <v>45758</v>
      </c>
      <c r="H243" s="20">
        <f t="shared" si="8"/>
        <v>2025</v>
      </c>
      <c r="I243" s="20" t="s">
        <v>17</v>
      </c>
      <c r="J243" s="21" t="s">
        <v>589</v>
      </c>
      <c r="K243" s="17">
        <f>IFERROR(_xlfn.XLOOKUP(Table1[[#This Row],[Country name]], adm0_list!A:A, adm0_list!G:G), "")</f>
        <v>54.160179200000002</v>
      </c>
      <c r="L243" s="17">
        <f>IFERROR(_xlfn.XLOOKUP(Table1[[#This Row],[Country name]], adm0_list!A:A, adm0_list!F:F), "")</f>
        <v>-2.9004947599999999</v>
      </c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</row>
    <row r="244" spans="1:42" x14ac:dyDescent="0.25">
      <c r="A244" s="16" t="s">
        <v>590</v>
      </c>
      <c r="B244" s="17" t="s">
        <v>13</v>
      </c>
      <c r="C244" s="17" t="s">
        <v>87</v>
      </c>
      <c r="D244" s="18" t="str">
        <f>VLOOKUP(C:C,'WB List of economies'!A:D,4,FALSE)</f>
        <v>1. Low income</v>
      </c>
      <c r="E244" s="17" t="s">
        <v>23</v>
      </c>
      <c r="F244" s="17" t="s">
        <v>16</v>
      </c>
      <c r="G244" s="19">
        <v>45721</v>
      </c>
      <c r="H244" s="20">
        <f t="shared" si="8"/>
        <v>2025</v>
      </c>
      <c r="I244" s="20" t="s">
        <v>17</v>
      </c>
      <c r="J244" s="21" t="s">
        <v>591</v>
      </c>
      <c r="K244" s="17">
        <f>IFERROR(_xlfn.XLOOKUP(Table1[[#This Row],[Country name]], adm0_list!A:A, adm0_list!G:G), "")</f>
        <v>12.27793715</v>
      </c>
      <c r="L244" s="17">
        <f>IFERROR(_xlfn.XLOOKUP(Table1[[#This Row],[Country name]], adm0_list!A:A, adm0_list!F:F), "")</f>
        <v>-1.7398352100000001</v>
      </c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</row>
    <row r="245" spans="1:42" x14ac:dyDescent="0.25">
      <c r="A245" s="16" t="s">
        <v>592</v>
      </c>
      <c r="B245" s="17" t="s">
        <v>44</v>
      </c>
      <c r="C245" s="17" t="s">
        <v>170</v>
      </c>
      <c r="D245" s="18" t="str">
        <f>VLOOKUP(C:C,'WB List of economies'!A:D,4,FALSE)</f>
        <v>4. High income</v>
      </c>
      <c r="E245" s="17" t="s">
        <v>23</v>
      </c>
      <c r="F245" s="17" t="s">
        <v>16</v>
      </c>
      <c r="G245" s="19">
        <v>45758</v>
      </c>
      <c r="H245" s="20">
        <f t="shared" si="8"/>
        <v>2025</v>
      </c>
      <c r="I245" s="20" t="s">
        <v>17</v>
      </c>
      <c r="J245" s="21" t="s">
        <v>593</v>
      </c>
      <c r="K245" s="17">
        <f>IFERROR(_xlfn.XLOOKUP(Table1[[#This Row],[Country name]], adm0_list!A:A, adm0_list!G:G), "")</f>
        <v>53.17708682</v>
      </c>
      <c r="L245" s="17">
        <f>IFERROR(_xlfn.XLOOKUP(Table1[[#This Row],[Country name]], adm0_list!A:A, adm0_list!F:F), "")</f>
        <v>-8.1515763000000003</v>
      </c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</row>
    <row r="246" spans="1:42" x14ac:dyDescent="0.25">
      <c r="A246" s="16" t="s">
        <v>594</v>
      </c>
      <c r="B246" s="17" t="s">
        <v>13</v>
      </c>
      <c r="C246" s="29" t="s">
        <v>104</v>
      </c>
      <c r="D246" s="18" t="str">
        <f>VLOOKUP(C:C,'WB List of economies'!A:D,4,FALSE)</f>
        <v>2. Lower middle income</v>
      </c>
      <c r="E246" s="17" t="s">
        <v>23</v>
      </c>
      <c r="F246" s="17" t="s">
        <v>16</v>
      </c>
      <c r="G246" s="19">
        <v>45721</v>
      </c>
      <c r="H246" s="20">
        <f t="shared" si="8"/>
        <v>2025</v>
      </c>
      <c r="I246" s="20" t="s">
        <v>17</v>
      </c>
      <c r="J246" s="21" t="s">
        <v>595</v>
      </c>
      <c r="K246" s="17">
        <f>IFERROR(_xlfn.XLOOKUP(Table1[[#This Row],[Country name]], adm0_list!A:A, adm0_list!G:G), "")</f>
        <v>7.9596438200000001</v>
      </c>
      <c r="L246" s="17">
        <f>IFERROR(_xlfn.XLOOKUP(Table1[[#This Row],[Country name]], adm0_list!A:A, adm0_list!F:F), "")</f>
        <v>-1.20704619</v>
      </c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</row>
    <row r="247" spans="1:42" x14ac:dyDescent="0.25">
      <c r="A247" s="16" t="s">
        <v>596</v>
      </c>
      <c r="B247" s="17" t="s">
        <v>13</v>
      </c>
      <c r="C247" s="33" t="s">
        <v>69</v>
      </c>
      <c r="D247" s="18" t="str">
        <f>VLOOKUP(C:C,'WB List of economies'!A:D,4,FALSE)</f>
        <v>1. Low income</v>
      </c>
      <c r="E247" s="17" t="s">
        <v>23</v>
      </c>
      <c r="F247" s="17" t="s">
        <v>16</v>
      </c>
      <c r="G247" s="19">
        <v>45474</v>
      </c>
      <c r="H247" s="20">
        <f t="shared" si="8"/>
        <v>2024</v>
      </c>
      <c r="I247" s="20" t="s">
        <v>17</v>
      </c>
      <c r="J247" s="21" t="s">
        <v>597</v>
      </c>
      <c r="K247" s="17">
        <f>IFERROR(_xlfn.XLOOKUP(Table1[[#This Row],[Country name]], adm0_list!A:A, adm0_list!G:G), "")</f>
        <v>-2.8762257600000001</v>
      </c>
      <c r="L247" s="17">
        <f>IFERROR(_xlfn.XLOOKUP(Table1[[#This Row],[Country name]], adm0_list!A:A, adm0_list!F:F), "")</f>
        <v>23.654315449999999</v>
      </c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</row>
    <row r="248" spans="1:42" x14ac:dyDescent="0.25">
      <c r="A248" s="16" t="s">
        <v>598</v>
      </c>
      <c r="B248" s="17" t="s">
        <v>52</v>
      </c>
      <c r="C248" s="29" t="s">
        <v>239</v>
      </c>
      <c r="D248" s="18" t="str">
        <f>VLOOKUP(C:C,'WB List of economies'!A:D,4,FALSE)</f>
        <v>3. Upper middle income</v>
      </c>
      <c r="E248" s="17" t="s">
        <v>23</v>
      </c>
      <c r="F248" s="17" t="s">
        <v>16</v>
      </c>
      <c r="G248" s="19">
        <v>45448</v>
      </c>
      <c r="H248" s="20">
        <f t="shared" si="8"/>
        <v>2024</v>
      </c>
      <c r="I248" s="20" t="s">
        <v>17</v>
      </c>
      <c r="J248" s="21" t="s">
        <v>599</v>
      </c>
      <c r="K248" s="17">
        <f>IFERROR(_xlfn.XLOOKUP(Table1[[#This Row],[Country name]], adm0_list!A:A, adm0_list!G:G), "")</f>
        <v>3.7938204500000001</v>
      </c>
      <c r="L248" s="17">
        <f>IFERROR(_xlfn.XLOOKUP(Table1[[#This Row],[Country name]], adm0_list!A:A, adm0_list!F:F), "")</f>
        <v>109.7115743</v>
      </c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</row>
    <row r="249" spans="1:42" x14ac:dyDescent="0.25">
      <c r="A249" s="16" t="s">
        <v>600</v>
      </c>
      <c r="B249" s="17" t="s">
        <v>13</v>
      </c>
      <c r="C249" s="29" t="s">
        <v>531</v>
      </c>
      <c r="D249" s="18" t="str">
        <f>VLOOKUP(C:C,'WB List of economies'!A:D,4,FALSE)</f>
        <v>1. Low income</v>
      </c>
      <c r="E249" s="17" t="s">
        <v>23</v>
      </c>
      <c r="F249" s="17" t="s">
        <v>16</v>
      </c>
      <c r="G249" s="19">
        <v>45474</v>
      </c>
      <c r="H249" s="20">
        <f t="shared" si="8"/>
        <v>2024</v>
      </c>
      <c r="I249" s="20" t="s">
        <v>17</v>
      </c>
      <c r="J249" s="21" t="s">
        <v>601</v>
      </c>
      <c r="K249" s="17">
        <f>IFERROR(_xlfn.XLOOKUP(Table1[[#This Row],[Country name]], adm0_list!A:A, adm0_list!G:G), "")</f>
        <v>-1.9979679800000001</v>
      </c>
      <c r="L249" s="17">
        <f>IFERROR(_xlfn.XLOOKUP(Table1[[#This Row],[Country name]], adm0_list!A:A, adm0_list!F:F), "")</f>
        <v>29.91720553</v>
      </c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</row>
    <row r="250" spans="1:42" x14ac:dyDescent="0.25">
      <c r="A250" s="16" t="s">
        <v>602</v>
      </c>
      <c r="B250" s="17" t="s">
        <v>13</v>
      </c>
      <c r="C250" s="17" t="s">
        <v>157</v>
      </c>
      <c r="D250" s="18" t="str">
        <f>VLOOKUP(C:C,'WB List of economies'!A:D,4,FALSE)</f>
        <v>3. Upper middle income</v>
      </c>
      <c r="E250" s="17" t="s">
        <v>23</v>
      </c>
      <c r="F250" s="17" t="s">
        <v>16</v>
      </c>
      <c r="G250" s="19">
        <v>45474</v>
      </c>
      <c r="H250" s="20">
        <f t="shared" si="8"/>
        <v>2024</v>
      </c>
      <c r="I250" s="20" t="s">
        <v>17</v>
      </c>
      <c r="J250" s="21" t="s">
        <v>603</v>
      </c>
      <c r="K250" s="17">
        <f>IFERROR(_xlfn.XLOOKUP(Table1[[#This Row],[Country name]], adm0_list!A:A, adm0_list!G:G), "")</f>
        <v>-0.59067797</v>
      </c>
      <c r="L250" s="17">
        <f>IFERROR(_xlfn.XLOOKUP(Table1[[#This Row],[Country name]], adm0_list!A:A, adm0_list!F:F), "")</f>
        <v>11.79715762</v>
      </c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</row>
    <row r="251" spans="1:42" x14ac:dyDescent="0.25">
      <c r="A251" s="23" t="s">
        <v>1666</v>
      </c>
      <c r="B251" s="17" t="s">
        <v>52</v>
      </c>
      <c r="C251" s="22" t="s">
        <v>355</v>
      </c>
      <c r="D251" s="18" t="str">
        <f>VLOOKUP(C:C,'WB List of economies'!A:D,4,FALSE)</f>
        <v>2. Lower middle income</v>
      </c>
      <c r="E251" s="17" t="s">
        <v>23</v>
      </c>
      <c r="F251" s="17" t="s">
        <v>16</v>
      </c>
      <c r="G251" s="19">
        <v>45931</v>
      </c>
      <c r="H251" s="20">
        <v>2025</v>
      </c>
      <c r="I251" s="20" t="s">
        <v>17</v>
      </c>
      <c r="J251" s="21" t="s">
        <v>604</v>
      </c>
      <c r="K251" s="17">
        <f>IFERROR(_xlfn.XLOOKUP(Table1[[#This Row],[Country name]], adm0_list!A:A, adm0_list!G:G), "")</f>
        <v>16.651603420000001</v>
      </c>
      <c r="L251" s="17">
        <f>IFERROR(_xlfn.XLOOKUP(Table1[[#This Row],[Country name]], adm0_list!A:A, adm0_list!F:F), "")</f>
        <v>106.3040353</v>
      </c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</row>
    <row r="252" spans="1:42" x14ac:dyDescent="0.25">
      <c r="A252" s="16" t="s">
        <v>605</v>
      </c>
      <c r="B252" s="17" t="s">
        <v>34</v>
      </c>
      <c r="C252" s="17" t="s">
        <v>350</v>
      </c>
      <c r="D252" s="18" t="str">
        <f>VLOOKUP(C:C,'WB List of economies'!A:D,4,FALSE)</f>
        <v>2. Lower middle income</v>
      </c>
      <c r="E252" s="17" t="s">
        <v>23</v>
      </c>
      <c r="F252" s="17" t="s">
        <v>16</v>
      </c>
      <c r="G252" s="19">
        <v>45596</v>
      </c>
      <c r="H252" s="20">
        <f t="shared" ref="H252:H264" si="9">YEAR(G252)</f>
        <v>2024</v>
      </c>
      <c r="I252" s="20" t="s">
        <v>17</v>
      </c>
      <c r="J252" s="21" t="s">
        <v>606</v>
      </c>
      <c r="K252" s="17">
        <f>IFERROR(_xlfn.XLOOKUP(Table1[[#This Row],[Country name]], adm0_list!A:A, adm0_list!G:G), "")</f>
        <v>7.6123624300000001</v>
      </c>
      <c r="L252" s="17">
        <f>IFERROR(_xlfn.XLOOKUP(Table1[[#This Row],[Country name]], adm0_list!A:A, adm0_list!F:F), "")</f>
        <v>80.704262619999994</v>
      </c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</row>
    <row r="253" spans="1:42" x14ac:dyDescent="0.25">
      <c r="A253" s="16" t="s">
        <v>607</v>
      </c>
      <c r="B253" s="17" t="s">
        <v>52</v>
      </c>
      <c r="C253" s="17" t="s">
        <v>495</v>
      </c>
      <c r="D253" s="18" t="str">
        <f>VLOOKUP(C:C,'WB List of economies'!A:D,4,FALSE)</f>
        <v>2. Lower middle income</v>
      </c>
      <c r="E253" s="17" t="s">
        <v>23</v>
      </c>
      <c r="F253" s="17" t="s">
        <v>16</v>
      </c>
      <c r="G253" s="19">
        <v>45474</v>
      </c>
      <c r="H253" s="20">
        <f t="shared" si="9"/>
        <v>2024</v>
      </c>
      <c r="I253" s="20" t="s">
        <v>17</v>
      </c>
      <c r="J253" s="21" t="s">
        <v>608</v>
      </c>
      <c r="K253" s="17">
        <f>IFERROR(_xlfn.XLOOKUP(Table1[[#This Row],[Country name]], adm0_list!A:A, adm0_list!G:G), "")</f>
        <v>11.74740203</v>
      </c>
      <c r="L253" s="17">
        <f>IFERROR(_xlfn.XLOOKUP(Table1[[#This Row],[Country name]], adm0_list!A:A, adm0_list!F:F), "")</f>
        <v>122.8736074</v>
      </c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</row>
    <row r="254" spans="1:42" x14ac:dyDescent="0.25">
      <c r="A254" s="16" t="s">
        <v>609</v>
      </c>
      <c r="B254" s="17" t="s">
        <v>26</v>
      </c>
      <c r="C254" s="22" t="s">
        <v>66</v>
      </c>
      <c r="D254" s="18" t="str">
        <f>VLOOKUP(C:C,'WB List of economies'!A:D,4,FALSE)</f>
        <v>4. High income</v>
      </c>
      <c r="E254" s="17" t="s">
        <v>15</v>
      </c>
      <c r="F254" s="17" t="s">
        <v>16</v>
      </c>
      <c r="G254" s="19">
        <v>45595</v>
      </c>
      <c r="H254" s="20">
        <f t="shared" si="9"/>
        <v>2024</v>
      </c>
      <c r="I254" s="20" t="s">
        <v>17</v>
      </c>
      <c r="J254" s="21" t="s">
        <v>610</v>
      </c>
      <c r="K254" s="17">
        <f>IFERROR(_xlfn.XLOOKUP(Table1[[#This Row],[Country name]], adm0_list!A:A, adm0_list!G:G), "")</f>
        <v>45.695481600000001</v>
      </c>
      <c r="L254" s="17">
        <f>IFERROR(_xlfn.XLOOKUP(Table1[[#This Row],[Country name]], adm0_list!A:A, adm0_list!F:F), "")</f>
        <v>-112.49356450000001</v>
      </c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</row>
    <row r="255" spans="1:42" x14ac:dyDescent="0.25">
      <c r="A255" s="16" t="s">
        <v>611</v>
      </c>
      <c r="B255" s="17" t="s">
        <v>44</v>
      </c>
      <c r="C255" s="17" t="s">
        <v>612</v>
      </c>
      <c r="D255" s="18" t="str">
        <f>VLOOKUP(C:C,'WB List of economies'!A:D,4,FALSE)</f>
        <v>4. High income</v>
      </c>
      <c r="E255" s="17" t="s">
        <v>23</v>
      </c>
      <c r="F255" s="17" t="s">
        <v>16</v>
      </c>
      <c r="G255" s="19">
        <v>45474</v>
      </c>
      <c r="H255" s="20">
        <f t="shared" si="9"/>
        <v>2024</v>
      </c>
      <c r="I255" s="20" t="s">
        <v>17</v>
      </c>
      <c r="J255" s="21" t="s">
        <v>613</v>
      </c>
      <c r="K255" s="17">
        <f>IFERROR(_xlfn.XLOOKUP(Table1[[#This Row],[Country name]], adm0_list!A:A, adm0_list!G:G), "")</f>
        <v>52.253576299999999</v>
      </c>
      <c r="L255" s="17">
        <f>IFERROR(_xlfn.XLOOKUP(Table1[[#This Row],[Country name]], adm0_list!A:A, adm0_list!F:F), "")</f>
        <v>5.6009977600000003</v>
      </c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</row>
    <row r="256" spans="1:42" x14ac:dyDescent="0.25">
      <c r="A256" s="16" t="s">
        <v>614</v>
      </c>
      <c r="B256" s="17" t="s">
        <v>13</v>
      </c>
      <c r="C256" s="17" t="s">
        <v>104</v>
      </c>
      <c r="D256" s="18" t="str">
        <f>VLOOKUP(C:C,'WB List of economies'!A:D,4,FALSE)</f>
        <v>2. Lower middle income</v>
      </c>
      <c r="E256" s="17" t="s">
        <v>15</v>
      </c>
      <c r="F256" s="17" t="s">
        <v>16</v>
      </c>
      <c r="G256" s="19">
        <v>45253</v>
      </c>
      <c r="H256" s="20">
        <f t="shared" si="9"/>
        <v>2023</v>
      </c>
      <c r="I256" s="20" t="s">
        <v>17</v>
      </c>
      <c r="J256" s="21" t="s">
        <v>615</v>
      </c>
      <c r="K256" s="17">
        <f>IFERROR(_xlfn.XLOOKUP(Table1[[#This Row],[Country name]], adm0_list!A:A, adm0_list!G:G), "")</f>
        <v>7.9596438200000001</v>
      </c>
      <c r="L256" s="17">
        <f>IFERROR(_xlfn.XLOOKUP(Table1[[#This Row],[Country name]], adm0_list!A:A, adm0_list!F:F), "")</f>
        <v>-1.20704619</v>
      </c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</row>
    <row r="257" spans="1:42" x14ac:dyDescent="0.25">
      <c r="A257" s="16" t="s">
        <v>616</v>
      </c>
      <c r="B257" s="17" t="s">
        <v>52</v>
      </c>
      <c r="C257" s="17" t="s">
        <v>59</v>
      </c>
      <c r="D257" s="18" t="str">
        <f>VLOOKUP(C:C,'WB List of economies'!A:D,4,FALSE)</f>
        <v>4. High income</v>
      </c>
      <c r="E257" s="17" t="s">
        <v>15</v>
      </c>
      <c r="F257" s="17" t="s">
        <v>16</v>
      </c>
      <c r="G257" s="19">
        <v>45721</v>
      </c>
      <c r="H257" s="20">
        <f t="shared" si="9"/>
        <v>2025</v>
      </c>
      <c r="I257" s="20" t="s">
        <v>17</v>
      </c>
      <c r="J257" s="21" t="s">
        <v>617</v>
      </c>
      <c r="K257" s="17">
        <f>IFERROR(_xlfn.XLOOKUP(Table1[[#This Row],[Country name]], adm0_list!A:A, adm0_list!G:G), "")</f>
        <v>-25.733260229999999</v>
      </c>
      <c r="L257" s="17">
        <f>IFERROR(_xlfn.XLOOKUP(Table1[[#This Row],[Country name]], adm0_list!A:A, adm0_list!F:F), "")</f>
        <v>134.49097599999999</v>
      </c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</row>
    <row r="258" spans="1:42" x14ac:dyDescent="0.25">
      <c r="A258" s="16" t="s">
        <v>618</v>
      </c>
      <c r="B258" s="17" t="s">
        <v>13</v>
      </c>
      <c r="C258" s="17" t="s">
        <v>619</v>
      </c>
      <c r="D258" s="18" t="str">
        <f>VLOOKUP(C:C,'WB List of economies'!A:D,4,FALSE)</f>
        <v>3. Upper middle income</v>
      </c>
      <c r="E258" s="17" t="s">
        <v>63</v>
      </c>
      <c r="F258" s="17" t="s">
        <v>16</v>
      </c>
      <c r="G258" s="19">
        <v>45474</v>
      </c>
      <c r="H258" s="20">
        <f t="shared" si="9"/>
        <v>2024</v>
      </c>
      <c r="I258" s="20" t="s">
        <v>17</v>
      </c>
      <c r="J258" s="21" t="s">
        <v>620</v>
      </c>
      <c r="K258" s="17">
        <f>IFERROR(_xlfn.XLOOKUP(Table1[[#This Row],[Country name]], adm0_list!A:A, adm0_list!G:G), "")</f>
        <v>-22.182042020000001</v>
      </c>
      <c r="L258" s="17">
        <f>IFERROR(_xlfn.XLOOKUP(Table1[[#This Row],[Country name]], adm0_list!A:A, adm0_list!F:F), "")</f>
        <v>23.815077500000001</v>
      </c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</row>
    <row r="259" spans="1:42" x14ac:dyDescent="0.25">
      <c r="A259" s="17" t="s">
        <v>621</v>
      </c>
      <c r="B259" s="17" t="s">
        <v>26</v>
      </c>
      <c r="C259" s="22" t="s">
        <v>66</v>
      </c>
      <c r="D259" s="18" t="str">
        <f>VLOOKUP(C:C,'WB List of economies'!A:D,4,FALSE)</f>
        <v>4. High income</v>
      </c>
      <c r="E259" s="17" t="s">
        <v>23</v>
      </c>
      <c r="F259" s="17" t="s">
        <v>16</v>
      </c>
      <c r="G259" s="19">
        <v>45758</v>
      </c>
      <c r="H259" s="20">
        <f t="shared" si="9"/>
        <v>2025</v>
      </c>
      <c r="I259" s="20" t="s">
        <v>17</v>
      </c>
      <c r="J259" s="21" t="s">
        <v>622</v>
      </c>
      <c r="K259" s="17">
        <f>IFERROR(_xlfn.XLOOKUP(Table1[[#This Row],[Country name]], adm0_list!A:A, adm0_list!G:G), "")</f>
        <v>45.695481600000001</v>
      </c>
      <c r="L259" s="17">
        <f>IFERROR(_xlfn.XLOOKUP(Table1[[#This Row],[Country name]], adm0_list!A:A, adm0_list!F:F), "")</f>
        <v>-112.49356450000001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</row>
    <row r="260" spans="1:42" x14ac:dyDescent="0.25">
      <c r="A260" s="17" t="s">
        <v>623</v>
      </c>
      <c r="B260" s="17" t="s">
        <v>44</v>
      </c>
      <c r="C260" s="22" t="s">
        <v>164</v>
      </c>
      <c r="D260" s="18" t="str">
        <f>VLOOKUP(C:C,'WB List of economies'!A:D,4,FALSE)</f>
        <v>4. High income</v>
      </c>
      <c r="E260" s="17" t="s">
        <v>23</v>
      </c>
      <c r="F260" s="17" t="s">
        <v>16</v>
      </c>
      <c r="G260" s="19">
        <v>45616</v>
      </c>
      <c r="H260" s="20">
        <f t="shared" si="9"/>
        <v>2024</v>
      </c>
      <c r="I260" s="20" t="s">
        <v>17</v>
      </c>
      <c r="J260" s="21" t="s">
        <v>624</v>
      </c>
      <c r="K260" s="17">
        <f>IFERROR(_xlfn.XLOOKUP(Table1[[#This Row],[Country name]], adm0_list!A:A, adm0_list!G:G), "")</f>
        <v>54.160179200000002</v>
      </c>
      <c r="L260" s="17">
        <f>IFERROR(_xlfn.XLOOKUP(Table1[[#This Row],[Country name]], adm0_list!A:A, adm0_list!F:F), "")</f>
        <v>-2.9004947599999999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</row>
    <row r="261" spans="1:42" x14ac:dyDescent="0.25">
      <c r="A261" s="17" t="s">
        <v>625</v>
      </c>
      <c r="B261" s="17" t="s">
        <v>13</v>
      </c>
      <c r="C261" s="17" t="s">
        <v>104</v>
      </c>
      <c r="D261" s="18" t="str">
        <f>VLOOKUP(C:C,'WB List of economies'!A:D,4,FALSE)</f>
        <v>2. Lower middle income</v>
      </c>
      <c r="E261" s="17" t="s">
        <v>23</v>
      </c>
      <c r="F261" s="17" t="s">
        <v>16</v>
      </c>
      <c r="G261" s="19">
        <v>45552</v>
      </c>
      <c r="H261" s="20">
        <f t="shared" si="9"/>
        <v>2024</v>
      </c>
      <c r="I261" s="20" t="s">
        <v>17</v>
      </c>
      <c r="J261" s="21" t="s">
        <v>626</v>
      </c>
      <c r="K261" s="17">
        <f>IFERROR(_xlfn.XLOOKUP(Table1[[#This Row],[Country name]], adm0_list!A:A, adm0_list!G:G), "")</f>
        <v>7.9596438200000001</v>
      </c>
      <c r="L261" s="17">
        <f>IFERROR(_xlfn.XLOOKUP(Table1[[#This Row],[Country name]], adm0_list!A:A, adm0_list!F:F), "")</f>
        <v>-1.20704619</v>
      </c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</row>
    <row r="262" spans="1:42" x14ac:dyDescent="0.25">
      <c r="A262" s="17" t="s">
        <v>627</v>
      </c>
      <c r="B262" s="17" t="s">
        <v>52</v>
      </c>
      <c r="C262" s="17" t="s">
        <v>495</v>
      </c>
      <c r="D262" s="18" t="str">
        <f>VLOOKUP(C:C,'WB List of economies'!A:D,4,FALSE)</f>
        <v>2. Lower middle income</v>
      </c>
      <c r="E262" s="17" t="s">
        <v>23</v>
      </c>
      <c r="F262" s="17" t="s">
        <v>16</v>
      </c>
      <c r="G262" s="19">
        <v>45721</v>
      </c>
      <c r="H262" s="20">
        <f t="shared" si="9"/>
        <v>2025</v>
      </c>
      <c r="I262" s="20" t="s">
        <v>17</v>
      </c>
      <c r="J262" s="21" t="s">
        <v>628</v>
      </c>
      <c r="K262" s="17">
        <f>IFERROR(_xlfn.XLOOKUP(Table1[[#This Row],[Country name]], adm0_list!A:A, adm0_list!G:G), "")</f>
        <v>11.74740203</v>
      </c>
      <c r="L262" s="17">
        <f>IFERROR(_xlfn.XLOOKUP(Table1[[#This Row],[Country name]], adm0_list!A:A, adm0_list!F:F), "")</f>
        <v>122.8736074</v>
      </c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</row>
    <row r="263" spans="1:42" x14ac:dyDescent="0.25">
      <c r="A263" s="17" t="s">
        <v>629</v>
      </c>
      <c r="B263" s="34" t="s">
        <v>13</v>
      </c>
      <c r="C263" s="34" t="s">
        <v>228</v>
      </c>
      <c r="D263" s="18" t="str">
        <f>VLOOKUP(C:C,'WB List of economies'!A:D,4,FALSE)</f>
        <v>3. Upper middle income</v>
      </c>
      <c r="E263" s="34" t="s">
        <v>23</v>
      </c>
      <c r="F263" s="17" t="s">
        <v>16</v>
      </c>
      <c r="G263" s="19">
        <v>45474</v>
      </c>
      <c r="H263" s="20">
        <f t="shared" si="9"/>
        <v>2024</v>
      </c>
      <c r="I263" s="20" t="s">
        <v>17</v>
      </c>
      <c r="J263" s="21" t="s">
        <v>630</v>
      </c>
      <c r="K263" s="17">
        <f>IFERROR(_xlfn.XLOOKUP(Table1[[#This Row],[Country name]], adm0_list!A:A, adm0_list!G:G), "")</f>
        <v>-28.993213520000001</v>
      </c>
      <c r="L263" s="17">
        <f>IFERROR(_xlfn.XLOOKUP(Table1[[#This Row],[Country name]], adm0_list!A:A, adm0_list!F:F), "")</f>
        <v>25.08871199</v>
      </c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</row>
    <row r="264" spans="1:42" x14ac:dyDescent="0.25">
      <c r="A264" s="17" t="s">
        <v>631</v>
      </c>
      <c r="B264" s="17" t="s">
        <v>13</v>
      </c>
      <c r="C264" s="17" t="s">
        <v>380</v>
      </c>
      <c r="D264" s="18" t="str">
        <f>VLOOKUP(C:C,'WB List of economies'!A:D,4,FALSE)</f>
        <v>2. Lower middle income</v>
      </c>
      <c r="E264" s="17" t="s">
        <v>15</v>
      </c>
      <c r="F264" s="17" t="s">
        <v>16</v>
      </c>
      <c r="G264" s="19">
        <v>45694</v>
      </c>
      <c r="H264" s="20">
        <f t="shared" si="9"/>
        <v>2025</v>
      </c>
      <c r="I264" s="20" t="s">
        <v>28</v>
      </c>
      <c r="J264" s="21" t="s">
        <v>632</v>
      </c>
      <c r="K264" s="17">
        <f>IFERROR(_xlfn.XLOOKUP(Table1[[#This Row],[Country name]], adm0_list!A:A, adm0_list!G:G), "")</f>
        <v>-13.45307543</v>
      </c>
      <c r="L264" s="17">
        <f>IFERROR(_xlfn.XLOOKUP(Table1[[#This Row],[Country name]], adm0_list!A:A, adm0_list!F:F), "")</f>
        <v>27.797880039999999</v>
      </c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</row>
    <row r="265" spans="1:42" ht="17.399999999999999" customHeight="1" x14ac:dyDescent="0.25">
      <c r="C265" s="17"/>
      <c r="D265" s="35"/>
      <c r="E265" s="35"/>
      <c r="F265" s="17"/>
      <c r="G265" s="19"/>
      <c r="H265" s="20"/>
      <c r="I265" s="20"/>
      <c r="J265" s="17"/>
      <c r="K265" s="16"/>
      <c r="L265" s="16"/>
    </row>
  </sheetData>
  <sheetProtection algorithmName="SHA-512" hashValue="ixL97PqK+rF2pbjiLA+f96B0Vh2O2qdFVTTdiMH15tVBH3QOnjAgUxkEYYmnkfSSiLxSsAapkVtZFqrGQUxVgw==" saltValue="tPh7LGH+KKBWaD8PhXy9vg==" spinCount="100000" sheet="1" objects="1" scenarios="1"/>
  <mergeCells count="1">
    <mergeCell ref="D265:E265"/>
  </mergeCells>
  <phoneticPr fontId="3" type="noConversion"/>
  <hyperlinks>
    <hyperlink ref="J3" r:id="rId1" xr:uid="{6F4E8FE6-B173-474A-BD88-F96540C601A9}"/>
    <hyperlink ref="J4" r:id="rId2" xr:uid="{AFF50D83-4E31-4BAB-A560-CCFAEE292A94}"/>
    <hyperlink ref="J6" r:id="rId3" xr:uid="{1A2FAB86-B40C-44EC-B436-97529FFC4823}"/>
    <hyperlink ref="J7" r:id="rId4" xr:uid="{8F3413A0-40A2-43CC-95A4-21B296829568}"/>
    <hyperlink ref="J8" r:id="rId5" xr:uid="{F1980850-E385-48E0-BF22-6515CDBC1C9D}"/>
    <hyperlink ref="J9" r:id="rId6" xr:uid="{7D5D2335-F5D9-4322-A989-63F1DB651D15}"/>
    <hyperlink ref="J10" r:id="rId7" xr:uid="{36A59801-114E-4C58-A991-CEA6FC825C23}"/>
    <hyperlink ref="J11" r:id="rId8" xr:uid="{A0AB9130-4A72-49EC-BF5C-A1CF8566CBB6}"/>
    <hyperlink ref="J12" r:id="rId9" display="https://www.ashoka.edu.in/" xr:uid="{EE3302BE-4337-4107-9CBD-703295C5563C}"/>
    <hyperlink ref="J13" r:id="rId10" xr:uid="{C2D60194-2FF9-4D48-9316-7529D341030A}"/>
    <hyperlink ref="J14" r:id="rId11" display="https://alterorg.org/" xr:uid="{FA20BB24-C59B-45F3-91E0-E19D0BB039F0}"/>
    <hyperlink ref="J15" r:id="rId12" xr:uid="{D8CA2D2B-8584-4DA0-B1B0-3871760DB2FC}"/>
    <hyperlink ref="J16" r:id="rId13" display="https://www.isglobal.org/" xr:uid="{FCE1024E-B9A8-40BD-86D9-63DD68D7A168}"/>
    <hyperlink ref="J19" r:id="rId14" display="https://bjmcpune.org/" xr:uid="{E2AEA388-73BB-461F-983B-13A53A1D7563}"/>
    <hyperlink ref="J20" r:id="rId15" display="https://www.cdefcam.org/" xr:uid="{A72EF057-97F3-4276-943A-907E22EDF76E}"/>
    <hyperlink ref="J22" r:id="rId16" display="https://cmdn.org.np/" xr:uid="{200578CF-3AE3-4E4D-8B30-B866CAA900B6}"/>
    <hyperlink ref="J119" r:id="rId17" display="https://www.centremuraz.bf/" xr:uid="{3A8CEFE9-FD01-43EB-BC4A-9131C6A44975}"/>
    <hyperlink ref="J26" r:id="rId18" display="https://www.pasteur-yaounde.org/" xr:uid="{83870A25-AF89-4DA5-BFAB-4958E77BCFD8}"/>
    <hyperlink ref="J28" r:id="rId19" display="https://www.chrfbd.org/" xr:uid="{84FCD3BD-D59A-4BB5-8833-F3823E81FF52}"/>
    <hyperlink ref="J29" r:id="rId20" display="https://www.crun.bf/" xr:uid="{6F2D185A-87C8-4EB9-A2E5-51761E6C8DEE}"/>
    <hyperlink ref="J31" r:id="rId21" display="https://www.csiro.au/" xr:uid="{F703DB98-708B-4910-97C1-4CCE87B26614}"/>
    <hyperlink ref="J32" r:id="rId22" display="https://www.cafafghana.org/" xr:uid="{BBB43E45-9CA1-48CF-8CB7-09DF09FE5204}"/>
    <hyperlink ref="J33" r:id="rId23" display="https://www.igib.res.in/" xr:uid="{7EA69B35-8740-4F46-B7BA-6C2CAD1730B3}"/>
    <hyperlink ref="J34" r:id="rId24" display="https://www.health.gov.au/" xr:uid="{0C8D7331-7F78-461B-B7B5-60A57DDB09AF}"/>
    <hyperlink ref="J35" r:id="rId25" xr:uid="{FFE1B617-7AFA-458F-8B11-6E1AD95DD7E2}"/>
    <hyperlink ref="J36" r:id="rId26" display="https://www.health.go.ug/" xr:uid="{3170FB2B-1A4C-430A-8476-94D15047C7EE}"/>
    <hyperlink ref="J38" r:id="rId27" display="https://www.dhulikhelhospital.org/" xr:uid="{B8EEC1A2-0698-46AA-8279-D7D69DABAD86}"/>
    <hyperlink ref="J40" r:id="rId28" display="https://dph.tn.gov.in/" xr:uid="{AC0D5FAF-F5FF-48EA-8CF0-011253A50B8C}"/>
    <hyperlink ref="J41" r:id="rId29" display="https://www.dubaigenome.ae/" xr:uid="{DFF9B373-B6AA-4E41-9E51-16DF483870D0}"/>
    <hyperlink ref="J42" r:id="rId30" display="https://www.dha.gov.ae/" xr:uid="{CA305281-40FD-4A98-A077-6F3672DAC726}"/>
    <hyperlink ref="J43" r:id="rId31" xr:uid="{5082D226-79B2-4CC1-B8EE-4660741CBC37}"/>
    <hyperlink ref="J44" r:id="rId32" xr:uid="{153CB688-7101-4C81-B668-CA8F903151B7}"/>
    <hyperlink ref="J47" r:id="rId33" display="https://uea.ac.cd/" xr:uid="{E7A155D7-3C37-42BF-A7F5-E0C847DB116D}"/>
    <hyperlink ref="J48" r:id="rId34" display="https://www.ues.edu.sv/" xr:uid="{C5E33F92-800D-4AE2-8FB1-2517D7E4F00B}"/>
    <hyperlink ref="J49" r:id="rId35" display="https://www.bag.admin.ch/" xr:uid="{18BE734D-EF09-4743-B68C-D3F42AB80F9D}"/>
    <hyperlink ref="J50" r:id="rId36" display="https://www.fud.edu.ng/" xr:uid="{E8204A50-99F6-4DEF-A5DD-80F37DC6F6B8}"/>
    <hyperlink ref="J52" r:id="rId37" display="https://ufrj.br/" xr:uid="{505FAF0D-A90E-4D27-9D8E-EBABABD1FD97}"/>
    <hyperlink ref="J53" r:id="rId38" display="https://www.finddx.org/" xr:uid="{7003FD74-E35A-45D7-A834-74F9163A5B1B}"/>
    <hyperlink ref="J56" r:id="rId39" display="https://osshd-ethiopia.org/branch/gambela" xr:uid="{DC088F64-4403-4CF9-ACD6-695D0F5A366F}"/>
    <hyperlink ref="J58" r:id="rId40" xr:uid="{99405DAF-0844-4278-AEE8-0292B06C6B37}"/>
    <hyperlink ref="J59" r:id="rId41" display="https://hpa.gov.mv/" xr:uid="{D562B740-CE94-42E3-8545-BE34A87896BD}"/>
    <hyperlink ref="J162" r:id="rId42" xr:uid="{8DDC8ACF-3883-4585-B42F-4A3E1452EC1E}"/>
    <hyperlink ref="J61" r:id="rId43" display="https://helixbiogen.org/" xr:uid="{7D9F3182-4286-4A0A-9448-A4E5D39DA97F}"/>
    <hyperlink ref="J62" r:id="rId44" display="https://www.henryford.com/" xr:uid="{8DC9FC50-9EAB-4409-94B5-280A9BCE13EA}"/>
    <hyperlink ref="J60" r:id="rId45" display="https://www.hpsc.ie/" xr:uid="{1979A4FF-6E4B-420F-8BDF-E80BE5325EAC}"/>
    <hyperlink ref="J65" r:id="rId46" display="https://nihsad.nic.in/" xr:uid="{162E1AA7-13DC-4592-AF3A-002C36D27B51}"/>
    <hyperlink ref="J64" r:id="rId47" display="https://ihi.or.tz/" xr:uid="{1A4E938E-465F-4729-AF27-E7C686F15F45}"/>
    <hyperlink ref="J66" r:id="rId48" display="https://niv.icmr.org.in/" xr:uid="{81527E9C-5E84-477B-BF51-FDB09F9BF944}"/>
    <hyperlink ref="J67" r:id="rId49" display="https://www.isb.edu/" xr:uid="{6449F83E-EDBE-4A8C-A384-D9B4BD415A15}"/>
    <hyperlink ref="J68" r:id="rId50" display="https://www.ncid.sg/" xr:uid="{1AA69AB5-F1A6-471A-AFC3-4165B25131CD}"/>
    <hyperlink ref="J69" r:id="rId51" display="https://idi.mak.ac.ug/" xr:uid="{BECA6E12-139C-4214-8661-1D38C2F05584}"/>
    <hyperlink ref="J70" r:id="rId52" display="https://www.idrc-uganda.org/" xr:uid="{700E621C-6193-4F3B-AAB6-8750FEAB684D}"/>
    <hyperlink ref="J113" r:id="rId53" xr:uid="{A89ACB50-BB8E-4B22-A330-FACDCE3380CB}"/>
    <hyperlink ref="J72" r:id="rId54" xr:uid="{E15352A7-9B94-4B71-9359-B783EA710856}"/>
    <hyperlink ref="J114" r:id="rId55" xr:uid="{295C1530-9136-4E1F-B041-2FCEC866FAD3}"/>
    <hyperlink ref="J71" r:id="rId56" xr:uid="{E88F2A94-DFC2-4247-A50E-05E44EFCD931}"/>
    <hyperlink ref="J74" r:id="rId57" xr:uid="{FDCF5FA9-7A8F-4FDE-B955-19F6B61C27C8}"/>
    <hyperlink ref="J75" r:id="rId58" display="https://pasteur-network.org/" xr:uid="{562FA44E-A757-450B-BE35-FB6F46BDF127}"/>
    <hyperlink ref="J76" r:id="rId59" xr:uid="{7F9D1F87-F0C2-4A33-9E40-F0ED02C14F97}"/>
    <hyperlink ref="J77" r:id="rId60" xr:uid="{0E062165-48B1-482B-ACB9-F76338770D04}"/>
    <hyperlink ref="J78" r:id="rId61" xr:uid="{B89FFBC3-0D49-4B1C-972C-5DE01EE1B589}"/>
    <hyperlink ref="J79" r:id="rId62" xr:uid="{5F6FD537-FA42-45F4-9904-130AC54838FE}"/>
    <hyperlink ref="J81" r:id="rId63" xr:uid="{17B5071F-3C5F-4281-8413-CC752C4CD3DF}"/>
    <hyperlink ref="J82" r:id="rId64" xr:uid="{16D43472-774F-4B72-AF2E-B3A4DF8D3504}"/>
    <hyperlink ref="J83" r:id="rId65" xr:uid="{06C6C134-B59C-464A-852C-4952731E2B53}"/>
    <hyperlink ref="J84" r:id="rId66" xr:uid="{17464CAE-7EA2-491B-8CAB-6DE3C2665C2C}"/>
    <hyperlink ref="J86" r:id="rId67" xr:uid="{EDBD3545-EAF7-470E-9B5A-0137AF134998}"/>
    <hyperlink ref="J87" r:id="rId68" xr:uid="{4AE32E96-46ED-45C5-AA17-EA3F1C9CEE32}"/>
    <hyperlink ref="J89" r:id="rId69" xr:uid="{5062C0F5-363B-4D8B-B2EE-F73E5E0FBC12}"/>
    <hyperlink ref="J91" r:id="rId70" xr:uid="{1D7FD8C7-EED4-4302-9CFE-4BC7DE6F5DBE}"/>
    <hyperlink ref="J92" r:id="rId71" xr:uid="{4758CE26-490E-48AC-90BF-72E4789DAC2C}"/>
    <hyperlink ref="J93" r:id="rId72" xr:uid="{CABBF282-E2FA-4309-B6BC-5FD4F8B65761}"/>
    <hyperlink ref="J94" r:id="rId73" xr:uid="{B6FAB371-9661-4D98-8286-0D7DC52B85CB}"/>
    <hyperlink ref="J99" r:id="rId74" xr:uid="{AE83E67C-DA29-4E64-B35B-20D3131334CD}"/>
    <hyperlink ref="J100" r:id="rId75" xr:uid="{BE204CA0-3873-4607-A7F0-047890906DAC}"/>
    <hyperlink ref="J101" r:id="rId76" xr:uid="{A7487DD1-3FC8-451D-9C5F-E7519EB65BB9}"/>
    <hyperlink ref="J102" r:id="rId77" xr:uid="{CF811668-8237-422D-B85B-09B474BDAD53}"/>
    <hyperlink ref="J103" r:id="rId78" xr:uid="{6C1B7811-1657-4B76-9BB7-F02E4D2CD742}"/>
    <hyperlink ref="J104" r:id="rId79" xr:uid="{BC1182B2-0E8D-4E41-A257-388F82B01DAC}"/>
    <hyperlink ref="J105" r:id="rId80" xr:uid="{E368622D-4870-42CA-B3AC-6C5245964063}"/>
    <hyperlink ref="J106" r:id="rId81" display="https://esrefpasahastanesi.izmir.bel.tr/" xr:uid="{CD19F3E5-C2B3-4DA0-92FF-59C3AB6A638B}"/>
    <hyperlink ref="J107" r:id="rId82" display="https://jcdc.gov.jo/" xr:uid="{4BE5FA88-F098-4E3D-8A55-C45B3FFBFEED}"/>
    <hyperlink ref="J108" r:id="rId83" display="https://kalro.ecitizen.go.ke/" xr:uid="{B826281B-E5F6-43D7-8374-4E7914D7D6E3}"/>
    <hyperlink ref="J109" r:id="rId84" display="https://primateresearch.org/" xr:uid="{EA4C6FE9-3AEB-4CE5-8AB7-9FA54EC670CF}"/>
    <hyperlink ref="J110" r:id="rId85" display="https://kmu.edu.pk/" xr:uid="{05C59491-3F5C-44FD-A132-2906E01BB9D6}"/>
    <hyperlink ref="J111" r:id="rId86" display="https://www.kdca.go.kr/" xr:uid="{B507FC72-861D-4B0F-8C5D-8E2E873D7EAA}"/>
    <hyperlink ref="J112" r:id="rId87" display="https://kyiv.cdc.gov.ua/" xr:uid="{5470BC11-F434-4AD6-B041-92DB33325156}"/>
    <hyperlink ref="J21" r:id="rId88" xr:uid="{45649614-AB8B-402F-B3FA-7242E787C818}"/>
    <hyperlink ref="J55" r:id="rId89" xr:uid="{EE76A8F7-378E-4CF7-8DA4-FBC930C731DD}"/>
    <hyperlink ref="J117" r:id="rId90" xr:uid="{B33134DC-F2A4-4990-BDE5-93AF9A9E9385}"/>
    <hyperlink ref="J120" r:id="rId91" xr:uid="{0C721E81-1DF7-414A-87D7-F67561365992}"/>
    <hyperlink ref="J121" r:id="rId92" xr:uid="{E7DB90D0-F3AA-4E5A-AC82-F60C44FD0B6E}"/>
    <hyperlink ref="J122" r:id="rId93" xr:uid="{9E775FBC-60BB-4376-9A47-941D5BABD96B}"/>
    <hyperlink ref="J123" r:id="rId94" xr:uid="{1CA73C8E-4E6B-46DB-AAC1-F7A4155E6182}"/>
    <hyperlink ref="J124" r:id="rId95" xr:uid="{D790B2CC-ACB3-4DB9-BD28-962E72DD351E}"/>
    <hyperlink ref="J125" r:id="rId96" xr:uid="{D8AF28FB-1484-4B19-8247-031602FDEBA0}"/>
    <hyperlink ref="J126" r:id="rId97" xr:uid="{93E68B4C-1C38-41D1-B530-E6A96B71D2D5}"/>
    <hyperlink ref="J127" r:id="rId98" xr:uid="{AECA6AF9-3C5E-4BEB-A712-FC71A263878F}"/>
    <hyperlink ref="J128" r:id="rId99" xr:uid="{DFB62CC5-04CC-482F-8A50-D861D17C5476}"/>
    <hyperlink ref="J129" r:id="rId100" xr:uid="{58E50169-A22C-4CB8-ADAB-349DA39CD4D1}"/>
    <hyperlink ref="J130" r:id="rId101" xr:uid="{95ADD2D6-4CEB-424A-BF26-72FB4A3D2A3B}"/>
    <hyperlink ref="J131" r:id="rId102" xr:uid="{AB1348B1-A309-4927-A31D-95EE75A5833F}"/>
    <hyperlink ref="J132" r:id="rId103" xr:uid="{5DE7C09A-F8F5-41AB-A64B-E08D51285029}"/>
    <hyperlink ref="J133" r:id="rId104" xr:uid="{6392A977-4246-4DE9-B836-8AF8091694CC}"/>
    <hyperlink ref="J134" r:id="rId105" xr:uid="{2FACC61B-0898-4E34-A133-D107158A99C5}"/>
    <hyperlink ref="J135" r:id="rId106" xr:uid="{6A60B730-0EBD-4550-B8ED-0F06B4E587E8}"/>
    <hyperlink ref="J139" r:id="rId107" xr:uid="{AE9A4102-58FB-4C42-99B4-942797D142A2}"/>
    <hyperlink ref="J137" r:id="rId108" xr:uid="{1F5E9B46-D8C6-4C5D-9871-7C31B489D476}"/>
    <hyperlink ref="J141" r:id="rId109" xr:uid="{1ABC9CE8-50A1-4689-8FBC-D5F9505AA96A}"/>
    <hyperlink ref="J136" r:id="rId110" xr:uid="{AA009254-7CC9-4383-92E6-F2CF1E20B2B4}"/>
    <hyperlink ref="J142" r:id="rId111" xr:uid="{1C05456B-F3A7-44C7-8FF0-1C136BD048F8}"/>
    <hyperlink ref="J138" r:id="rId112" xr:uid="{2E82BAA1-025D-4BF0-81A9-B2678858A312}"/>
    <hyperlink ref="J143" r:id="rId113" xr:uid="{890A6761-F65E-4589-B93C-078E00B84076}"/>
    <hyperlink ref="J144" r:id="rId114" xr:uid="{47ECC961-7A19-4712-AAFD-D75F14BA5BF1}"/>
    <hyperlink ref="J146" r:id="rId115" xr:uid="{052EAF45-E813-4CC2-A394-C53909D491ED}"/>
    <hyperlink ref="J147" r:id="rId116" xr:uid="{DBD6B768-B77C-4614-A8CB-0AEA9B6A0FDA}"/>
    <hyperlink ref="J148" r:id="rId117" xr:uid="{9BEA772D-9BC8-4D20-A5BF-3F4C1E9F6696}"/>
    <hyperlink ref="J150" r:id="rId118" xr:uid="{88071D27-BBC8-4046-8687-9B6F89CCE01D}"/>
    <hyperlink ref="J151" r:id="rId119" xr:uid="{035A6488-B9D8-47BE-BBE5-941EC2D9C517}"/>
    <hyperlink ref="J152" r:id="rId120" xr:uid="{DF031292-093C-432B-ADD4-A9D834880D92}"/>
    <hyperlink ref="J153" r:id="rId121" xr:uid="{DB228953-0DBF-49D8-BCC4-85D7B7D7EB75}"/>
    <hyperlink ref="J154" r:id="rId122" xr:uid="{31549F70-C03B-4436-9302-7400E3C551A2}"/>
    <hyperlink ref="J155" r:id="rId123" xr:uid="{40910392-9D64-4359-9A42-64319BF7D8F0}"/>
    <hyperlink ref="J156" r:id="rId124" xr:uid="{B549B3A4-C1C0-4EE9-96F2-6BFAB9F7702C}"/>
    <hyperlink ref="J157" r:id="rId125" xr:uid="{11F5EE49-5E36-4E2F-AF6C-03649A51511F}"/>
    <hyperlink ref="J159" r:id="rId126" xr:uid="{32452DB3-3DFA-4850-9029-FC5E70C84BB8}"/>
    <hyperlink ref="J160" r:id="rId127" xr:uid="{965AF7B6-F98C-4C38-BE4E-F6FED22E7FE0}"/>
    <hyperlink ref="J161" r:id="rId128" xr:uid="{CF0C6675-39CC-47E4-AFA5-E41B645DDB68}"/>
    <hyperlink ref="J163" r:id="rId129" xr:uid="{54BC79CD-D96C-4C6C-84C2-4B24EA5A2B13}"/>
    <hyperlink ref="J164" r:id="rId130" xr:uid="{D5E1BEA4-4604-4AD3-9F84-80CDDA7AC605}"/>
    <hyperlink ref="J165" r:id="rId131" xr:uid="{D2DD8180-D9A1-4CA5-864B-AD9C65FFC2CC}"/>
    <hyperlink ref="J166" r:id="rId132" xr:uid="{57B9FDFA-8A56-406F-8201-5375B3E49BE2}"/>
    <hyperlink ref="J167" r:id="rId133" xr:uid="{DC178A76-5BA7-4816-B42B-65A08DB78A4C}"/>
    <hyperlink ref="J168" r:id="rId134" xr:uid="{B6B0F26D-C5E8-4A6D-88B2-BCAD53D10CE7}"/>
    <hyperlink ref="J195" r:id="rId135" xr:uid="{5780B288-6CE0-4516-A17A-CF02233B34BB}"/>
    <hyperlink ref="J97" r:id="rId136" xr:uid="{CFA968E3-B002-4831-8D6B-4D6AD9765982}"/>
    <hyperlink ref="J73" r:id="rId137" xr:uid="{10DF0C19-3A78-46A4-982E-A6B493294A95}"/>
    <hyperlink ref="J171" r:id="rId138" xr:uid="{C8506D74-138B-4A14-A962-31B0E16F4737}"/>
    <hyperlink ref="J170" r:id="rId139" xr:uid="{FF81AE5B-3BDE-450E-8316-31FDB3DD41F9}"/>
    <hyperlink ref="J173" r:id="rId140" xr:uid="{78781DCC-AED0-4ED5-BA15-F0BF61E73628}"/>
    <hyperlink ref="J175" r:id="rId141" xr:uid="{976CEC01-1C15-4CA1-A0F8-D38466C506D9}"/>
    <hyperlink ref="J177" r:id="rId142" display="https://www.ncbi.nlm.nih.gov/" xr:uid="{6BFAA18D-9E11-4760-A1CB-6081B82A4282}"/>
    <hyperlink ref="J180" r:id="rId143" xr:uid="{1BABBC59-0B25-4AEB-A9C1-1326FD72C6E2}"/>
    <hyperlink ref="J178" r:id="rId144" xr:uid="{5DF86158-6050-4E82-AB30-47AF2C9A40B3}"/>
    <hyperlink ref="J179" r:id="rId145" xr:uid="{351014AC-0F81-46C7-9C27-74F61CAB3E4D}"/>
    <hyperlink ref="J30" r:id="rId146" xr:uid="{C99824B3-84D8-4C8A-95E8-96B76579B562}"/>
    <hyperlink ref="J181" r:id="rId147" xr:uid="{154FCF86-DCF5-4D2A-8B1A-9627FB0DEF8D}"/>
    <hyperlink ref="J182" r:id="rId148" xr:uid="{CC17AA33-9B27-4E6A-92F8-5A8C00C0956A}"/>
    <hyperlink ref="J183" r:id="rId149" xr:uid="{53CC5060-46B0-4390-88EC-C9E33B01B4EF}"/>
    <hyperlink ref="J184" r:id="rId150" xr:uid="{57E2BA3F-DD0D-449C-BB22-51BFC3C5B0D3}"/>
    <hyperlink ref="J186" r:id="rId151" xr:uid="{413CEE7A-60F9-4B4C-8D5E-30CAE6B31C35}"/>
    <hyperlink ref="J187" r:id="rId152" display="https://nus.edu.sg/" xr:uid="{88F8F20C-FE90-435A-909B-6D78240BC86B}"/>
    <hyperlink ref="J189" r:id="rId153" xr:uid="{1DF9EBEC-FE6B-409C-9B99-E798FBB3F93B}"/>
    <hyperlink ref="J190" r:id="rId154" xr:uid="{AB9B3DF7-D793-44FA-BB06-249666A53B68}"/>
    <hyperlink ref="J191" r:id="rId155" display="https://nimr.gov.ng/" xr:uid="{13BF79C5-4089-4EE7-B974-BEBBD185358A}"/>
    <hyperlink ref="J192" r:id="rId156" display="https://noguchi.ug.edu.gh/" xr:uid="{B6BC7D6F-68A3-4B0C-B0F5-D2D87E21E5F9}"/>
    <hyperlink ref="J194" r:id="rId157" display="https://www.pieas.edu.pk/" xr:uid="{BA1CCE18-6119-4F57-A357-1FE2A97F6321}"/>
    <hyperlink ref="J197" r:id="rId158" xr:uid="{1BB9814E-6484-43A8-ADC7-62FA04E585B1}"/>
    <hyperlink ref="J198" r:id="rId159" display="https://pasteur-network.org/" xr:uid="{15C9909C-9D67-476E-B8BE-7A02A6BDB6EF}"/>
    <hyperlink ref="J200" r:id="rId160" display="https://pgc.up.edu.ph/" xr:uid="{9A88CFC6-AD6C-48E8-AAE8-24581C3BFC7E}"/>
    <hyperlink ref="J201" r:id="rId161" xr:uid="{6DF80092-810F-4650-8604-0838051FE108}"/>
    <hyperlink ref="J205" r:id="rId162" xr:uid="{EB1815F9-A9C8-43B1-A7F6-2E2E178B3564}"/>
    <hyperlink ref="J206" r:id="rId163" xr:uid="{0D3FA270-2027-456C-9B41-1C6C3C5E5005}"/>
    <hyperlink ref="J209" r:id="rId164" xr:uid="{9304EBA6-1002-4298-9CC7-A75446AEFBA7}"/>
    <hyperlink ref="J210" r:id="rId165" xr:uid="{8AE1AB62-A648-4C0B-9321-487952DA1D29}"/>
    <hyperlink ref="J211" r:id="rId166" xr:uid="{AF131E13-80B9-4D0E-BABF-F53842ADA14F}"/>
    <hyperlink ref="J212" r:id="rId167" xr:uid="{AB213DDF-C5D4-4FC6-94A4-69968B230C2C}"/>
    <hyperlink ref="J213" r:id="rId168" xr:uid="{8B0C0C73-4345-4206-92BF-4248A97F991C}"/>
    <hyperlink ref="J214" r:id="rId169" xr:uid="{B507F0C7-1D8E-4E15-8CBE-3A2C65F5917A}"/>
    <hyperlink ref="J215" r:id="rId170" xr:uid="{22B46238-304D-4BD9-A5F4-0505EF2AB7C7}"/>
    <hyperlink ref="J216" r:id="rId171" xr:uid="{BF5A0891-5FC9-4E71-8A74-5AA226FD3F68}"/>
    <hyperlink ref="J217" r:id="rId172" xr:uid="{BDF70A7D-CC1B-45B2-927E-D8D0E5555434}"/>
    <hyperlink ref="J219" r:id="rId173" xr:uid="{EF02FFAA-D429-4CA5-ADD0-ED29B89D4FCD}"/>
    <hyperlink ref="J220" r:id="rId174" xr:uid="{BB785CB3-C01B-4C63-AEDA-6C83FC2CD1A7}"/>
    <hyperlink ref="J222" r:id="rId175" xr:uid="{266F8FC7-1732-4BD1-A53B-210E13CC37E7}"/>
    <hyperlink ref="J223" r:id="rId176" xr:uid="{6E068AAA-2B5D-4483-9562-A8D1E4E93C99}"/>
    <hyperlink ref="J224" r:id="rId177" xr:uid="{1099343E-274C-486F-92FA-71700D08C98B}"/>
    <hyperlink ref="J225" r:id="rId178" xr:uid="{913FAB7A-4BAA-44F2-A5D5-74592CF876B2}"/>
    <hyperlink ref="J2" r:id="rId179" xr:uid="{76399FAD-3366-45AB-8E77-B6344D6317BA}"/>
    <hyperlink ref="J226" r:id="rId180" xr:uid="{19238285-B65E-44D5-9DD5-1139CEC2790E}"/>
    <hyperlink ref="J227" r:id="rId181" xr:uid="{00FB460B-69E6-4884-9DAE-D837B931CD79}"/>
    <hyperlink ref="J228" r:id="rId182" xr:uid="{A5625014-0E20-4CC7-A831-C05109D1A059}"/>
    <hyperlink ref="J229" r:id="rId183" xr:uid="{BC9D80DC-BDBC-4746-9F84-A883B1B79163}"/>
    <hyperlink ref="J25" r:id="rId184" xr:uid="{0ED49866-E12E-4AF3-9950-0B430433B5ED}"/>
    <hyperlink ref="J231" r:id="rId185" xr:uid="{69E0D05A-9457-4293-AF36-23F751ABA595}"/>
    <hyperlink ref="J232" r:id="rId186" xr:uid="{9E268B2E-C101-44FD-AB25-D03F5CDC82DF}"/>
    <hyperlink ref="J233" r:id="rId187" xr:uid="{340072DD-4102-4E20-8CA4-6E841B69F73A}"/>
    <hyperlink ref="J234" r:id="rId188" xr:uid="{237E1F87-E2D9-41C5-B744-8C783F2CF2E8}"/>
    <hyperlink ref="J235" r:id="rId189" xr:uid="{4DD9CAD1-7775-4CEE-A314-0FB15AE47709}"/>
    <hyperlink ref="J236" r:id="rId190" xr:uid="{F3448746-65E5-4448-A3F2-15088117FF05}"/>
    <hyperlink ref="J237" r:id="rId191" xr:uid="{B0304374-A34A-4E26-A57C-67DD181F67AC}"/>
    <hyperlink ref="J196" r:id="rId192" xr:uid="{286F5564-37B3-47B1-A4CB-82902D0D1B44}"/>
    <hyperlink ref="J239" r:id="rId193" xr:uid="{F8FDCF68-C756-40FC-A395-96604B513124}"/>
    <hyperlink ref="J240" r:id="rId194" xr:uid="{79E7D199-C462-4A04-90A5-BC493E76E464}"/>
    <hyperlink ref="J241" r:id="rId195" xr:uid="{5996B159-48AC-4155-A4B0-20F8C65E1FB7}"/>
    <hyperlink ref="J242" r:id="rId196" xr:uid="{93B055B6-711A-4240-9FB6-3A3253038EF9}"/>
    <hyperlink ref="J243" r:id="rId197" display="https://www.ucl.ac.uk/" xr:uid="{86E07AA3-BCE0-4F30-8E85-1BB30652BB9D}"/>
    <hyperlink ref="J244" r:id="rId198" display="https://www.univdedougou.bf/" xr:uid="{C61E58E9-01D6-4BFA-BCB6-192703CD227A}"/>
    <hyperlink ref="J245" r:id="rId199" display="https://www.universityofgalway.ie/" xr:uid="{D7BAFC08-A714-43B5-9D7F-D2317D75E8E2}"/>
    <hyperlink ref="J246" r:id="rId200" display="https://ugmedicalcentre.org/" xr:uid="{81FBA2DF-090D-4687-B105-399612D0A348}"/>
    <hyperlink ref="J247" r:id="rId201" display="https://med.unikin.ac.cd/" xr:uid="{F6E6314F-082C-4C5E-9A47-A696A2A5BDF2}"/>
    <hyperlink ref="J248" r:id="rId202" display="https://www.um.edu.my/" xr:uid="{F852059D-5945-4D38-9222-C67FF8AD1E16}"/>
    <hyperlink ref="J249" r:id="rId203" display="https://www.ur.ac.rw/" xr:uid="{D487B813-8AA3-41A9-BA4B-4DE7DC88CB3B}"/>
    <hyperlink ref="J250" r:id="rId204" display="https://www.usts.edu.sd/" xr:uid="{0E1DDEC5-DCA0-4CA1-9C75-5248A94E63CA}"/>
    <hyperlink ref="J252" r:id="rId205" display="https://www.sjp.ac.lk/" xr:uid="{6C774A1F-A6B3-48D2-8721-31894A28B88A}"/>
    <hyperlink ref="J253" r:id="rId206" display="https://www.upmin.edu.ph/" xr:uid="{A690B6A9-1C51-444C-AF0B-4B118A9EB89D}"/>
    <hyperlink ref="J88" r:id="rId207" xr:uid="{960BFE42-4CFD-4244-9B4A-7A4205B4AEDF}"/>
    <hyperlink ref="J238" r:id="rId208" xr:uid="{BD0FCCC2-2DE5-40C5-9CBE-BD66A84081FA}"/>
    <hyperlink ref="J254" r:id="rId209" display="https://www.fda.gov/" xr:uid="{EE4E6FE3-6747-4A51-BFF2-38D175CD6A8E}"/>
    <hyperlink ref="J255" r:id="rId210" xr:uid="{FF744625-619B-4594-824B-C7C9DA2836F4}"/>
    <hyperlink ref="J256" r:id="rId211" xr:uid="{00FAFB01-13BE-4315-80A5-BACBA2FCB6EF}"/>
    <hyperlink ref="J257" r:id="rId212" xr:uid="{79D5338E-448A-4695-B7A7-8A9EF2DF2AAA}"/>
    <hyperlink ref="J258" r:id="rId213" xr:uid="{B55D9E9C-BE22-46FD-AC9F-F3B0ECF65437}"/>
    <hyperlink ref="J259" r:id="rId214" xr:uid="{5ADF67BA-2817-4006-AF9C-027E418EC8AD}"/>
    <hyperlink ref="J260" r:id="rId215" xr:uid="{895892D5-64F1-4829-961C-80C37862551D}"/>
    <hyperlink ref="J261" r:id="rId216" xr:uid="{007D9B4A-04AB-4A6A-8077-210615B06AC9}"/>
    <hyperlink ref="J262" r:id="rId217" xr:uid="{FD06B084-15DA-48EF-A46A-62B9B299EE76}"/>
    <hyperlink ref="J263" r:id="rId218" xr:uid="{5DFC2CCC-6F9D-44EE-8B43-B955DBAA2D0B}"/>
    <hyperlink ref="J145" r:id="rId219" display="https://www.mfl.gov.zm/" xr:uid="{D62D09EB-F856-4980-96C2-4A187757AD44}"/>
    <hyperlink ref="J185" r:id="rId220" display="https://www.endpolio.com.pk/" xr:uid="{6754BD88-FA34-4019-85D7-4C68CDD924C3}"/>
    <hyperlink ref="J169" r:id="rId221" display="https://www.insa.min-saude.pt/" xr:uid="{ACCFE62D-9470-49DC-92B8-75CB25A36E7C}"/>
    <hyperlink ref="J24" r:id="rId222" display="https://www.ccmb.res.in/" xr:uid="{08489D81-2764-466F-B6AE-A5A3ECFD59DD}"/>
    <hyperlink ref="J51" r:id="rId223" display="https://www.ufmg.br/" xr:uid="{15EF1A44-7B4D-473A-B742-4F6563B7847C}"/>
    <hyperlink ref="J230" r:id="rId224" xr:uid="{C80E1E3E-7077-463F-9BA2-BDC2D9D11D72}"/>
    <hyperlink ref="J17" r:id="rId225" xr:uid="{9E8062ED-AE68-4A5B-BDDC-FB24DE1A35B0}"/>
    <hyperlink ref="J188" r:id="rId226" display="https://www.com.ui.edu.ng/" xr:uid="{B6D90154-C178-4128-9FA3-0916E656D057}"/>
    <hyperlink ref="J85" r:id="rId227" xr:uid="{A030AAB3-0357-46D1-9BE8-AC345684F2A9}"/>
    <hyperlink ref="J140" r:id="rId228" display="https://www.moh.gov.iq/" xr:uid="{7C5CDFB5-5E20-4EE9-8C1D-5525AC4166E6}"/>
    <hyperlink ref="J23" r:id="rId229" display="https://www.bing.com/ck/a?!&amp;&amp;p=27d0d6dd8786a57b5ffb3e44dea706ecbc283321e3c397950de99c42c5d3af75JmltdHM9MTc1OTEwNDAwMA&amp;ptn=3&amp;ver=2&amp;hsh=4&amp;fclid=3fd71663-4d62-662f-247b-02f84c05679d&amp;psq=Central+Public+Health+Laboratories+Kampala+(CPHL)&amp;u=a1aHR0cHM6Ly9jcGhsLmdvLnVnLw&amp;ntb=1" xr:uid="{28BE71C6-AFF8-405F-A3E0-45960FB65ABA}"/>
    <hyperlink ref="J116" r:id="rId230" xr:uid="{81AA9EFB-43CC-479A-9253-8E58CACA1283}"/>
    <hyperlink ref="J39" r:id="rId231" display="https://www.linkedin.com/redir/redirect?url=https%3A%2F%2Fstatehouse%2Egov%2Eng%2F&amp;urlhash=eD8u&amp;trk=about_website" xr:uid="{DF1D4440-C856-4467-A331-10AD3914D915}"/>
    <hyperlink ref="J63" r:id="rId232" xr:uid="{F18D875C-E8BC-4753-8CB5-83A677E8BA36}"/>
    <hyperlink ref="J115" r:id="rId233" xr:uid="{FA9EBAE1-1CD1-4B39-B7D3-5CCFD0358178}"/>
    <hyperlink ref="J203" r:id="rId234" xr:uid="{7B82BA33-26BD-4DB5-B726-F8F32E025E82}"/>
    <hyperlink ref="J202" r:id="rId235" xr:uid="{EF62FB50-F0E1-410C-B054-19F56A4D422C}"/>
    <hyperlink ref="J27" r:id="rId236" xr:uid="{AE038CA5-F59E-45D5-BE9E-DBC3A3769E25}"/>
    <hyperlink ref="J57" r:id="rId237" xr:uid="{F0228A7D-AEC5-4F79-B0A4-B25EFE97262E}"/>
    <hyperlink ref="J37" r:id="rId238" xr:uid="{FEC75944-B0AB-4FB1-B533-FA94870589E6}"/>
    <hyperlink ref="J118" r:id="rId239" xr:uid="{74976739-0614-4068-B552-ED80838039FF}"/>
    <hyperlink ref="J193" r:id="rId240" xr:uid="{73908BAC-EA1F-4F51-9A12-F1D7F1C5A508}"/>
    <hyperlink ref="J251" r:id="rId241" xr:uid="{BDA4FFB8-F24B-4FA9-9C0B-4431860F99E1}"/>
  </hyperlinks>
  <pageMargins left="0.7" right="0.7" top="0.75" bottom="0.75" header="0.3" footer="0.3"/>
  <pageSetup paperSize="9" orientation="portrait" r:id="rId242"/>
  <tableParts count="1">
    <tablePart r:id="rId24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0EC1-D282-4F39-AD4D-35EE298F5C95}">
  <dimension ref="A1:G245"/>
  <sheetViews>
    <sheetView topLeftCell="A175" workbookViewId="0">
      <selection activeCell="F181" sqref="F181"/>
    </sheetView>
  </sheetViews>
  <sheetFormatPr defaultRowHeight="14.4" x14ac:dyDescent="0.3"/>
  <cols>
    <col min="1" max="1" width="45.88671875" bestFit="1" customWidth="1"/>
    <col min="2" max="2" width="11.44140625" bestFit="1" customWidth="1"/>
    <col min="3" max="3" width="13.5546875" bestFit="1" customWidth="1"/>
    <col min="4" max="4" width="13.109375" bestFit="1" customWidth="1"/>
    <col min="5" max="5" width="10.6640625" bestFit="1" customWidth="1"/>
    <col min="6" max="6" width="13.109375" bestFit="1" customWidth="1"/>
    <col min="7" max="7" width="12.88671875" bestFit="1" customWidth="1"/>
    <col min="9" max="9" width="45.88671875" bestFit="1" customWidth="1"/>
  </cols>
  <sheetData>
    <row r="1" spans="1:7" x14ac:dyDescent="0.3">
      <c r="A1" t="s">
        <v>633</v>
      </c>
      <c r="B1" t="s">
        <v>634</v>
      </c>
      <c r="C1" t="s">
        <v>635</v>
      </c>
      <c r="D1" t="s">
        <v>636</v>
      </c>
      <c r="E1" t="s">
        <v>637</v>
      </c>
      <c r="F1" t="s">
        <v>638</v>
      </c>
      <c r="G1" t="s">
        <v>639</v>
      </c>
    </row>
    <row r="2" spans="1:7" x14ac:dyDescent="0.3">
      <c r="A2" t="s">
        <v>640</v>
      </c>
      <c r="B2" t="s">
        <v>641</v>
      </c>
      <c r="C2" t="s">
        <v>642</v>
      </c>
      <c r="D2" t="s">
        <v>643</v>
      </c>
      <c r="E2" t="s">
        <v>644</v>
      </c>
      <c r="F2">
        <v>-69.977133129999999</v>
      </c>
      <c r="G2">
        <v>12.516687360000001</v>
      </c>
    </row>
    <row r="3" spans="1:7" x14ac:dyDescent="0.3">
      <c r="A3" t="s">
        <v>645</v>
      </c>
      <c r="B3" t="s">
        <v>646</v>
      </c>
      <c r="C3" t="s">
        <v>647</v>
      </c>
      <c r="D3" t="s">
        <v>648</v>
      </c>
      <c r="E3" t="s">
        <v>649</v>
      </c>
      <c r="F3">
        <v>66.026529769999996</v>
      </c>
      <c r="G3">
        <v>33.838901159999999</v>
      </c>
    </row>
    <row r="4" spans="1:7" x14ac:dyDescent="0.3">
      <c r="A4" t="s">
        <v>417</v>
      </c>
      <c r="B4" t="s">
        <v>650</v>
      </c>
      <c r="C4" t="s">
        <v>651</v>
      </c>
      <c r="D4" t="s">
        <v>652</v>
      </c>
      <c r="E4" t="s">
        <v>653</v>
      </c>
      <c r="F4">
        <v>17.54379621</v>
      </c>
      <c r="G4">
        <v>-12.29575318</v>
      </c>
    </row>
    <row r="5" spans="1:7" x14ac:dyDescent="0.3">
      <c r="A5" t="s">
        <v>654</v>
      </c>
      <c r="B5" t="s">
        <v>641</v>
      </c>
      <c r="C5" t="s">
        <v>655</v>
      </c>
      <c r="D5" t="s">
        <v>656</v>
      </c>
      <c r="E5" t="s">
        <v>657</v>
      </c>
      <c r="F5">
        <v>-63.057956089999998</v>
      </c>
      <c r="G5">
        <v>18.22423294</v>
      </c>
    </row>
    <row r="6" spans="1:7" x14ac:dyDescent="0.3">
      <c r="A6" t="s">
        <v>658</v>
      </c>
      <c r="B6" t="s">
        <v>659</v>
      </c>
      <c r="C6" t="s">
        <v>660</v>
      </c>
      <c r="D6" t="s">
        <v>661</v>
      </c>
      <c r="E6" t="s">
        <v>662</v>
      </c>
      <c r="F6">
        <v>20.069178170000001</v>
      </c>
      <c r="G6">
        <v>41.145958030000003</v>
      </c>
    </row>
    <row r="7" spans="1:7" x14ac:dyDescent="0.3">
      <c r="A7" t="s">
        <v>663</v>
      </c>
      <c r="B7" t="s">
        <v>659</v>
      </c>
      <c r="C7" t="s">
        <v>664</v>
      </c>
      <c r="D7" t="s">
        <v>665</v>
      </c>
      <c r="E7" t="s">
        <v>666</v>
      </c>
      <c r="F7">
        <v>1.57568833</v>
      </c>
      <c r="G7">
        <v>42.548582969999998</v>
      </c>
    </row>
    <row r="8" spans="1:7" x14ac:dyDescent="0.3">
      <c r="A8" t="s">
        <v>124</v>
      </c>
      <c r="B8" t="s">
        <v>646</v>
      </c>
      <c r="C8" t="s">
        <v>667</v>
      </c>
      <c r="D8" t="s">
        <v>668</v>
      </c>
      <c r="E8" t="s">
        <v>669</v>
      </c>
      <c r="F8">
        <v>54.332198779999999</v>
      </c>
      <c r="G8">
        <v>23.912672539999999</v>
      </c>
    </row>
    <row r="9" spans="1:7" x14ac:dyDescent="0.3">
      <c r="A9" t="s">
        <v>27</v>
      </c>
      <c r="B9" t="s">
        <v>641</v>
      </c>
      <c r="C9" t="s">
        <v>670</v>
      </c>
      <c r="D9" t="s">
        <v>671</v>
      </c>
      <c r="E9" t="s">
        <v>672</v>
      </c>
      <c r="F9">
        <v>-65.167484740000006</v>
      </c>
      <c r="G9">
        <v>-35.37667253</v>
      </c>
    </row>
    <row r="10" spans="1:7" x14ac:dyDescent="0.3">
      <c r="A10" t="s">
        <v>673</v>
      </c>
      <c r="B10" t="s">
        <v>659</v>
      </c>
      <c r="C10" t="s">
        <v>674</v>
      </c>
      <c r="D10" t="s">
        <v>675</v>
      </c>
      <c r="E10" t="s">
        <v>676</v>
      </c>
      <c r="F10">
        <v>44.947934240000002</v>
      </c>
      <c r="G10">
        <v>40.286416879999997</v>
      </c>
    </row>
    <row r="11" spans="1:7" x14ac:dyDescent="0.3">
      <c r="A11" t="s">
        <v>677</v>
      </c>
      <c r="B11" t="s">
        <v>678</v>
      </c>
      <c r="C11" t="s">
        <v>679</v>
      </c>
      <c r="D11" t="s">
        <v>680</v>
      </c>
      <c r="E11" t="s">
        <v>681</v>
      </c>
      <c r="F11">
        <v>-170.40183970000001</v>
      </c>
      <c r="G11">
        <v>-14.28592649</v>
      </c>
    </row>
    <row r="12" spans="1:7" x14ac:dyDescent="0.3">
      <c r="A12" t="s">
        <v>682</v>
      </c>
      <c r="B12" t="s">
        <v>641</v>
      </c>
      <c r="C12" t="s">
        <v>683</v>
      </c>
      <c r="D12" t="s">
        <v>684</v>
      </c>
      <c r="E12" t="s">
        <v>685</v>
      </c>
      <c r="F12">
        <v>-61.791127590000002</v>
      </c>
      <c r="G12">
        <v>17.280137</v>
      </c>
    </row>
    <row r="13" spans="1:7" x14ac:dyDescent="0.3">
      <c r="A13" t="s">
        <v>59</v>
      </c>
      <c r="B13" t="s">
        <v>678</v>
      </c>
      <c r="C13" t="s">
        <v>686</v>
      </c>
      <c r="D13" t="s">
        <v>687</v>
      </c>
      <c r="E13" t="s">
        <v>688</v>
      </c>
      <c r="F13">
        <v>134.49097599999999</v>
      </c>
      <c r="G13">
        <v>-25.733260229999999</v>
      </c>
    </row>
    <row r="14" spans="1:7" x14ac:dyDescent="0.3">
      <c r="A14" t="s">
        <v>689</v>
      </c>
      <c r="B14" t="s">
        <v>659</v>
      </c>
      <c r="C14" t="s">
        <v>690</v>
      </c>
      <c r="D14" t="s">
        <v>691</v>
      </c>
      <c r="E14" t="s">
        <v>692</v>
      </c>
      <c r="F14">
        <v>14.13998831</v>
      </c>
      <c r="G14">
        <v>47.592957679999998</v>
      </c>
    </row>
    <row r="15" spans="1:7" x14ac:dyDescent="0.3">
      <c r="A15" t="s">
        <v>693</v>
      </c>
      <c r="B15" t="s">
        <v>659</v>
      </c>
      <c r="C15" t="s">
        <v>694</v>
      </c>
      <c r="D15" t="s">
        <v>695</v>
      </c>
      <c r="E15" t="s">
        <v>696</v>
      </c>
      <c r="F15">
        <v>47.532326810000001</v>
      </c>
      <c r="G15">
        <v>40.292219500000002</v>
      </c>
    </row>
    <row r="16" spans="1:7" x14ac:dyDescent="0.3">
      <c r="A16" t="s">
        <v>303</v>
      </c>
      <c r="B16" t="s">
        <v>650</v>
      </c>
      <c r="C16" t="s">
        <v>697</v>
      </c>
      <c r="D16" t="s">
        <v>698</v>
      </c>
      <c r="E16" t="s">
        <v>699</v>
      </c>
      <c r="F16">
        <v>29.886821390000001</v>
      </c>
      <c r="G16">
        <v>-3.3562971199999998</v>
      </c>
    </row>
    <row r="17" spans="1:7" x14ac:dyDescent="0.3">
      <c r="A17" t="s">
        <v>582</v>
      </c>
      <c r="B17" t="s">
        <v>659</v>
      </c>
      <c r="C17" t="s">
        <v>700</v>
      </c>
      <c r="D17" t="s">
        <v>701</v>
      </c>
      <c r="E17" t="s">
        <v>702</v>
      </c>
      <c r="F17">
        <v>4.6643484099999997</v>
      </c>
      <c r="G17">
        <v>50.642951760000003</v>
      </c>
    </row>
    <row r="18" spans="1:7" x14ac:dyDescent="0.3">
      <c r="A18" t="s">
        <v>14</v>
      </c>
      <c r="B18" t="s">
        <v>650</v>
      </c>
      <c r="C18" t="s">
        <v>703</v>
      </c>
      <c r="D18" t="s">
        <v>704</v>
      </c>
      <c r="E18" t="s">
        <v>705</v>
      </c>
      <c r="F18">
        <v>2.3432627099999999</v>
      </c>
      <c r="G18">
        <v>9.6476499699999998</v>
      </c>
    </row>
    <row r="19" spans="1:7" x14ac:dyDescent="0.3">
      <c r="A19" t="s">
        <v>706</v>
      </c>
      <c r="B19" t="s">
        <v>641</v>
      </c>
      <c r="C19" t="s">
        <v>707</v>
      </c>
      <c r="D19" t="s">
        <v>708</v>
      </c>
      <c r="E19" t="s">
        <v>709</v>
      </c>
      <c r="F19">
        <v>-67.68370917</v>
      </c>
      <c r="G19">
        <v>12.8019026</v>
      </c>
    </row>
    <row r="20" spans="1:7" x14ac:dyDescent="0.3">
      <c r="A20" t="s">
        <v>87</v>
      </c>
      <c r="B20" t="s">
        <v>650</v>
      </c>
      <c r="C20" t="s">
        <v>710</v>
      </c>
      <c r="D20" t="s">
        <v>711</v>
      </c>
      <c r="E20" t="s">
        <v>712</v>
      </c>
      <c r="F20">
        <v>-1.7398352100000001</v>
      </c>
      <c r="G20">
        <v>12.27793715</v>
      </c>
    </row>
    <row r="21" spans="1:7" x14ac:dyDescent="0.3">
      <c r="A21" t="s">
        <v>95</v>
      </c>
      <c r="B21" t="s">
        <v>713</v>
      </c>
      <c r="C21" t="s">
        <v>714</v>
      </c>
      <c r="D21" t="s">
        <v>715</v>
      </c>
      <c r="E21" t="s">
        <v>716</v>
      </c>
      <c r="F21">
        <v>90.270925759999997</v>
      </c>
      <c r="G21">
        <v>23.833007200000001</v>
      </c>
    </row>
    <row r="22" spans="1:7" x14ac:dyDescent="0.3">
      <c r="A22" t="s">
        <v>403</v>
      </c>
      <c r="B22" t="s">
        <v>659</v>
      </c>
      <c r="C22" t="s">
        <v>717</v>
      </c>
      <c r="D22" t="s">
        <v>718</v>
      </c>
      <c r="E22" t="s">
        <v>719</v>
      </c>
      <c r="F22">
        <v>25.234757559999998</v>
      </c>
      <c r="G22">
        <v>42.760321410000003</v>
      </c>
    </row>
    <row r="23" spans="1:7" x14ac:dyDescent="0.3">
      <c r="A23" t="s">
        <v>720</v>
      </c>
      <c r="B23" t="s">
        <v>646</v>
      </c>
      <c r="C23" t="s">
        <v>721</v>
      </c>
      <c r="D23" t="s">
        <v>722</v>
      </c>
      <c r="E23" t="s">
        <v>723</v>
      </c>
      <c r="F23">
        <v>50.562489149999998</v>
      </c>
      <c r="G23">
        <v>26.019473919999999</v>
      </c>
    </row>
    <row r="24" spans="1:7" x14ac:dyDescent="0.3">
      <c r="A24" t="s">
        <v>724</v>
      </c>
      <c r="B24" t="s">
        <v>641</v>
      </c>
      <c r="C24" t="s">
        <v>725</v>
      </c>
      <c r="D24" t="s">
        <v>726</v>
      </c>
      <c r="E24" t="s">
        <v>727</v>
      </c>
      <c r="F24">
        <v>-76.500438500000001</v>
      </c>
      <c r="G24">
        <v>24.166682900000001</v>
      </c>
    </row>
    <row r="25" spans="1:7" x14ac:dyDescent="0.3">
      <c r="A25" t="s">
        <v>728</v>
      </c>
      <c r="B25" t="s">
        <v>659</v>
      </c>
      <c r="C25" t="s">
        <v>729</v>
      </c>
      <c r="D25" t="s">
        <v>730</v>
      </c>
      <c r="E25" t="s">
        <v>731</v>
      </c>
      <c r="F25">
        <v>17.788610949999999</v>
      </c>
      <c r="G25">
        <v>44.166439660000002</v>
      </c>
    </row>
    <row r="26" spans="1:7" x14ac:dyDescent="0.3">
      <c r="A26" t="s">
        <v>732</v>
      </c>
      <c r="B26" t="s">
        <v>641</v>
      </c>
      <c r="C26" t="s">
        <v>733</v>
      </c>
      <c r="D26" t="s">
        <v>734</v>
      </c>
      <c r="E26" t="s">
        <v>735</v>
      </c>
      <c r="F26">
        <v>-62.83353803</v>
      </c>
      <c r="G26">
        <v>17.905761399999999</v>
      </c>
    </row>
    <row r="27" spans="1:7" x14ac:dyDescent="0.3">
      <c r="A27" t="s">
        <v>736</v>
      </c>
      <c r="B27" t="s">
        <v>659</v>
      </c>
      <c r="C27" t="s">
        <v>737</v>
      </c>
      <c r="D27" t="s">
        <v>738</v>
      </c>
      <c r="E27" t="s">
        <v>739</v>
      </c>
      <c r="F27">
        <v>28.04696448</v>
      </c>
      <c r="G27">
        <v>53.54021951</v>
      </c>
    </row>
    <row r="28" spans="1:7" x14ac:dyDescent="0.3">
      <c r="A28" t="s">
        <v>740</v>
      </c>
      <c r="B28" t="s">
        <v>641</v>
      </c>
      <c r="C28" t="s">
        <v>741</v>
      </c>
      <c r="D28" t="s">
        <v>742</v>
      </c>
      <c r="E28" t="s">
        <v>743</v>
      </c>
      <c r="F28">
        <v>-88.682785449999997</v>
      </c>
      <c r="G28">
        <v>17.218528289999998</v>
      </c>
    </row>
    <row r="29" spans="1:7" x14ac:dyDescent="0.3">
      <c r="A29" t="s">
        <v>744</v>
      </c>
      <c r="B29" t="s">
        <v>641</v>
      </c>
      <c r="C29" t="s">
        <v>745</v>
      </c>
      <c r="D29" t="s">
        <v>746</v>
      </c>
      <c r="E29" t="s">
        <v>747</v>
      </c>
      <c r="F29">
        <v>-64.756377220000005</v>
      </c>
      <c r="G29">
        <v>32.313494980000002</v>
      </c>
    </row>
    <row r="30" spans="1:7" x14ac:dyDescent="0.3">
      <c r="A30" t="s">
        <v>262</v>
      </c>
      <c r="B30" t="s">
        <v>641</v>
      </c>
      <c r="C30" t="s">
        <v>748</v>
      </c>
      <c r="D30" t="s">
        <v>749</v>
      </c>
      <c r="E30" t="s">
        <v>750</v>
      </c>
      <c r="F30">
        <v>-64.67054847</v>
      </c>
      <c r="G30">
        <v>-16.715109890000001</v>
      </c>
    </row>
    <row r="31" spans="1:7" x14ac:dyDescent="0.3">
      <c r="A31" t="s">
        <v>148</v>
      </c>
      <c r="B31" t="s">
        <v>641</v>
      </c>
      <c r="C31" t="s">
        <v>751</v>
      </c>
      <c r="D31" t="s">
        <v>752</v>
      </c>
      <c r="E31" t="s">
        <v>753</v>
      </c>
      <c r="F31">
        <v>-53.088754360000003</v>
      </c>
      <c r="G31">
        <v>-10.772282799999999</v>
      </c>
    </row>
    <row r="32" spans="1:7" x14ac:dyDescent="0.3">
      <c r="A32" t="s">
        <v>754</v>
      </c>
      <c r="B32" t="s">
        <v>641</v>
      </c>
      <c r="C32" t="s">
        <v>755</v>
      </c>
      <c r="D32" t="s">
        <v>756</v>
      </c>
      <c r="E32" t="s">
        <v>757</v>
      </c>
      <c r="F32">
        <v>-59.562126960000001</v>
      </c>
      <c r="G32">
        <v>13.17879902</v>
      </c>
    </row>
    <row r="33" spans="1:7" x14ac:dyDescent="0.3">
      <c r="A33" t="s">
        <v>758</v>
      </c>
      <c r="B33" t="s">
        <v>678</v>
      </c>
      <c r="C33" t="s">
        <v>759</v>
      </c>
      <c r="D33" t="s">
        <v>760</v>
      </c>
      <c r="E33" t="s">
        <v>761</v>
      </c>
      <c r="F33">
        <v>114.7613209</v>
      </c>
      <c r="G33">
        <v>4.5214783799999996</v>
      </c>
    </row>
    <row r="34" spans="1:7" x14ac:dyDescent="0.3">
      <c r="A34" t="s">
        <v>762</v>
      </c>
      <c r="B34" t="s">
        <v>713</v>
      </c>
      <c r="C34" t="s">
        <v>763</v>
      </c>
      <c r="D34" t="s">
        <v>764</v>
      </c>
      <c r="E34" t="s">
        <v>765</v>
      </c>
      <c r="F34">
        <v>90.429432750000004</v>
      </c>
      <c r="G34">
        <v>27.41546082</v>
      </c>
    </row>
    <row r="35" spans="1:7" x14ac:dyDescent="0.3">
      <c r="A35" t="s">
        <v>619</v>
      </c>
      <c r="B35" t="s">
        <v>650</v>
      </c>
      <c r="C35" t="s">
        <v>766</v>
      </c>
      <c r="D35" t="s">
        <v>767</v>
      </c>
      <c r="E35" t="s">
        <v>768</v>
      </c>
      <c r="F35">
        <v>23.815077500000001</v>
      </c>
      <c r="G35">
        <v>-22.182042020000001</v>
      </c>
    </row>
    <row r="36" spans="1:7" x14ac:dyDescent="0.3">
      <c r="A36" t="s">
        <v>769</v>
      </c>
      <c r="B36" t="s">
        <v>650</v>
      </c>
      <c r="C36" t="s">
        <v>770</v>
      </c>
      <c r="D36" t="s">
        <v>771</v>
      </c>
      <c r="E36" t="s">
        <v>772</v>
      </c>
      <c r="F36">
        <v>20.482780810000001</v>
      </c>
      <c r="G36">
        <v>6.5714534200000001</v>
      </c>
    </row>
    <row r="37" spans="1:7" x14ac:dyDescent="0.3">
      <c r="A37" t="s">
        <v>516</v>
      </c>
      <c r="B37" t="s">
        <v>641</v>
      </c>
      <c r="C37" t="s">
        <v>773</v>
      </c>
      <c r="D37" t="s">
        <v>774</v>
      </c>
      <c r="E37" t="s">
        <v>775</v>
      </c>
      <c r="F37">
        <v>-98.26094698</v>
      </c>
      <c r="G37">
        <v>61.393066699999999</v>
      </c>
    </row>
    <row r="38" spans="1:7" x14ac:dyDescent="0.3">
      <c r="A38" t="s">
        <v>776</v>
      </c>
      <c r="B38" t="s">
        <v>678</v>
      </c>
      <c r="C38" t="s">
        <v>777</v>
      </c>
      <c r="D38" t="s">
        <v>778</v>
      </c>
      <c r="E38" t="s">
        <v>779</v>
      </c>
      <c r="F38">
        <v>96.855597079999995</v>
      </c>
      <c r="G38">
        <v>-12.17188243</v>
      </c>
    </row>
    <row r="39" spans="1:7" x14ac:dyDescent="0.3">
      <c r="A39" t="s">
        <v>143</v>
      </c>
      <c r="B39" t="s">
        <v>659</v>
      </c>
      <c r="C39" t="s">
        <v>780</v>
      </c>
      <c r="D39" t="s">
        <v>781</v>
      </c>
      <c r="E39" t="s">
        <v>782</v>
      </c>
      <c r="F39">
        <v>8.2345873800000007</v>
      </c>
      <c r="G39">
        <v>46.802582800000003</v>
      </c>
    </row>
    <row r="40" spans="1:7" x14ac:dyDescent="0.3">
      <c r="A40" t="s">
        <v>783</v>
      </c>
      <c r="B40" t="s">
        <v>641</v>
      </c>
      <c r="C40" t="s">
        <v>784</v>
      </c>
      <c r="D40" t="s">
        <v>785</v>
      </c>
      <c r="E40" t="s">
        <v>786</v>
      </c>
      <c r="F40">
        <v>-71.380093849999994</v>
      </c>
      <c r="G40">
        <v>-37.868119219999997</v>
      </c>
    </row>
    <row r="41" spans="1:7" x14ac:dyDescent="0.3">
      <c r="A41" t="s">
        <v>561</v>
      </c>
      <c r="B41" t="s">
        <v>678</v>
      </c>
      <c r="C41" t="s">
        <v>787</v>
      </c>
      <c r="D41" t="s">
        <v>788</v>
      </c>
      <c r="E41" t="s">
        <v>789</v>
      </c>
      <c r="F41">
        <v>103.89347309999999</v>
      </c>
      <c r="G41">
        <v>36.518701460000003</v>
      </c>
    </row>
    <row r="42" spans="1:7" x14ac:dyDescent="0.3">
      <c r="A42" t="s">
        <v>74</v>
      </c>
      <c r="B42" t="s">
        <v>650</v>
      </c>
      <c r="C42" t="s">
        <v>790</v>
      </c>
      <c r="D42" t="s">
        <v>791</v>
      </c>
      <c r="E42" t="s">
        <v>792</v>
      </c>
      <c r="F42">
        <v>12.7432535</v>
      </c>
      <c r="G42">
        <v>5.6858043599999997</v>
      </c>
    </row>
    <row r="43" spans="1:7" x14ac:dyDescent="0.3">
      <c r="A43" t="s">
        <v>793</v>
      </c>
      <c r="B43" t="s">
        <v>678</v>
      </c>
      <c r="C43" t="s">
        <v>794</v>
      </c>
      <c r="D43" t="s">
        <v>795</v>
      </c>
      <c r="E43" t="s">
        <v>796</v>
      </c>
      <c r="F43">
        <v>-159.76</v>
      </c>
      <c r="G43">
        <v>-21.210999999999999</v>
      </c>
    </row>
    <row r="44" spans="1:7" x14ac:dyDescent="0.3">
      <c r="A44" t="s">
        <v>267</v>
      </c>
      <c r="B44" t="s">
        <v>641</v>
      </c>
      <c r="C44" t="s">
        <v>797</v>
      </c>
      <c r="D44" t="s">
        <v>798</v>
      </c>
      <c r="E44" t="s">
        <v>799</v>
      </c>
      <c r="F44">
        <v>-73.075763350000003</v>
      </c>
      <c r="G44">
        <v>3.9003740100000002</v>
      </c>
    </row>
    <row r="45" spans="1:7" x14ac:dyDescent="0.3">
      <c r="A45" t="s">
        <v>800</v>
      </c>
      <c r="B45" t="s">
        <v>650</v>
      </c>
      <c r="C45" t="s">
        <v>801</v>
      </c>
      <c r="D45" t="s">
        <v>802</v>
      </c>
      <c r="E45" t="s">
        <v>803</v>
      </c>
      <c r="F45">
        <v>43.67623201</v>
      </c>
      <c r="G45">
        <v>-11.89337767</v>
      </c>
    </row>
    <row r="46" spans="1:7" x14ac:dyDescent="0.3">
      <c r="A46" t="s">
        <v>804</v>
      </c>
      <c r="B46" t="s">
        <v>650</v>
      </c>
      <c r="C46" t="s">
        <v>805</v>
      </c>
      <c r="D46" t="s">
        <v>806</v>
      </c>
      <c r="E46" t="s">
        <v>807</v>
      </c>
      <c r="F46">
        <v>-23.545000000000002</v>
      </c>
      <c r="G46">
        <v>14.928000000000001</v>
      </c>
    </row>
    <row r="47" spans="1:7" x14ac:dyDescent="0.3">
      <c r="A47" t="s">
        <v>133</v>
      </c>
      <c r="B47" t="s">
        <v>641</v>
      </c>
      <c r="C47" t="s">
        <v>808</v>
      </c>
      <c r="D47" t="s">
        <v>809</v>
      </c>
      <c r="E47" t="s">
        <v>810</v>
      </c>
      <c r="F47">
        <v>-84.189038670000002</v>
      </c>
      <c r="G47">
        <v>9.9705213500000003</v>
      </c>
    </row>
    <row r="48" spans="1:7" x14ac:dyDescent="0.3">
      <c r="A48" t="s">
        <v>811</v>
      </c>
      <c r="B48" t="s">
        <v>641</v>
      </c>
      <c r="C48" t="s">
        <v>812</v>
      </c>
      <c r="D48" t="s">
        <v>813</v>
      </c>
      <c r="E48" t="s">
        <v>814</v>
      </c>
      <c r="F48">
        <v>-79.038199800000001</v>
      </c>
      <c r="G48">
        <v>21.621420959999998</v>
      </c>
    </row>
    <row r="49" spans="1:7" x14ac:dyDescent="0.3">
      <c r="A49" t="s">
        <v>815</v>
      </c>
      <c r="B49" t="s">
        <v>641</v>
      </c>
      <c r="C49" t="s">
        <v>816</v>
      </c>
      <c r="D49" t="s">
        <v>817</v>
      </c>
      <c r="E49" t="s">
        <v>818</v>
      </c>
      <c r="F49">
        <v>-68.967490549999994</v>
      </c>
      <c r="G49">
        <v>12.18779752</v>
      </c>
    </row>
    <row r="50" spans="1:7" x14ac:dyDescent="0.3">
      <c r="A50" t="s">
        <v>819</v>
      </c>
      <c r="B50" t="s">
        <v>678</v>
      </c>
      <c r="C50" t="s">
        <v>820</v>
      </c>
      <c r="D50" t="s">
        <v>821</v>
      </c>
      <c r="E50" t="s">
        <v>822</v>
      </c>
      <c r="F50">
        <v>105.7036983</v>
      </c>
      <c r="G50">
        <v>-10.44411526</v>
      </c>
    </row>
    <row r="51" spans="1:7" x14ac:dyDescent="0.3">
      <c r="A51" t="s">
        <v>823</v>
      </c>
      <c r="B51" t="s">
        <v>641</v>
      </c>
      <c r="C51" t="s">
        <v>824</v>
      </c>
      <c r="D51" t="s">
        <v>825</v>
      </c>
      <c r="E51" t="s">
        <v>826</v>
      </c>
      <c r="F51">
        <v>-80.829096829999997</v>
      </c>
      <c r="G51">
        <v>19.431525000000001</v>
      </c>
    </row>
    <row r="52" spans="1:7" x14ac:dyDescent="0.3">
      <c r="A52" t="s">
        <v>827</v>
      </c>
      <c r="B52" t="s">
        <v>659</v>
      </c>
      <c r="C52" t="s">
        <v>828</v>
      </c>
      <c r="D52" t="s">
        <v>829</v>
      </c>
      <c r="E52" t="s">
        <v>830</v>
      </c>
      <c r="F52">
        <v>33.218637080000001</v>
      </c>
      <c r="G52">
        <v>35.042991749999999</v>
      </c>
    </row>
    <row r="53" spans="1:7" x14ac:dyDescent="0.3">
      <c r="A53" t="s">
        <v>831</v>
      </c>
      <c r="B53" t="s">
        <v>659</v>
      </c>
      <c r="C53" t="s">
        <v>832</v>
      </c>
      <c r="D53" t="s">
        <v>833</v>
      </c>
      <c r="E53" t="s">
        <v>834</v>
      </c>
      <c r="F53">
        <v>15.33833995</v>
      </c>
      <c r="G53">
        <v>49.743036140000001</v>
      </c>
    </row>
    <row r="54" spans="1:7" x14ac:dyDescent="0.3">
      <c r="A54" t="s">
        <v>835</v>
      </c>
      <c r="B54" t="s">
        <v>659</v>
      </c>
      <c r="C54" t="s">
        <v>836</v>
      </c>
      <c r="D54" t="s">
        <v>837</v>
      </c>
      <c r="E54" t="s">
        <v>838</v>
      </c>
      <c r="F54">
        <v>10.392329670000001</v>
      </c>
      <c r="G54">
        <v>51.110153959999998</v>
      </c>
    </row>
    <row r="55" spans="1:7" x14ac:dyDescent="0.3">
      <c r="A55" t="s">
        <v>839</v>
      </c>
      <c r="B55" t="s">
        <v>646</v>
      </c>
      <c r="C55" t="s">
        <v>840</v>
      </c>
      <c r="D55" t="s">
        <v>841</v>
      </c>
      <c r="E55" t="s">
        <v>842</v>
      </c>
      <c r="F55">
        <v>42.577940300000002</v>
      </c>
      <c r="G55">
        <v>11.749812800000001</v>
      </c>
    </row>
    <row r="56" spans="1:7" x14ac:dyDescent="0.3">
      <c r="A56" t="s">
        <v>843</v>
      </c>
      <c r="B56" t="s">
        <v>641</v>
      </c>
      <c r="C56" t="s">
        <v>844</v>
      </c>
      <c r="D56" t="s">
        <v>845</v>
      </c>
      <c r="E56" t="s">
        <v>846</v>
      </c>
      <c r="F56">
        <v>-61.355493850000002</v>
      </c>
      <c r="G56">
        <v>15.436612520000001</v>
      </c>
    </row>
    <row r="57" spans="1:7" x14ac:dyDescent="0.3">
      <c r="A57" t="s">
        <v>548</v>
      </c>
      <c r="B57" t="s">
        <v>659</v>
      </c>
      <c r="C57" t="s">
        <v>847</v>
      </c>
      <c r="D57" t="s">
        <v>848</v>
      </c>
      <c r="E57" t="s">
        <v>849</v>
      </c>
      <c r="F57">
        <v>10.05082082</v>
      </c>
      <c r="G57">
        <v>55.962332799999999</v>
      </c>
    </row>
    <row r="58" spans="1:7" x14ac:dyDescent="0.3">
      <c r="A58" t="s">
        <v>850</v>
      </c>
      <c r="B58" t="s">
        <v>641</v>
      </c>
      <c r="C58" t="s">
        <v>851</v>
      </c>
      <c r="D58" t="s">
        <v>852</v>
      </c>
      <c r="E58" t="s">
        <v>853</v>
      </c>
      <c r="F58">
        <v>-70.485434470000001</v>
      </c>
      <c r="G58">
        <v>18.89309386</v>
      </c>
    </row>
    <row r="59" spans="1:7" x14ac:dyDescent="0.3">
      <c r="A59" t="s">
        <v>854</v>
      </c>
      <c r="B59" t="s">
        <v>650</v>
      </c>
      <c r="C59" t="s">
        <v>855</v>
      </c>
      <c r="D59" t="s">
        <v>856</v>
      </c>
      <c r="E59" t="s">
        <v>857</v>
      </c>
      <c r="F59">
        <v>2.6323659500000001</v>
      </c>
      <c r="G59">
        <v>28.16335741</v>
      </c>
    </row>
    <row r="60" spans="1:7" x14ac:dyDescent="0.3">
      <c r="A60" t="s">
        <v>92</v>
      </c>
      <c r="B60" t="s">
        <v>641</v>
      </c>
      <c r="C60" t="s">
        <v>858</v>
      </c>
      <c r="D60" t="s">
        <v>859</v>
      </c>
      <c r="E60" t="s">
        <v>860</v>
      </c>
      <c r="F60">
        <v>-78.780961770000005</v>
      </c>
      <c r="G60">
        <v>-1.42528337</v>
      </c>
    </row>
    <row r="61" spans="1:7" x14ac:dyDescent="0.3">
      <c r="A61" t="s">
        <v>463</v>
      </c>
      <c r="B61" t="s">
        <v>646</v>
      </c>
      <c r="C61" t="s">
        <v>861</v>
      </c>
      <c r="D61" t="s">
        <v>862</v>
      </c>
      <c r="E61" t="s">
        <v>863</v>
      </c>
      <c r="F61">
        <v>29.782107079999999</v>
      </c>
      <c r="G61">
        <v>26.556564600000002</v>
      </c>
    </row>
    <row r="62" spans="1:7" x14ac:dyDescent="0.3">
      <c r="A62" t="s">
        <v>864</v>
      </c>
      <c r="B62" t="s">
        <v>650</v>
      </c>
      <c r="C62" t="s">
        <v>865</v>
      </c>
      <c r="D62" t="s">
        <v>866</v>
      </c>
      <c r="E62" t="s">
        <v>867</v>
      </c>
      <c r="F62">
        <v>38.852925550000002</v>
      </c>
      <c r="G62">
        <v>15.35884102</v>
      </c>
    </row>
    <row r="63" spans="1:7" x14ac:dyDescent="0.3">
      <c r="A63" t="s">
        <v>868</v>
      </c>
      <c r="B63" t="s">
        <v>650</v>
      </c>
      <c r="C63" t="s">
        <v>869</v>
      </c>
      <c r="D63" t="s">
        <v>870</v>
      </c>
      <c r="E63" t="s">
        <v>871</v>
      </c>
      <c r="F63">
        <v>-13.136724709999999</v>
      </c>
      <c r="G63">
        <v>24.661574940000001</v>
      </c>
    </row>
    <row r="64" spans="1:7" x14ac:dyDescent="0.3">
      <c r="A64" t="s">
        <v>62</v>
      </c>
      <c r="B64" t="s">
        <v>659</v>
      </c>
      <c r="C64" t="s">
        <v>872</v>
      </c>
      <c r="D64" t="s">
        <v>873</v>
      </c>
      <c r="E64" t="s">
        <v>874</v>
      </c>
      <c r="F64">
        <v>-3.6493111800000002</v>
      </c>
      <c r="G64">
        <v>40.227495959999999</v>
      </c>
    </row>
    <row r="65" spans="1:7" x14ac:dyDescent="0.3">
      <c r="A65" t="s">
        <v>875</v>
      </c>
      <c r="B65" t="s">
        <v>659</v>
      </c>
      <c r="C65" t="s">
        <v>876</v>
      </c>
      <c r="D65" t="s">
        <v>877</v>
      </c>
      <c r="E65" t="s">
        <v>878</v>
      </c>
      <c r="F65">
        <v>25.525770900000001</v>
      </c>
      <c r="G65">
        <v>58.674007869999997</v>
      </c>
    </row>
    <row r="66" spans="1:7" x14ac:dyDescent="0.3">
      <c r="A66" t="s">
        <v>20</v>
      </c>
      <c r="B66" t="s">
        <v>650</v>
      </c>
      <c r="C66" t="s">
        <v>879</v>
      </c>
      <c r="D66" t="s">
        <v>880</v>
      </c>
      <c r="E66" t="s">
        <v>881</v>
      </c>
      <c r="F66">
        <v>39.616018939999996</v>
      </c>
      <c r="G66">
        <v>8.6261392699999995</v>
      </c>
    </row>
    <row r="67" spans="1:7" x14ac:dyDescent="0.3">
      <c r="A67" t="s">
        <v>882</v>
      </c>
      <c r="B67" t="s">
        <v>659</v>
      </c>
      <c r="C67" t="s">
        <v>883</v>
      </c>
      <c r="D67" t="s">
        <v>884</v>
      </c>
      <c r="E67" t="s">
        <v>885</v>
      </c>
      <c r="F67">
        <v>26.258842300000001</v>
      </c>
      <c r="G67">
        <v>64.494331290000005</v>
      </c>
    </row>
    <row r="68" spans="1:7" x14ac:dyDescent="0.3">
      <c r="A68" t="s">
        <v>886</v>
      </c>
      <c r="B68" t="s">
        <v>678</v>
      </c>
      <c r="C68" t="s">
        <v>887</v>
      </c>
      <c r="D68" t="s">
        <v>888</v>
      </c>
      <c r="E68" t="s">
        <v>889</v>
      </c>
      <c r="F68">
        <v>178.18199999999999</v>
      </c>
      <c r="G68">
        <v>-17.855</v>
      </c>
    </row>
    <row r="69" spans="1:7" x14ac:dyDescent="0.3">
      <c r="A69" t="s">
        <v>890</v>
      </c>
      <c r="B69" t="s">
        <v>641</v>
      </c>
      <c r="C69" t="s">
        <v>891</v>
      </c>
      <c r="D69" t="s">
        <v>892</v>
      </c>
      <c r="E69" t="s">
        <v>893</v>
      </c>
      <c r="F69">
        <v>-59.372346039999996</v>
      </c>
      <c r="G69">
        <v>-51.739824400000003</v>
      </c>
    </row>
    <row r="70" spans="1:7" x14ac:dyDescent="0.3">
      <c r="A70" t="s">
        <v>223</v>
      </c>
      <c r="B70" t="s">
        <v>659</v>
      </c>
      <c r="C70" t="s">
        <v>894</v>
      </c>
      <c r="D70" t="s">
        <v>895</v>
      </c>
      <c r="E70" t="s">
        <v>896</v>
      </c>
      <c r="F70">
        <v>2.5504264600000002</v>
      </c>
      <c r="G70">
        <v>46.564874029999999</v>
      </c>
    </row>
    <row r="71" spans="1:7" x14ac:dyDescent="0.3">
      <c r="A71" t="s">
        <v>897</v>
      </c>
      <c r="B71" t="s">
        <v>659</v>
      </c>
      <c r="C71" t="s">
        <v>898</v>
      </c>
      <c r="D71" t="s">
        <v>899</v>
      </c>
      <c r="E71" t="s">
        <v>900</v>
      </c>
      <c r="F71">
        <v>-6.8636360200000004</v>
      </c>
      <c r="G71">
        <v>62.050314</v>
      </c>
    </row>
    <row r="72" spans="1:7" x14ac:dyDescent="0.3">
      <c r="A72" t="s">
        <v>901</v>
      </c>
      <c r="B72" t="s">
        <v>678</v>
      </c>
      <c r="C72" t="s">
        <v>902</v>
      </c>
      <c r="D72" t="s">
        <v>903</v>
      </c>
      <c r="E72" t="s">
        <v>904</v>
      </c>
      <c r="F72">
        <v>154.82818470000001</v>
      </c>
      <c r="G72">
        <v>7.0958326500000002</v>
      </c>
    </row>
    <row r="73" spans="1:7" x14ac:dyDescent="0.3">
      <c r="A73" t="s">
        <v>157</v>
      </c>
      <c r="B73" t="s">
        <v>650</v>
      </c>
      <c r="C73" t="s">
        <v>905</v>
      </c>
      <c r="D73" t="s">
        <v>906</v>
      </c>
      <c r="E73" t="s">
        <v>907</v>
      </c>
      <c r="F73">
        <v>11.79715762</v>
      </c>
      <c r="G73">
        <v>-0.59067797</v>
      </c>
    </row>
    <row r="74" spans="1:7" x14ac:dyDescent="0.3">
      <c r="A74" t="s">
        <v>164</v>
      </c>
      <c r="B74" t="s">
        <v>659</v>
      </c>
      <c r="C74" t="s">
        <v>908</v>
      </c>
      <c r="D74" t="s">
        <v>909</v>
      </c>
      <c r="E74" t="s">
        <v>910</v>
      </c>
      <c r="F74">
        <v>-2.9004947599999999</v>
      </c>
      <c r="G74">
        <v>54.160179200000002</v>
      </c>
    </row>
    <row r="75" spans="1:7" x14ac:dyDescent="0.3">
      <c r="A75" t="s">
        <v>911</v>
      </c>
      <c r="B75" t="s">
        <v>659</v>
      </c>
      <c r="C75" t="s">
        <v>912</v>
      </c>
      <c r="D75" t="s">
        <v>913</v>
      </c>
      <c r="E75" t="s">
        <v>914</v>
      </c>
      <c r="F75">
        <v>43.517571150000002</v>
      </c>
      <c r="G75">
        <v>42.176325830000003</v>
      </c>
    </row>
    <row r="76" spans="1:7" x14ac:dyDescent="0.3">
      <c r="A76" t="s">
        <v>915</v>
      </c>
      <c r="B76" t="s">
        <v>659</v>
      </c>
      <c r="C76" t="s">
        <v>916</v>
      </c>
      <c r="D76" t="s">
        <v>917</v>
      </c>
      <c r="E76" t="s">
        <v>918</v>
      </c>
      <c r="F76">
        <v>-2.57582282</v>
      </c>
      <c r="G76">
        <v>49.459046299999997</v>
      </c>
    </row>
    <row r="77" spans="1:7" x14ac:dyDescent="0.3">
      <c r="A77" t="s">
        <v>104</v>
      </c>
      <c r="B77" t="s">
        <v>650</v>
      </c>
      <c r="C77" t="s">
        <v>919</v>
      </c>
      <c r="D77" t="s">
        <v>920</v>
      </c>
      <c r="E77" t="s">
        <v>921</v>
      </c>
      <c r="F77">
        <v>-1.20704619</v>
      </c>
      <c r="G77">
        <v>7.9596438200000001</v>
      </c>
    </row>
    <row r="78" spans="1:7" x14ac:dyDescent="0.3">
      <c r="A78" t="s">
        <v>922</v>
      </c>
      <c r="B78" t="s">
        <v>659</v>
      </c>
      <c r="C78" t="s">
        <v>923</v>
      </c>
      <c r="D78" t="s">
        <v>924</v>
      </c>
      <c r="E78" t="s">
        <v>925</v>
      </c>
      <c r="F78">
        <v>-5.3448889299999998</v>
      </c>
      <c r="G78">
        <v>36.138193200000003</v>
      </c>
    </row>
    <row r="79" spans="1:7" x14ac:dyDescent="0.3">
      <c r="A79" t="s">
        <v>205</v>
      </c>
      <c r="B79" t="s">
        <v>650</v>
      </c>
      <c r="C79" t="s">
        <v>926</v>
      </c>
      <c r="D79" t="s">
        <v>927</v>
      </c>
      <c r="E79" t="s">
        <v>928</v>
      </c>
      <c r="F79">
        <v>-10.941825420000001</v>
      </c>
      <c r="G79">
        <v>10.438540939999999</v>
      </c>
    </row>
    <row r="80" spans="1:7" x14ac:dyDescent="0.3">
      <c r="A80" t="s">
        <v>929</v>
      </c>
      <c r="B80" t="s">
        <v>641</v>
      </c>
      <c r="C80" t="s">
        <v>930</v>
      </c>
      <c r="D80" t="s">
        <v>931</v>
      </c>
      <c r="E80" t="s">
        <v>932</v>
      </c>
      <c r="F80">
        <v>-61.530392419999998</v>
      </c>
      <c r="G80">
        <v>16.201263569999998</v>
      </c>
    </row>
    <row r="81" spans="1:7" x14ac:dyDescent="0.3">
      <c r="A81" t="s">
        <v>347</v>
      </c>
      <c r="B81" t="s">
        <v>650</v>
      </c>
      <c r="C81" t="s">
        <v>933</v>
      </c>
      <c r="D81" t="s">
        <v>934</v>
      </c>
      <c r="E81" t="s">
        <v>935</v>
      </c>
      <c r="F81">
        <v>-15.3856196</v>
      </c>
      <c r="G81">
        <v>13.4529444</v>
      </c>
    </row>
    <row r="82" spans="1:7" x14ac:dyDescent="0.3">
      <c r="A82" t="s">
        <v>437</v>
      </c>
      <c r="B82" t="s">
        <v>650</v>
      </c>
      <c r="C82" t="s">
        <v>936</v>
      </c>
      <c r="D82" t="s">
        <v>937</v>
      </c>
      <c r="E82" t="s">
        <v>938</v>
      </c>
      <c r="F82">
        <v>-14.987484009999999</v>
      </c>
      <c r="G82">
        <v>12.016198299999999</v>
      </c>
    </row>
    <row r="83" spans="1:7" x14ac:dyDescent="0.3">
      <c r="A83" t="s">
        <v>939</v>
      </c>
      <c r="B83" t="s">
        <v>650</v>
      </c>
      <c r="C83" t="s">
        <v>940</v>
      </c>
      <c r="D83" t="s">
        <v>941</v>
      </c>
      <c r="E83" t="s">
        <v>942</v>
      </c>
      <c r="F83">
        <v>10.338496279999999</v>
      </c>
      <c r="G83">
        <v>1.7101686</v>
      </c>
    </row>
    <row r="84" spans="1:7" x14ac:dyDescent="0.3">
      <c r="A84" t="s">
        <v>943</v>
      </c>
      <c r="B84" t="s">
        <v>659</v>
      </c>
      <c r="C84" t="s">
        <v>944</v>
      </c>
      <c r="D84" t="s">
        <v>945</v>
      </c>
      <c r="E84" t="s">
        <v>946</v>
      </c>
      <c r="F84">
        <v>22.9879848</v>
      </c>
      <c r="G84">
        <v>39.044528739999997</v>
      </c>
    </row>
    <row r="85" spans="1:7" x14ac:dyDescent="0.3">
      <c r="A85" t="s">
        <v>947</v>
      </c>
      <c r="B85" t="s">
        <v>641</v>
      </c>
      <c r="C85" t="s">
        <v>948</v>
      </c>
      <c r="D85" t="s">
        <v>949</v>
      </c>
      <c r="E85" t="s">
        <v>950</v>
      </c>
      <c r="F85">
        <v>-61.65003909</v>
      </c>
      <c r="G85">
        <v>12.162515730000001</v>
      </c>
    </row>
    <row r="86" spans="1:7" x14ac:dyDescent="0.3">
      <c r="A86" t="s">
        <v>951</v>
      </c>
      <c r="B86" t="s">
        <v>659</v>
      </c>
      <c r="C86" t="s">
        <v>952</v>
      </c>
      <c r="D86" t="s">
        <v>953</v>
      </c>
      <c r="E86" t="s">
        <v>954</v>
      </c>
      <c r="F86">
        <v>-41.390966669999997</v>
      </c>
      <c r="G86">
        <v>74.718953529999993</v>
      </c>
    </row>
    <row r="87" spans="1:7" x14ac:dyDescent="0.3">
      <c r="A87" t="s">
        <v>456</v>
      </c>
      <c r="B87" t="s">
        <v>641</v>
      </c>
      <c r="C87" t="s">
        <v>955</v>
      </c>
      <c r="D87" t="s">
        <v>956</v>
      </c>
      <c r="E87" t="s">
        <v>957</v>
      </c>
      <c r="F87">
        <v>-90.356949299999997</v>
      </c>
      <c r="G87">
        <v>15.702302599999999</v>
      </c>
    </row>
    <row r="88" spans="1:7" x14ac:dyDescent="0.3">
      <c r="A88" t="s">
        <v>958</v>
      </c>
      <c r="B88" t="s">
        <v>641</v>
      </c>
      <c r="C88" t="s">
        <v>959</v>
      </c>
      <c r="D88" t="s">
        <v>960</v>
      </c>
      <c r="E88" t="s">
        <v>961</v>
      </c>
      <c r="F88">
        <v>-53.241266959999997</v>
      </c>
      <c r="G88">
        <v>3.9243882000000001</v>
      </c>
    </row>
    <row r="89" spans="1:7" x14ac:dyDescent="0.3">
      <c r="A89" t="s">
        <v>962</v>
      </c>
      <c r="B89" t="s">
        <v>678</v>
      </c>
      <c r="C89" t="s">
        <v>963</v>
      </c>
      <c r="D89" t="s">
        <v>964</v>
      </c>
      <c r="E89" t="s">
        <v>965</v>
      </c>
      <c r="F89">
        <v>144.77585680000001</v>
      </c>
      <c r="G89">
        <v>13.444031069999999</v>
      </c>
    </row>
    <row r="90" spans="1:7" x14ac:dyDescent="0.3">
      <c r="A90" t="s">
        <v>966</v>
      </c>
      <c r="B90" t="s">
        <v>641</v>
      </c>
      <c r="C90" t="s">
        <v>967</v>
      </c>
      <c r="D90" t="s">
        <v>968</v>
      </c>
      <c r="E90" t="s">
        <v>969</v>
      </c>
      <c r="F90">
        <v>-58.974163490000002</v>
      </c>
      <c r="G90">
        <v>4.7923782700000004</v>
      </c>
    </row>
    <row r="91" spans="1:7" x14ac:dyDescent="0.3">
      <c r="A91" t="s">
        <v>970</v>
      </c>
      <c r="B91" t="s">
        <v>641</v>
      </c>
      <c r="C91" t="s">
        <v>971</v>
      </c>
      <c r="D91" t="s">
        <v>972</v>
      </c>
      <c r="E91" t="s">
        <v>973</v>
      </c>
      <c r="F91">
        <v>-86.619658990000005</v>
      </c>
      <c r="G91">
        <v>14.81934813</v>
      </c>
    </row>
    <row r="92" spans="1:7" x14ac:dyDescent="0.3">
      <c r="A92" t="s">
        <v>974</v>
      </c>
      <c r="B92" t="s">
        <v>659</v>
      </c>
      <c r="C92" t="s">
        <v>975</v>
      </c>
      <c r="D92" t="s">
        <v>976</v>
      </c>
      <c r="E92" t="s">
        <v>977</v>
      </c>
      <c r="F92">
        <v>16.40934249</v>
      </c>
      <c r="G92">
        <v>45.043636960000001</v>
      </c>
    </row>
    <row r="93" spans="1:7" x14ac:dyDescent="0.3">
      <c r="A93" t="s">
        <v>978</v>
      </c>
      <c r="B93" t="s">
        <v>641</v>
      </c>
      <c r="C93" t="s">
        <v>979</v>
      </c>
      <c r="D93" t="s">
        <v>980</v>
      </c>
      <c r="E93" t="s">
        <v>981</v>
      </c>
      <c r="F93">
        <v>-72.683580140000004</v>
      </c>
      <c r="G93">
        <v>18.939001359999999</v>
      </c>
    </row>
    <row r="94" spans="1:7" x14ac:dyDescent="0.3">
      <c r="A94" t="s">
        <v>982</v>
      </c>
      <c r="B94" t="s">
        <v>659</v>
      </c>
      <c r="C94" t="s">
        <v>983</v>
      </c>
      <c r="D94" t="s">
        <v>984</v>
      </c>
      <c r="E94" t="s">
        <v>985</v>
      </c>
      <c r="F94">
        <v>19.41342813</v>
      </c>
      <c r="G94">
        <v>47.16647906</v>
      </c>
    </row>
    <row r="95" spans="1:7" x14ac:dyDescent="0.3">
      <c r="A95" t="s">
        <v>322</v>
      </c>
      <c r="B95" t="s">
        <v>678</v>
      </c>
      <c r="C95" t="s">
        <v>986</v>
      </c>
      <c r="D95" t="s">
        <v>987</v>
      </c>
      <c r="E95" t="s">
        <v>988</v>
      </c>
      <c r="F95">
        <v>117.3110169</v>
      </c>
      <c r="G95">
        <v>-2.2290345299999998</v>
      </c>
    </row>
    <row r="96" spans="1:7" x14ac:dyDescent="0.3">
      <c r="A96" t="s">
        <v>989</v>
      </c>
      <c r="B96" t="s">
        <v>659</v>
      </c>
      <c r="C96" t="s">
        <v>990</v>
      </c>
      <c r="D96" t="s">
        <v>991</v>
      </c>
      <c r="E96" t="s">
        <v>992</v>
      </c>
      <c r="F96">
        <v>-4.5265299199999998</v>
      </c>
      <c r="G96">
        <v>54.228833299999998</v>
      </c>
    </row>
    <row r="97" spans="1:7" x14ac:dyDescent="0.3">
      <c r="A97" t="s">
        <v>35</v>
      </c>
      <c r="B97" t="s">
        <v>713</v>
      </c>
      <c r="C97" t="s">
        <v>993</v>
      </c>
      <c r="D97" t="s">
        <v>994</v>
      </c>
      <c r="E97" t="s">
        <v>995</v>
      </c>
      <c r="F97">
        <v>79.618818300000001</v>
      </c>
      <c r="G97">
        <v>22.88132057</v>
      </c>
    </row>
    <row r="98" spans="1:7" x14ac:dyDescent="0.3">
      <c r="A98" t="s">
        <v>170</v>
      </c>
      <c r="B98" t="s">
        <v>659</v>
      </c>
      <c r="C98" t="s">
        <v>996</v>
      </c>
      <c r="D98" t="s">
        <v>997</v>
      </c>
      <c r="E98" t="s">
        <v>998</v>
      </c>
      <c r="F98">
        <v>-8.1515763000000003</v>
      </c>
      <c r="G98">
        <v>53.17708682</v>
      </c>
    </row>
    <row r="99" spans="1:7" x14ac:dyDescent="0.3">
      <c r="A99" t="s">
        <v>999</v>
      </c>
      <c r="B99" t="s">
        <v>646</v>
      </c>
      <c r="C99" t="s">
        <v>1000</v>
      </c>
      <c r="D99" t="s">
        <v>1001</v>
      </c>
      <c r="E99" t="s">
        <v>1002</v>
      </c>
      <c r="F99">
        <v>54.301413760000003</v>
      </c>
      <c r="G99">
        <v>32.56479959</v>
      </c>
    </row>
    <row r="100" spans="1:7" x14ac:dyDescent="0.3">
      <c r="A100" t="s">
        <v>367</v>
      </c>
      <c r="B100" t="s">
        <v>646</v>
      </c>
      <c r="C100" t="s">
        <v>1003</v>
      </c>
      <c r="D100" t="s">
        <v>1004</v>
      </c>
      <c r="E100" t="s">
        <v>1005</v>
      </c>
      <c r="F100">
        <v>43.772245519999998</v>
      </c>
      <c r="G100">
        <v>33.048006540000003</v>
      </c>
    </row>
    <row r="101" spans="1:7" x14ac:dyDescent="0.3">
      <c r="A101" t="s">
        <v>1006</v>
      </c>
      <c r="B101" t="s">
        <v>659</v>
      </c>
      <c r="C101" t="s">
        <v>1007</v>
      </c>
      <c r="D101" t="s">
        <v>1008</v>
      </c>
      <c r="E101" t="s">
        <v>1009</v>
      </c>
      <c r="F101">
        <v>-18.605702600000001</v>
      </c>
      <c r="G101">
        <v>64.997649980000006</v>
      </c>
    </row>
    <row r="102" spans="1:7" x14ac:dyDescent="0.3">
      <c r="A102" t="s">
        <v>56</v>
      </c>
      <c r="B102" t="s">
        <v>659</v>
      </c>
      <c r="C102" t="s">
        <v>1010</v>
      </c>
      <c r="D102" t="s">
        <v>1011</v>
      </c>
      <c r="E102" t="s">
        <v>1012</v>
      </c>
      <c r="F102">
        <v>34.965982709999999</v>
      </c>
      <c r="G102">
        <v>31.358056520000002</v>
      </c>
    </row>
    <row r="103" spans="1:7" x14ac:dyDescent="0.3">
      <c r="A103" t="s">
        <v>1013</v>
      </c>
      <c r="B103" t="s">
        <v>659</v>
      </c>
      <c r="C103" t="s">
        <v>1014</v>
      </c>
      <c r="D103" t="s">
        <v>1015</v>
      </c>
      <c r="E103" t="s">
        <v>1016</v>
      </c>
      <c r="F103">
        <v>12.071655590000001</v>
      </c>
      <c r="G103">
        <v>42.791191670000003</v>
      </c>
    </row>
    <row r="104" spans="1:7" x14ac:dyDescent="0.3">
      <c r="A104" t="s">
        <v>1017</v>
      </c>
      <c r="B104" t="s">
        <v>641</v>
      </c>
      <c r="C104" t="s">
        <v>1018</v>
      </c>
      <c r="D104" t="s">
        <v>1019</v>
      </c>
      <c r="E104" t="s">
        <v>1020</v>
      </c>
      <c r="F104">
        <v>-77.319750810000002</v>
      </c>
      <c r="G104">
        <v>18.151330640000001</v>
      </c>
    </row>
    <row r="105" spans="1:7" x14ac:dyDescent="0.3">
      <c r="A105" t="s">
        <v>1021</v>
      </c>
      <c r="B105" t="s">
        <v>659</v>
      </c>
      <c r="C105" t="s">
        <v>1022</v>
      </c>
      <c r="D105" t="s">
        <v>1023</v>
      </c>
      <c r="E105" t="s">
        <v>1024</v>
      </c>
      <c r="F105">
        <v>-2.12891773</v>
      </c>
      <c r="G105">
        <v>49.219498160000001</v>
      </c>
    </row>
    <row r="106" spans="1:7" x14ac:dyDescent="0.3">
      <c r="A106" t="s">
        <v>288</v>
      </c>
      <c r="B106" t="s">
        <v>646</v>
      </c>
      <c r="C106" t="s">
        <v>1025</v>
      </c>
      <c r="D106" t="s">
        <v>1026</v>
      </c>
      <c r="E106" t="s">
        <v>1027</v>
      </c>
      <c r="F106">
        <v>36.786941140000003</v>
      </c>
      <c r="G106">
        <v>31.253381789999999</v>
      </c>
    </row>
    <row r="107" spans="1:7" x14ac:dyDescent="0.3">
      <c r="A107" t="s">
        <v>1028</v>
      </c>
      <c r="B107" t="s">
        <v>678</v>
      </c>
      <c r="C107" t="s">
        <v>1029</v>
      </c>
      <c r="D107" t="s">
        <v>1030</v>
      </c>
      <c r="E107" t="s">
        <v>1031</v>
      </c>
      <c r="F107">
        <v>137.97387029999999</v>
      </c>
      <c r="G107">
        <v>37.539826210000001</v>
      </c>
    </row>
    <row r="108" spans="1:7" x14ac:dyDescent="0.3">
      <c r="A108" t="s">
        <v>337</v>
      </c>
      <c r="B108" t="s">
        <v>659</v>
      </c>
      <c r="C108" t="s">
        <v>1032</v>
      </c>
      <c r="D108" t="s">
        <v>1033</v>
      </c>
      <c r="E108" t="s">
        <v>1034</v>
      </c>
      <c r="F108">
        <v>67.301300179999998</v>
      </c>
      <c r="G108">
        <v>48.160042699999998</v>
      </c>
    </row>
    <row r="109" spans="1:7" x14ac:dyDescent="0.3">
      <c r="A109" t="s">
        <v>283</v>
      </c>
      <c r="B109" t="s">
        <v>650</v>
      </c>
      <c r="C109" t="s">
        <v>1035</v>
      </c>
      <c r="D109" t="s">
        <v>1036</v>
      </c>
      <c r="E109" t="s">
        <v>1037</v>
      </c>
      <c r="F109">
        <v>37.857864419999999</v>
      </c>
      <c r="G109">
        <v>0.52978018000000004</v>
      </c>
    </row>
    <row r="110" spans="1:7" x14ac:dyDescent="0.3">
      <c r="A110" t="s">
        <v>406</v>
      </c>
      <c r="B110" t="s">
        <v>659</v>
      </c>
      <c r="C110" t="s">
        <v>1038</v>
      </c>
      <c r="D110" t="s">
        <v>1039</v>
      </c>
      <c r="E110" t="s">
        <v>1040</v>
      </c>
      <c r="F110">
        <v>74.555492999999998</v>
      </c>
      <c r="G110">
        <v>41.464907169999996</v>
      </c>
    </row>
    <row r="111" spans="1:7" x14ac:dyDescent="0.3">
      <c r="A111" t="s">
        <v>214</v>
      </c>
      <c r="B111" t="s">
        <v>678</v>
      </c>
      <c r="C111" t="s">
        <v>1041</v>
      </c>
      <c r="D111" t="s">
        <v>1042</v>
      </c>
      <c r="E111" t="s">
        <v>1043</v>
      </c>
      <c r="F111">
        <v>104.92123960000001</v>
      </c>
      <c r="G111">
        <v>12.71402994</v>
      </c>
    </row>
    <row r="112" spans="1:7" x14ac:dyDescent="0.3">
      <c r="A112" t="s">
        <v>1044</v>
      </c>
      <c r="B112" t="s">
        <v>678</v>
      </c>
      <c r="C112" t="s">
        <v>1045</v>
      </c>
      <c r="D112" t="s">
        <v>1046</v>
      </c>
      <c r="E112" t="s">
        <v>1047</v>
      </c>
      <c r="F112">
        <v>173.15600000000001</v>
      </c>
      <c r="G112">
        <v>1.3680000000000001</v>
      </c>
    </row>
    <row r="113" spans="1:7" x14ac:dyDescent="0.3">
      <c r="A113" t="s">
        <v>1048</v>
      </c>
      <c r="B113" t="s">
        <v>641</v>
      </c>
      <c r="C113" t="s">
        <v>1049</v>
      </c>
      <c r="D113" t="s">
        <v>1050</v>
      </c>
      <c r="E113" t="s">
        <v>1051</v>
      </c>
      <c r="F113">
        <v>-62.696173969999997</v>
      </c>
      <c r="G113">
        <v>17.26585656</v>
      </c>
    </row>
    <row r="114" spans="1:7" x14ac:dyDescent="0.3">
      <c r="A114" t="s">
        <v>297</v>
      </c>
      <c r="B114" t="s">
        <v>678</v>
      </c>
      <c r="C114" t="s">
        <v>1052</v>
      </c>
      <c r="D114" t="s">
        <v>1053</v>
      </c>
      <c r="E114" t="s">
        <v>1054</v>
      </c>
      <c r="F114">
        <v>127.8293439</v>
      </c>
      <c r="G114">
        <v>36.367702280000003</v>
      </c>
    </row>
    <row r="115" spans="1:7" x14ac:dyDescent="0.3">
      <c r="A115" t="s">
        <v>1055</v>
      </c>
      <c r="B115" t="s">
        <v>646</v>
      </c>
      <c r="C115" t="s">
        <v>1056</v>
      </c>
      <c r="D115" t="s">
        <v>1057</v>
      </c>
      <c r="E115" t="s">
        <v>1058</v>
      </c>
      <c r="F115">
        <v>47.59355128</v>
      </c>
      <c r="G115">
        <v>29.342509060000001</v>
      </c>
    </row>
    <row r="116" spans="1:7" x14ac:dyDescent="0.3">
      <c r="A116" t="s">
        <v>217</v>
      </c>
      <c r="B116" t="s">
        <v>678</v>
      </c>
      <c r="C116" t="s">
        <v>1059</v>
      </c>
      <c r="D116" t="s">
        <v>1060</v>
      </c>
      <c r="E116" t="s">
        <v>1061</v>
      </c>
      <c r="F116">
        <v>103.7634056</v>
      </c>
      <c r="G116">
        <v>18.502450570000001</v>
      </c>
    </row>
    <row r="117" spans="1:7" x14ac:dyDescent="0.3">
      <c r="A117" t="s">
        <v>39</v>
      </c>
      <c r="B117" t="s">
        <v>646</v>
      </c>
      <c r="C117" t="s">
        <v>1062</v>
      </c>
      <c r="D117" t="s">
        <v>1063</v>
      </c>
      <c r="E117" t="s">
        <v>1064</v>
      </c>
      <c r="F117">
        <v>35.888061229999998</v>
      </c>
      <c r="G117">
        <v>33.92039304</v>
      </c>
    </row>
    <row r="118" spans="1:7" x14ac:dyDescent="0.3">
      <c r="A118" t="s">
        <v>1065</v>
      </c>
      <c r="B118" t="s">
        <v>650</v>
      </c>
      <c r="C118" t="s">
        <v>1066</v>
      </c>
      <c r="D118" t="s">
        <v>1067</v>
      </c>
      <c r="E118" t="s">
        <v>1068</v>
      </c>
      <c r="F118">
        <v>-9.3078465599999998</v>
      </c>
      <c r="G118">
        <v>6.4481184599999999</v>
      </c>
    </row>
    <row r="119" spans="1:7" x14ac:dyDescent="0.3">
      <c r="A119" t="s">
        <v>1069</v>
      </c>
      <c r="B119" t="s">
        <v>646</v>
      </c>
      <c r="C119" t="s">
        <v>1070</v>
      </c>
      <c r="D119" t="s">
        <v>1071</v>
      </c>
      <c r="E119" t="s">
        <v>1072</v>
      </c>
      <c r="F119">
        <v>18.02318627</v>
      </c>
      <c r="G119">
        <v>27.044045239999999</v>
      </c>
    </row>
    <row r="120" spans="1:7" x14ac:dyDescent="0.3">
      <c r="A120" t="s">
        <v>1073</v>
      </c>
      <c r="B120" t="s">
        <v>641</v>
      </c>
      <c r="C120" t="s">
        <v>1074</v>
      </c>
      <c r="D120" t="s">
        <v>1075</v>
      </c>
      <c r="E120" t="s">
        <v>1076</v>
      </c>
      <c r="F120">
        <v>-60.968690840000001</v>
      </c>
      <c r="G120">
        <v>13.89811518</v>
      </c>
    </row>
    <row r="121" spans="1:7" x14ac:dyDescent="0.3">
      <c r="A121" t="s">
        <v>1077</v>
      </c>
      <c r="B121" t="s">
        <v>659</v>
      </c>
      <c r="C121" t="s">
        <v>1078</v>
      </c>
      <c r="D121" t="s">
        <v>1079</v>
      </c>
      <c r="E121" t="s">
        <v>1080</v>
      </c>
      <c r="F121">
        <v>9.5552649299999999</v>
      </c>
      <c r="G121">
        <v>47.152595480000002</v>
      </c>
    </row>
    <row r="122" spans="1:7" x14ac:dyDescent="0.3">
      <c r="A122" t="s">
        <v>350</v>
      </c>
      <c r="B122" t="s">
        <v>713</v>
      </c>
      <c r="C122" t="s">
        <v>1081</v>
      </c>
      <c r="D122" t="s">
        <v>1082</v>
      </c>
      <c r="E122" t="s">
        <v>1083</v>
      </c>
      <c r="F122">
        <v>80.704262619999994</v>
      </c>
      <c r="G122">
        <v>7.6123624300000001</v>
      </c>
    </row>
    <row r="123" spans="1:7" x14ac:dyDescent="0.3">
      <c r="A123" t="s">
        <v>1084</v>
      </c>
      <c r="B123" t="s">
        <v>650</v>
      </c>
      <c r="C123" t="s">
        <v>1085</v>
      </c>
      <c r="D123" t="s">
        <v>1086</v>
      </c>
      <c r="E123" t="s">
        <v>1087</v>
      </c>
      <c r="F123">
        <v>28.242840340000001</v>
      </c>
      <c r="G123">
        <v>-29.58100795</v>
      </c>
    </row>
    <row r="124" spans="1:7" x14ac:dyDescent="0.3">
      <c r="A124" t="s">
        <v>1088</v>
      </c>
      <c r="B124" t="s">
        <v>659</v>
      </c>
      <c r="C124" t="s">
        <v>1089</v>
      </c>
      <c r="D124" t="s">
        <v>1090</v>
      </c>
      <c r="E124" t="s">
        <v>1091</v>
      </c>
      <c r="F124">
        <v>23.896830749999999</v>
      </c>
      <c r="G124">
        <v>55.335850129999997</v>
      </c>
    </row>
    <row r="125" spans="1:7" x14ac:dyDescent="0.3">
      <c r="A125" t="s">
        <v>1092</v>
      </c>
      <c r="B125" t="s">
        <v>659</v>
      </c>
      <c r="C125" t="s">
        <v>1093</v>
      </c>
      <c r="D125" t="s">
        <v>1094</v>
      </c>
      <c r="E125" t="s">
        <v>1095</v>
      </c>
      <c r="F125">
        <v>6.0875441600000002</v>
      </c>
      <c r="G125">
        <v>49.770963960000003</v>
      </c>
    </row>
    <row r="126" spans="1:7" x14ac:dyDescent="0.3">
      <c r="A126" t="s">
        <v>1096</v>
      </c>
      <c r="B126" t="s">
        <v>659</v>
      </c>
      <c r="C126" t="s">
        <v>1097</v>
      </c>
      <c r="D126" t="s">
        <v>1098</v>
      </c>
      <c r="E126" t="s">
        <v>1099</v>
      </c>
      <c r="F126">
        <v>24.929153320000001</v>
      </c>
      <c r="G126">
        <v>56.857669389999998</v>
      </c>
    </row>
    <row r="127" spans="1:7" x14ac:dyDescent="0.3">
      <c r="A127" t="s">
        <v>1100</v>
      </c>
      <c r="B127" t="s">
        <v>641</v>
      </c>
      <c r="C127" t="s">
        <v>1101</v>
      </c>
      <c r="D127" t="s">
        <v>1102</v>
      </c>
      <c r="E127" t="s">
        <v>1103</v>
      </c>
      <c r="F127">
        <v>-63.064572290000001</v>
      </c>
      <c r="G127">
        <v>18.087604899999999</v>
      </c>
    </row>
    <row r="128" spans="1:7" x14ac:dyDescent="0.3">
      <c r="A128" t="s">
        <v>220</v>
      </c>
      <c r="B128" t="s">
        <v>646</v>
      </c>
      <c r="C128" t="s">
        <v>1104</v>
      </c>
      <c r="D128" t="s">
        <v>1105</v>
      </c>
      <c r="E128" t="s">
        <v>1106</v>
      </c>
      <c r="F128">
        <v>-6.3178029499999999</v>
      </c>
      <c r="G128">
        <v>31.883556970000001</v>
      </c>
    </row>
    <row r="129" spans="1:7" x14ac:dyDescent="0.3">
      <c r="A129" t="s">
        <v>1107</v>
      </c>
      <c r="B129" t="s">
        <v>659</v>
      </c>
      <c r="C129" t="s">
        <v>1108</v>
      </c>
      <c r="D129" t="s">
        <v>1109</v>
      </c>
      <c r="E129" t="s">
        <v>1110</v>
      </c>
      <c r="F129">
        <v>7.4120171499999996</v>
      </c>
      <c r="G129">
        <v>43.750346149999999</v>
      </c>
    </row>
    <row r="130" spans="1:7" x14ac:dyDescent="0.3">
      <c r="A130" t="s">
        <v>242</v>
      </c>
      <c r="B130" t="s">
        <v>659</v>
      </c>
      <c r="C130" t="s">
        <v>1111</v>
      </c>
      <c r="D130" t="s">
        <v>1112</v>
      </c>
      <c r="E130" t="s">
        <v>1113</v>
      </c>
      <c r="F130">
        <v>28.474343170000001</v>
      </c>
      <c r="G130">
        <v>47.193325610000002</v>
      </c>
    </row>
    <row r="131" spans="1:7" x14ac:dyDescent="0.3">
      <c r="A131" t="s">
        <v>208</v>
      </c>
      <c r="B131" t="s">
        <v>650</v>
      </c>
      <c r="C131" t="s">
        <v>1114</v>
      </c>
      <c r="D131" t="s">
        <v>1115</v>
      </c>
      <c r="E131" t="s">
        <v>1116</v>
      </c>
      <c r="F131">
        <v>46.705992479999999</v>
      </c>
      <c r="G131">
        <v>-19.373521329999999</v>
      </c>
    </row>
    <row r="132" spans="1:7" x14ac:dyDescent="0.3">
      <c r="A132" t="s">
        <v>167</v>
      </c>
      <c r="B132" t="s">
        <v>713</v>
      </c>
      <c r="C132" t="s">
        <v>1117</v>
      </c>
      <c r="D132" t="s">
        <v>1118</v>
      </c>
      <c r="E132" t="s">
        <v>1119</v>
      </c>
      <c r="F132">
        <v>73.251784779999994</v>
      </c>
      <c r="G132">
        <v>3.3748193199999998</v>
      </c>
    </row>
    <row r="133" spans="1:7" x14ac:dyDescent="0.3">
      <c r="A133" t="s">
        <v>270</v>
      </c>
      <c r="B133" t="s">
        <v>641</v>
      </c>
      <c r="C133" t="s">
        <v>1120</v>
      </c>
      <c r="D133" t="s">
        <v>1121</v>
      </c>
      <c r="E133" t="s">
        <v>1122</v>
      </c>
      <c r="F133">
        <v>-102.5349909</v>
      </c>
      <c r="G133">
        <v>23.95092841</v>
      </c>
    </row>
    <row r="134" spans="1:7" x14ac:dyDescent="0.3">
      <c r="A134" t="s">
        <v>1123</v>
      </c>
      <c r="B134" t="s">
        <v>678</v>
      </c>
      <c r="C134" t="s">
        <v>1124</v>
      </c>
      <c r="D134" t="s">
        <v>1125</v>
      </c>
      <c r="E134" t="s">
        <v>1126</v>
      </c>
      <c r="F134">
        <v>168.6103942</v>
      </c>
      <c r="G134">
        <v>8.4216799600000005</v>
      </c>
    </row>
    <row r="135" spans="1:7" x14ac:dyDescent="0.3">
      <c r="A135" t="s">
        <v>231</v>
      </c>
      <c r="B135" t="s">
        <v>659</v>
      </c>
      <c r="C135" t="s">
        <v>1127</v>
      </c>
      <c r="D135" t="s">
        <v>1128</v>
      </c>
      <c r="E135" t="s">
        <v>1129</v>
      </c>
      <c r="F135">
        <v>21.6991485</v>
      </c>
      <c r="G135">
        <v>41.599220750000001</v>
      </c>
    </row>
    <row r="136" spans="1:7" x14ac:dyDescent="0.3">
      <c r="A136" t="s">
        <v>306</v>
      </c>
      <c r="B136" t="s">
        <v>650</v>
      </c>
      <c r="C136" t="s">
        <v>1130</v>
      </c>
      <c r="D136" t="s">
        <v>1131</v>
      </c>
      <c r="E136" t="s">
        <v>1132</v>
      </c>
      <c r="F136">
        <v>-3.52433672</v>
      </c>
      <c r="G136">
        <v>17.350369329999999</v>
      </c>
    </row>
    <row r="137" spans="1:7" x14ac:dyDescent="0.3">
      <c r="A137" t="s">
        <v>1133</v>
      </c>
      <c r="B137" t="s">
        <v>659</v>
      </c>
      <c r="C137" t="s">
        <v>1134</v>
      </c>
      <c r="D137" t="s">
        <v>1135</v>
      </c>
      <c r="E137" t="s">
        <v>1136</v>
      </c>
      <c r="F137">
        <v>14.404573579999999</v>
      </c>
      <c r="G137">
        <v>35.920366510000001</v>
      </c>
    </row>
    <row r="138" spans="1:7" x14ac:dyDescent="0.3">
      <c r="A138" t="s">
        <v>1137</v>
      </c>
      <c r="B138" t="s">
        <v>713</v>
      </c>
      <c r="C138" t="s">
        <v>1138</v>
      </c>
      <c r="D138" t="s">
        <v>1139</v>
      </c>
      <c r="E138" t="s">
        <v>1140</v>
      </c>
      <c r="F138">
        <v>96.508682059999998</v>
      </c>
      <c r="G138">
        <v>21.14009536</v>
      </c>
    </row>
    <row r="139" spans="1:7" x14ac:dyDescent="0.3">
      <c r="A139" t="s">
        <v>1141</v>
      </c>
      <c r="B139" t="s">
        <v>659</v>
      </c>
      <c r="C139" t="s">
        <v>1142</v>
      </c>
      <c r="D139" t="s">
        <v>1143</v>
      </c>
      <c r="E139" t="s">
        <v>1144</v>
      </c>
      <c r="F139">
        <v>19.264589189999999</v>
      </c>
      <c r="G139">
        <v>42.796592029999999</v>
      </c>
    </row>
    <row r="140" spans="1:7" x14ac:dyDescent="0.3">
      <c r="A140" t="s">
        <v>1145</v>
      </c>
      <c r="B140" t="s">
        <v>678</v>
      </c>
      <c r="C140" t="s">
        <v>1146</v>
      </c>
      <c r="D140" t="s">
        <v>1147</v>
      </c>
      <c r="E140" t="s">
        <v>1148</v>
      </c>
      <c r="F140">
        <v>103.0830311</v>
      </c>
      <c r="G140">
        <v>46.835208719999997</v>
      </c>
    </row>
    <row r="141" spans="1:7" x14ac:dyDescent="0.3">
      <c r="A141" t="s">
        <v>1149</v>
      </c>
      <c r="B141" t="s">
        <v>678</v>
      </c>
      <c r="C141" t="s">
        <v>1150</v>
      </c>
      <c r="D141" t="s">
        <v>1151</v>
      </c>
      <c r="E141" t="s">
        <v>1152</v>
      </c>
      <c r="F141">
        <v>145.58783210000001</v>
      </c>
      <c r="G141">
        <v>16.255704640000001</v>
      </c>
    </row>
    <row r="142" spans="1:7" x14ac:dyDescent="0.3">
      <c r="A142" t="s">
        <v>334</v>
      </c>
      <c r="B142" t="s">
        <v>650</v>
      </c>
      <c r="C142" t="s">
        <v>1153</v>
      </c>
      <c r="D142" t="s">
        <v>1154</v>
      </c>
      <c r="E142" t="s">
        <v>1155</v>
      </c>
      <c r="F142">
        <v>35.552260529999998</v>
      </c>
      <c r="G142">
        <v>-17.260193919999999</v>
      </c>
    </row>
    <row r="143" spans="1:7" x14ac:dyDescent="0.3">
      <c r="A143" t="s">
        <v>1156</v>
      </c>
      <c r="B143" t="s">
        <v>650</v>
      </c>
      <c r="C143" t="s">
        <v>1157</v>
      </c>
      <c r="D143" t="s">
        <v>1158</v>
      </c>
      <c r="E143" t="s">
        <v>1159</v>
      </c>
      <c r="F143">
        <v>-10.33226041</v>
      </c>
      <c r="G143">
        <v>20.259903609999999</v>
      </c>
    </row>
    <row r="144" spans="1:7" x14ac:dyDescent="0.3">
      <c r="A144" t="s">
        <v>1160</v>
      </c>
      <c r="B144" t="s">
        <v>641</v>
      </c>
      <c r="C144" t="s">
        <v>1161</v>
      </c>
      <c r="D144" t="s">
        <v>1162</v>
      </c>
      <c r="E144" t="s">
        <v>1163</v>
      </c>
      <c r="F144">
        <v>-62.18692145</v>
      </c>
      <c r="G144">
        <v>16.735759689999998</v>
      </c>
    </row>
    <row r="145" spans="1:7" x14ac:dyDescent="0.3">
      <c r="A145" t="s">
        <v>1164</v>
      </c>
      <c r="B145" t="s">
        <v>641</v>
      </c>
      <c r="C145" t="s">
        <v>1165</v>
      </c>
      <c r="D145" t="s">
        <v>1166</v>
      </c>
      <c r="E145" t="s">
        <v>1167</v>
      </c>
      <c r="F145">
        <v>-61.021473819999997</v>
      </c>
      <c r="G145">
        <v>14.652774190000001</v>
      </c>
    </row>
    <row r="146" spans="1:7" x14ac:dyDescent="0.3">
      <c r="A146" t="s">
        <v>1168</v>
      </c>
      <c r="B146" t="s">
        <v>650</v>
      </c>
      <c r="C146" t="s">
        <v>1169</v>
      </c>
      <c r="D146" t="s">
        <v>1170</v>
      </c>
      <c r="E146" t="s">
        <v>1171</v>
      </c>
      <c r="F146">
        <v>57.868476000000001</v>
      </c>
      <c r="G146">
        <v>-20.170067800000002</v>
      </c>
    </row>
    <row r="147" spans="1:7" x14ac:dyDescent="0.3">
      <c r="A147" t="s">
        <v>370</v>
      </c>
      <c r="B147" t="s">
        <v>650</v>
      </c>
      <c r="C147" t="s">
        <v>1172</v>
      </c>
      <c r="D147" t="s">
        <v>1173</v>
      </c>
      <c r="E147" t="s">
        <v>1174</v>
      </c>
      <c r="F147">
        <v>34.306985040000001</v>
      </c>
      <c r="G147">
        <v>-13.215104240000001</v>
      </c>
    </row>
    <row r="148" spans="1:7" x14ac:dyDescent="0.3">
      <c r="A148" t="s">
        <v>239</v>
      </c>
      <c r="B148" t="s">
        <v>678</v>
      </c>
      <c r="C148" t="s">
        <v>1175</v>
      </c>
      <c r="D148" t="s">
        <v>1176</v>
      </c>
      <c r="E148" t="s">
        <v>1177</v>
      </c>
      <c r="F148">
        <v>109.7115743</v>
      </c>
      <c r="G148">
        <v>3.7938204500000001</v>
      </c>
    </row>
    <row r="149" spans="1:7" x14ac:dyDescent="0.3">
      <c r="A149" t="s">
        <v>1178</v>
      </c>
      <c r="B149" t="s">
        <v>659</v>
      </c>
      <c r="C149" t="s">
        <v>1179</v>
      </c>
      <c r="D149" t="s">
        <v>1180</v>
      </c>
      <c r="E149" t="s">
        <v>1181</v>
      </c>
      <c r="F149">
        <v>45.139261740000002</v>
      </c>
      <c r="G149">
        <v>-12.81835006</v>
      </c>
    </row>
    <row r="150" spans="1:7" x14ac:dyDescent="0.3">
      <c r="A150" t="s">
        <v>1182</v>
      </c>
      <c r="B150" t="s">
        <v>650</v>
      </c>
      <c r="C150" t="s">
        <v>1183</v>
      </c>
      <c r="D150" t="s">
        <v>1184</v>
      </c>
      <c r="E150" t="s">
        <v>1185</v>
      </c>
      <c r="F150">
        <v>17.218450279999999</v>
      </c>
      <c r="G150">
        <v>-22.133293290000001</v>
      </c>
    </row>
    <row r="151" spans="1:7" x14ac:dyDescent="0.3">
      <c r="A151" t="s">
        <v>1186</v>
      </c>
      <c r="B151" t="s">
        <v>678</v>
      </c>
      <c r="C151" t="s">
        <v>1187</v>
      </c>
      <c r="D151" t="s">
        <v>1188</v>
      </c>
      <c r="E151" t="s">
        <v>1189</v>
      </c>
      <c r="F151">
        <v>165.67184979999999</v>
      </c>
      <c r="G151">
        <v>-21.294614190000001</v>
      </c>
    </row>
    <row r="152" spans="1:7" x14ac:dyDescent="0.3">
      <c r="A152" t="s">
        <v>344</v>
      </c>
      <c r="B152" t="s">
        <v>650</v>
      </c>
      <c r="C152" t="s">
        <v>1190</v>
      </c>
      <c r="D152" t="s">
        <v>1191</v>
      </c>
      <c r="E152" t="s">
        <v>1192</v>
      </c>
      <c r="F152">
        <v>9.3976575400000009</v>
      </c>
      <c r="G152">
        <v>17.426322819999999</v>
      </c>
    </row>
    <row r="153" spans="1:7" x14ac:dyDescent="0.3">
      <c r="A153" t="s">
        <v>1193</v>
      </c>
      <c r="B153" t="s">
        <v>678</v>
      </c>
      <c r="C153" t="s">
        <v>1194</v>
      </c>
      <c r="D153" t="s">
        <v>1195</v>
      </c>
      <c r="E153" t="s">
        <v>1196</v>
      </c>
      <c r="F153">
        <v>167.95286609999999</v>
      </c>
      <c r="G153">
        <v>-29.037198830000001</v>
      </c>
    </row>
    <row r="154" spans="1:7" x14ac:dyDescent="0.3">
      <c r="A154" t="s">
        <v>31</v>
      </c>
      <c r="B154" t="s">
        <v>650</v>
      </c>
      <c r="C154" t="s">
        <v>1197</v>
      </c>
      <c r="D154" t="s">
        <v>1198</v>
      </c>
      <c r="E154" t="s">
        <v>1199</v>
      </c>
      <c r="F154">
        <v>8.1052772599999994</v>
      </c>
      <c r="G154">
        <v>9.5936039900000001</v>
      </c>
    </row>
    <row r="155" spans="1:7" x14ac:dyDescent="0.3">
      <c r="A155" t="s">
        <v>1200</v>
      </c>
      <c r="B155" t="s">
        <v>641</v>
      </c>
      <c r="C155" t="s">
        <v>1201</v>
      </c>
      <c r="D155" t="s">
        <v>1202</v>
      </c>
      <c r="E155" t="s">
        <v>1203</v>
      </c>
      <c r="F155">
        <v>-85.033750249999997</v>
      </c>
      <c r="G155">
        <v>12.84006976</v>
      </c>
    </row>
    <row r="156" spans="1:7" x14ac:dyDescent="0.3">
      <c r="A156" t="s">
        <v>1204</v>
      </c>
      <c r="B156" t="s">
        <v>678</v>
      </c>
      <c r="C156" t="s">
        <v>1205</v>
      </c>
      <c r="D156" t="s">
        <v>1206</v>
      </c>
      <c r="E156" t="s">
        <v>1207</v>
      </c>
      <c r="F156">
        <v>-169.8685868</v>
      </c>
      <c r="G156">
        <v>-19.051903580000001</v>
      </c>
    </row>
    <row r="157" spans="1:7" x14ac:dyDescent="0.3">
      <c r="A157" t="s">
        <v>612</v>
      </c>
      <c r="B157" t="s">
        <v>659</v>
      </c>
      <c r="C157" t="s">
        <v>1208</v>
      </c>
      <c r="D157" t="s">
        <v>1209</v>
      </c>
      <c r="E157" t="s">
        <v>1210</v>
      </c>
      <c r="F157">
        <v>5.6009977600000003</v>
      </c>
      <c r="G157">
        <v>52.253576299999999</v>
      </c>
    </row>
    <row r="158" spans="1:7" x14ac:dyDescent="0.3">
      <c r="A158" t="s">
        <v>1211</v>
      </c>
      <c r="B158" t="s">
        <v>659</v>
      </c>
      <c r="C158" t="s">
        <v>1212</v>
      </c>
      <c r="D158" t="s">
        <v>1213</v>
      </c>
      <c r="E158" t="s">
        <v>1214</v>
      </c>
      <c r="F158">
        <v>14.07508911</v>
      </c>
      <c r="G158">
        <v>64.447848870000001</v>
      </c>
    </row>
    <row r="159" spans="1:7" x14ac:dyDescent="0.3">
      <c r="A159" t="s">
        <v>79</v>
      </c>
      <c r="B159" t="s">
        <v>713</v>
      </c>
      <c r="C159" t="s">
        <v>1215</v>
      </c>
      <c r="D159" t="s">
        <v>1216</v>
      </c>
      <c r="E159" t="s">
        <v>1217</v>
      </c>
      <c r="F159">
        <v>83.938517070000003</v>
      </c>
      <c r="G159">
        <v>28.253007849999999</v>
      </c>
    </row>
    <row r="160" spans="1:7" x14ac:dyDescent="0.3">
      <c r="A160" t="s">
        <v>1218</v>
      </c>
      <c r="B160" t="s">
        <v>678</v>
      </c>
      <c r="C160" t="s">
        <v>1219</v>
      </c>
      <c r="D160" t="s">
        <v>1220</v>
      </c>
      <c r="E160" t="s">
        <v>1221</v>
      </c>
      <c r="F160">
        <v>166.9300834</v>
      </c>
      <c r="G160">
        <v>-0.52207331000000001</v>
      </c>
    </row>
    <row r="161" spans="1:7" x14ac:dyDescent="0.3">
      <c r="A161" t="s">
        <v>245</v>
      </c>
      <c r="B161" t="s">
        <v>678</v>
      </c>
      <c r="C161" t="s">
        <v>1222</v>
      </c>
      <c r="D161" t="s">
        <v>1223</v>
      </c>
      <c r="E161" t="s">
        <v>1224</v>
      </c>
      <c r="F161">
        <v>171.60397130000001</v>
      </c>
      <c r="G161">
        <v>-41.837106890000001</v>
      </c>
    </row>
    <row r="162" spans="1:7" x14ac:dyDescent="0.3">
      <c r="A162" t="s">
        <v>373</v>
      </c>
      <c r="B162" t="s">
        <v>646</v>
      </c>
      <c r="C162" t="s">
        <v>1225</v>
      </c>
      <c r="D162" t="s">
        <v>1226</v>
      </c>
      <c r="E162" t="s">
        <v>1227</v>
      </c>
      <c r="F162">
        <v>56.109817470000003</v>
      </c>
      <c r="G162">
        <v>20.60208368</v>
      </c>
    </row>
    <row r="163" spans="1:7" x14ac:dyDescent="0.3">
      <c r="A163" t="s">
        <v>115</v>
      </c>
      <c r="B163" t="s">
        <v>646</v>
      </c>
      <c r="C163" t="s">
        <v>1228</v>
      </c>
      <c r="D163" t="s">
        <v>1229</v>
      </c>
      <c r="E163" t="s">
        <v>1230</v>
      </c>
      <c r="F163">
        <v>69.385818810000004</v>
      </c>
      <c r="G163">
        <v>29.96678898</v>
      </c>
    </row>
    <row r="164" spans="1:7" x14ac:dyDescent="0.3">
      <c r="A164" t="s">
        <v>1231</v>
      </c>
      <c r="B164" t="s">
        <v>641</v>
      </c>
      <c r="C164" t="s">
        <v>1232</v>
      </c>
      <c r="D164" t="s">
        <v>1233</v>
      </c>
      <c r="E164" t="s">
        <v>1234</v>
      </c>
      <c r="F164">
        <v>-80.109068840000006</v>
      </c>
      <c r="G164">
        <v>8.5054431800000003</v>
      </c>
    </row>
    <row r="165" spans="1:7" x14ac:dyDescent="0.3">
      <c r="A165" t="s">
        <v>1235</v>
      </c>
      <c r="B165" t="s">
        <v>678</v>
      </c>
      <c r="C165" t="s">
        <v>1236</v>
      </c>
      <c r="D165" t="s">
        <v>1237</v>
      </c>
      <c r="E165" t="s">
        <v>1238</v>
      </c>
      <c r="F165">
        <v>-128.44279</v>
      </c>
      <c r="G165">
        <v>-24.505797000000001</v>
      </c>
    </row>
    <row r="166" spans="1:7" x14ac:dyDescent="0.3">
      <c r="A166" t="s">
        <v>265</v>
      </c>
      <c r="B166" t="s">
        <v>641</v>
      </c>
      <c r="C166" t="s">
        <v>1239</v>
      </c>
      <c r="D166" t="s">
        <v>1240</v>
      </c>
      <c r="E166" t="s">
        <v>1241</v>
      </c>
      <c r="F166">
        <v>-74.375406679999998</v>
      </c>
      <c r="G166">
        <v>-9.1637713299999994</v>
      </c>
    </row>
    <row r="167" spans="1:7" x14ac:dyDescent="0.3">
      <c r="A167" t="s">
        <v>495</v>
      </c>
      <c r="B167" t="s">
        <v>678</v>
      </c>
      <c r="C167" t="s">
        <v>1242</v>
      </c>
      <c r="D167" t="s">
        <v>1243</v>
      </c>
      <c r="E167" t="s">
        <v>1244</v>
      </c>
      <c r="F167">
        <v>122.8736074</v>
      </c>
      <c r="G167">
        <v>11.74740203</v>
      </c>
    </row>
    <row r="168" spans="1:7" x14ac:dyDescent="0.3">
      <c r="A168" t="s">
        <v>1245</v>
      </c>
      <c r="B168" t="s">
        <v>678</v>
      </c>
      <c r="C168" t="s">
        <v>1246</v>
      </c>
      <c r="D168" t="s">
        <v>1247</v>
      </c>
      <c r="E168" t="s">
        <v>1248</v>
      </c>
      <c r="F168">
        <v>134.48391580000001</v>
      </c>
      <c r="G168">
        <v>7.3881454</v>
      </c>
    </row>
    <row r="169" spans="1:7" x14ac:dyDescent="0.3">
      <c r="A169" t="s">
        <v>236</v>
      </c>
      <c r="B169" t="s">
        <v>659</v>
      </c>
      <c r="C169" t="s">
        <v>1249</v>
      </c>
      <c r="D169" t="s">
        <v>1250</v>
      </c>
      <c r="E169" t="s">
        <v>1251</v>
      </c>
      <c r="F169">
        <v>19.400920169999999</v>
      </c>
      <c r="G169">
        <v>52.124724049999998</v>
      </c>
    </row>
    <row r="170" spans="1:7" x14ac:dyDescent="0.3">
      <c r="A170" t="s">
        <v>1252</v>
      </c>
      <c r="B170" t="s">
        <v>641</v>
      </c>
      <c r="C170" t="s">
        <v>1253</v>
      </c>
      <c r="D170" t="s">
        <v>1254</v>
      </c>
      <c r="E170" t="s">
        <v>1255</v>
      </c>
      <c r="F170">
        <v>-66.466127479999997</v>
      </c>
      <c r="G170">
        <v>18.22093074</v>
      </c>
    </row>
    <row r="171" spans="1:7" x14ac:dyDescent="0.3">
      <c r="A171" t="s">
        <v>1256</v>
      </c>
      <c r="B171" t="s">
        <v>713</v>
      </c>
      <c r="C171" t="s">
        <v>1257</v>
      </c>
      <c r="D171" t="s">
        <v>1258</v>
      </c>
      <c r="E171" t="s">
        <v>1259</v>
      </c>
      <c r="F171">
        <v>127.18053380000001</v>
      </c>
      <c r="G171">
        <v>40.14284868</v>
      </c>
    </row>
    <row r="172" spans="1:7" x14ac:dyDescent="0.3">
      <c r="A172" t="s">
        <v>430</v>
      </c>
      <c r="B172" t="s">
        <v>659</v>
      </c>
      <c r="C172" t="s">
        <v>1260</v>
      </c>
      <c r="D172" t="s">
        <v>1261</v>
      </c>
      <c r="E172" t="s">
        <v>1262</v>
      </c>
      <c r="F172">
        <v>-8.4673607400000002</v>
      </c>
      <c r="G172">
        <v>39.602695109999999</v>
      </c>
    </row>
    <row r="173" spans="1:7" x14ac:dyDescent="0.3">
      <c r="A173" t="s">
        <v>311</v>
      </c>
      <c r="B173" t="s">
        <v>641</v>
      </c>
      <c r="C173" t="s">
        <v>1263</v>
      </c>
      <c r="D173" t="s">
        <v>1264</v>
      </c>
      <c r="E173" t="s">
        <v>1265</v>
      </c>
      <c r="F173">
        <v>-58.390951780000002</v>
      </c>
      <c r="G173">
        <v>-23.236128870000002</v>
      </c>
    </row>
    <row r="174" spans="1:7" x14ac:dyDescent="0.3">
      <c r="A174" t="s">
        <v>1266</v>
      </c>
      <c r="B174" t="s">
        <v>646</v>
      </c>
      <c r="C174" t="s">
        <v>1267</v>
      </c>
      <c r="D174" t="s">
        <v>1268</v>
      </c>
      <c r="E174" t="s">
        <v>1269</v>
      </c>
      <c r="F174">
        <v>35.203768779999997</v>
      </c>
      <c r="G174">
        <v>31.913951140000002</v>
      </c>
    </row>
    <row r="175" spans="1:7" x14ac:dyDescent="0.3">
      <c r="A175" t="s">
        <v>1270</v>
      </c>
      <c r="B175" t="s">
        <v>678</v>
      </c>
      <c r="C175" t="s">
        <v>1271</v>
      </c>
      <c r="D175" t="s">
        <v>1272</v>
      </c>
      <c r="E175" t="s">
        <v>1273</v>
      </c>
      <c r="F175">
        <v>-149.56800000000001</v>
      </c>
      <c r="G175">
        <v>-17.532</v>
      </c>
    </row>
    <row r="176" spans="1:7" x14ac:dyDescent="0.3">
      <c r="A176" t="s">
        <v>1274</v>
      </c>
      <c r="B176" t="s">
        <v>646</v>
      </c>
      <c r="C176" t="s">
        <v>1275</v>
      </c>
      <c r="D176" t="s">
        <v>1276</v>
      </c>
      <c r="E176" t="s">
        <v>1277</v>
      </c>
      <c r="F176">
        <v>51.19120083</v>
      </c>
      <c r="G176">
        <v>25.31580997</v>
      </c>
    </row>
    <row r="177" spans="1:7" x14ac:dyDescent="0.3">
      <c r="A177" t="s">
        <v>1278</v>
      </c>
      <c r="B177" t="s">
        <v>659</v>
      </c>
      <c r="C177" t="s">
        <v>1279</v>
      </c>
      <c r="D177" t="s">
        <v>1280</v>
      </c>
      <c r="E177" t="s">
        <v>1281</v>
      </c>
      <c r="F177">
        <v>55.538212739999999</v>
      </c>
      <c r="G177">
        <v>-21.121629460000001</v>
      </c>
    </row>
    <row r="178" spans="1:7" x14ac:dyDescent="0.3">
      <c r="A178" t="s">
        <v>1282</v>
      </c>
      <c r="B178" t="s">
        <v>659</v>
      </c>
      <c r="C178" t="s">
        <v>1283</v>
      </c>
      <c r="D178" t="s">
        <v>1284</v>
      </c>
      <c r="E178" t="s">
        <v>1285</v>
      </c>
      <c r="F178">
        <v>24.969907580000001</v>
      </c>
      <c r="G178">
        <v>45.843605580000002</v>
      </c>
    </row>
    <row r="179" spans="1:7" x14ac:dyDescent="0.3">
      <c r="A179" t="s">
        <v>1286</v>
      </c>
      <c r="B179" t="s">
        <v>659</v>
      </c>
      <c r="C179" t="s">
        <v>1287</v>
      </c>
      <c r="D179" t="s">
        <v>1288</v>
      </c>
      <c r="E179" t="s">
        <v>1289</v>
      </c>
      <c r="F179">
        <v>96.689442150000005</v>
      </c>
      <c r="G179">
        <v>61.988245599999999</v>
      </c>
    </row>
    <row r="180" spans="1:7" x14ac:dyDescent="0.3">
      <c r="A180" t="s">
        <v>531</v>
      </c>
      <c r="B180" t="s">
        <v>650</v>
      </c>
      <c r="C180" t="s">
        <v>1290</v>
      </c>
      <c r="D180" t="s">
        <v>1291</v>
      </c>
      <c r="E180" t="s">
        <v>1292</v>
      </c>
      <c r="F180">
        <v>29.91720553</v>
      </c>
      <c r="G180">
        <v>-1.9979679800000001</v>
      </c>
    </row>
    <row r="181" spans="1:7" x14ac:dyDescent="0.3">
      <c r="A181" t="s">
        <v>513</v>
      </c>
      <c r="B181" t="s">
        <v>646</v>
      </c>
      <c r="C181" t="s">
        <v>1293</v>
      </c>
      <c r="D181" t="s">
        <v>1294</v>
      </c>
      <c r="E181" t="s">
        <v>1295</v>
      </c>
      <c r="F181">
        <v>44.57044965</v>
      </c>
      <c r="G181">
        <v>24.080881919999999</v>
      </c>
    </row>
    <row r="182" spans="1:7" x14ac:dyDescent="0.3">
      <c r="A182" t="s">
        <v>453</v>
      </c>
      <c r="B182" t="s">
        <v>646</v>
      </c>
      <c r="C182" t="s">
        <v>1296</v>
      </c>
      <c r="D182" t="s">
        <v>1297</v>
      </c>
      <c r="E182" t="s">
        <v>1298</v>
      </c>
      <c r="F182">
        <v>30.004381349999999</v>
      </c>
      <c r="G182">
        <v>16.04883821</v>
      </c>
    </row>
    <row r="183" spans="1:7" x14ac:dyDescent="0.3">
      <c r="A183" t="s">
        <v>202</v>
      </c>
      <c r="B183" t="s">
        <v>650</v>
      </c>
      <c r="C183" t="s">
        <v>1299</v>
      </c>
      <c r="D183" t="s">
        <v>1300</v>
      </c>
      <c r="E183" t="s">
        <v>1301</v>
      </c>
      <c r="F183">
        <v>-14.46817708</v>
      </c>
      <c r="G183">
        <v>14.366979540000001</v>
      </c>
    </row>
    <row r="184" spans="1:7" x14ac:dyDescent="0.3">
      <c r="A184" t="s">
        <v>53</v>
      </c>
      <c r="B184" t="s">
        <v>678</v>
      </c>
      <c r="C184" t="s">
        <v>1302</v>
      </c>
      <c r="D184" t="s">
        <v>1303</v>
      </c>
      <c r="E184" t="s">
        <v>1304</v>
      </c>
      <c r="F184">
        <v>103.80765359999999</v>
      </c>
      <c r="G184">
        <v>1.35118038</v>
      </c>
    </row>
    <row r="185" spans="1:7" x14ac:dyDescent="0.3">
      <c r="A185" t="s">
        <v>1305</v>
      </c>
      <c r="B185" t="s">
        <v>650</v>
      </c>
      <c r="C185" t="s">
        <v>1306</v>
      </c>
      <c r="D185" t="s">
        <v>1307</v>
      </c>
      <c r="E185" t="s">
        <v>1308</v>
      </c>
      <c r="F185">
        <v>-10.205603780000001</v>
      </c>
      <c r="G185">
        <v>-25.07251316</v>
      </c>
    </row>
    <row r="186" spans="1:7" x14ac:dyDescent="0.3">
      <c r="A186" t="s">
        <v>1309</v>
      </c>
      <c r="B186" t="s">
        <v>678</v>
      </c>
      <c r="C186" t="s">
        <v>1310</v>
      </c>
      <c r="D186" t="s">
        <v>1311</v>
      </c>
      <c r="E186" t="s">
        <v>1312</v>
      </c>
      <c r="F186">
        <v>159.61275560000001</v>
      </c>
      <c r="G186">
        <v>-8.9042770099999995</v>
      </c>
    </row>
    <row r="187" spans="1:7" x14ac:dyDescent="0.3">
      <c r="A187" t="s">
        <v>538</v>
      </c>
      <c r="B187" t="s">
        <v>650</v>
      </c>
      <c r="C187" t="s">
        <v>1313</v>
      </c>
      <c r="D187" t="s">
        <v>1314</v>
      </c>
      <c r="E187" t="s">
        <v>1315</v>
      </c>
      <c r="F187">
        <v>-11.7921029</v>
      </c>
      <c r="G187">
        <v>8.5603409199999998</v>
      </c>
    </row>
    <row r="188" spans="1:7" x14ac:dyDescent="0.3">
      <c r="A188" t="s">
        <v>140</v>
      </c>
      <c r="B188" t="s">
        <v>641</v>
      </c>
      <c r="C188" t="s">
        <v>1316</v>
      </c>
      <c r="D188" t="s">
        <v>1317</v>
      </c>
      <c r="E188" t="s">
        <v>1318</v>
      </c>
      <c r="F188">
        <v>-88.865606740000004</v>
      </c>
      <c r="G188">
        <v>13.73614532</v>
      </c>
    </row>
    <row r="189" spans="1:7" x14ac:dyDescent="0.3">
      <c r="A189" t="s">
        <v>1319</v>
      </c>
      <c r="B189" t="s">
        <v>659</v>
      </c>
      <c r="C189" t="s">
        <v>1320</v>
      </c>
      <c r="D189" t="s">
        <v>1321</v>
      </c>
      <c r="E189" t="s">
        <v>1322</v>
      </c>
      <c r="F189">
        <v>12.46035762</v>
      </c>
      <c r="G189">
        <v>43.941914740000001</v>
      </c>
    </row>
    <row r="190" spans="1:7" x14ac:dyDescent="0.3">
      <c r="A190" t="s">
        <v>1323</v>
      </c>
      <c r="B190" t="s">
        <v>646</v>
      </c>
      <c r="C190" t="s">
        <v>1324</v>
      </c>
      <c r="D190" t="s">
        <v>1325</v>
      </c>
      <c r="E190" t="s">
        <v>1326</v>
      </c>
      <c r="F190">
        <v>45.862559269999998</v>
      </c>
      <c r="G190">
        <v>6.0637135000000004</v>
      </c>
    </row>
    <row r="191" spans="1:7" x14ac:dyDescent="0.3">
      <c r="A191" t="s">
        <v>1327</v>
      </c>
      <c r="B191" t="s">
        <v>641</v>
      </c>
      <c r="C191" t="s">
        <v>1328</v>
      </c>
      <c r="D191" t="s">
        <v>1329</v>
      </c>
      <c r="E191" t="s">
        <v>1330</v>
      </c>
      <c r="F191">
        <v>-56.305276489999997</v>
      </c>
      <c r="G191">
        <v>46.928882610000002</v>
      </c>
    </row>
    <row r="192" spans="1:7" x14ac:dyDescent="0.3">
      <c r="A192" t="s">
        <v>257</v>
      </c>
      <c r="B192" t="s">
        <v>659</v>
      </c>
      <c r="C192" t="s">
        <v>1331</v>
      </c>
      <c r="D192" t="s">
        <v>1332</v>
      </c>
      <c r="E192" t="s">
        <v>1333</v>
      </c>
      <c r="F192">
        <v>20.811330860000002</v>
      </c>
      <c r="G192">
        <v>44.033872219999999</v>
      </c>
    </row>
    <row r="193" spans="1:7" x14ac:dyDescent="0.3">
      <c r="A193" t="s">
        <v>1334</v>
      </c>
      <c r="B193" t="s">
        <v>650</v>
      </c>
      <c r="C193" t="s">
        <v>1335</v>
      </c>
      <c r="D193" t="s">
        <v>1336</v>
      </c>
      <c r="E193" t="s">
        <v>1337</v>
      </c>
      <c r="F193">
        <v>30.340676550000001</v>
      </c>
      <c r="G193">
        <v>7.2796118700000001</v>
      </c>
    </row>
    <row r="194" spans="1:7" x14ac:dyDescent="0.3">
      <c r="A194" t="s">
        <v>1338</v>
      </c>
      <c r="B194" t="s">
        <v>650</v>
      </c>
      <c r="C194" t="s">
        <v>1339</v>
      </c>
      <c r="D194" t="s">
        <v>1340</v>
      </c>
      <c r="E194" t="s">
        <v>1341</v>
      </c>
      <c r="F194">
        <v>6.73729084</v>
      </c>
      <c r="G194">
        <v>0.45825363000000002</v>
      </c>
    </row>
    <row r="195" spans="1:7" x14ac:dyDescent="0.3">
      <c r="A195" t="s">
        <v>1342</v>
      </c>
      <c r="B195" t="s">
        <v>641</v>
      </c>
      <c r="C195" t="s">
        <v>1343</v>
      </c>
      <c r="D195" t="s">
        <v>1344</v>
      </c>
      <c r="E195" t="s">
        <v>1345</v>
      </c>
      <c r="F195">
        <v>-55.911581239999997</v>
      </c>
      <c r="G195">
        <v>4.1267132100000001</v>
      </c>
    </row>
    <row r="196" spans="1:7" x14ac:dyDescent="0.3">
      <c r="A196" t="s">
        <v>1346</v>
      </c>
      <c r="B196" t="s">
        <v>659</v>
      </c>
      <c r="C196" t="s">
        <v>1347</v>
      </c>
      <c r="D196" t="s">
        <v>1348</v>
      </c>
      <c r="E196" t="s">
        <v>1349</v>
      </c>
      <c r="F196">
        <v>19.491450279999999</v>
      </c>
      <c r="G196">
        <v>48.707358800000002</v>
      </c>
    </row>
    <row r="197" spans="1:7" x14ac:dyDescent="0.3">
      <c r="A197" t="s">
        <v>1350</v>
      </c>
      <c r="B197" t="s">
        <v>659</v>
      </c>
      <c r="C197" t="s">
        <v>1351</v>
      </c>
      <c r="D197" t="s">
        <v>1352</v>
      </c>
      <c r="E197" t="s">
        <v>1353</v>
      </c>
      <c r="F197">
        <v>14.827074440000001</v>
      </c>
      <c r="G197">
        <v>46.123550260000002</v>
      </c>
    </row>
    <row r="198" spans="1:7" x14ac:dyDescent="0.3">
      <c r="A198" t="s">
        <v>1354</v>
      </c>
      <c r="B198" t="s">
        <v>659</v>
      </c>
      <c r="C198" t="s">
        <v>1355</v>
      </c>
      <c r="D198" t="s">
        <v>1356</v>
      </c>
      <c r="E198" t="s">
        <v>1357</v>
      </c>
      <c r="F198">
        <v>16.741155259999999</v>
      </c>
      <c r="G198">
        <v>62.787742260000002</v>
      </c>
    </row>
    <row r="199" spans="1:7" x14ac:dyDescent="0.3">
      <c r="A199" t="s">
        <v>1358</v>
      </c>
      <c r="B199" t="s">
        <v>650</v>
      </c>
      <c r="C199" t="s">
        <v>1359</v>
      </c>
      <c r="D199" t="s">
        <v>1360</v>
      </c>
      <c r="E199" t="s">
        <v>1361</v>
      </c>
      <c r="F199">
        <v>31.4971888</v>
      </c>
      <c r="G199">
        <v>-26.56211674</v>
      </c>
    </row>
    <row r="200" spans="1:7" x14ac:dyDescent="0.3">
      <c r="A200" t="s">
        <v>1362</v>
      </c>
      <c r="B200" t="s">
        <v>641</v>
      </c>
      <c r="C200" t="s">
        <v>1363</v>
      </c>
      <c r="D200" t="s">
        <v>1364</v>
      </c>
      <c r="E200" t="s">
        <v>1365</v>
      </c>
      <c r="F200">
        <v>-63.061943380000002</v>
      </c>
      <c r="G200">
        <v>18.04683524</v>
      </c>
    </row>
    <row r="201" spans="1:7" x14ac:dyDescent="0.3">
      <c r="A201" t="s">
        <v>1366</v>
      </c>
      <c r="B201" t="s">
        <v>650</v>
      </c>
      <c r="C201" t="s">
        <v>1367</v>
      </c>
      <c r="D201" t="s">
        <v>1368</v>
      </c>
      <c r="E201" t="s">
        <v>1369</v>
      </c>
      <c r="F201">
        <v>52.230059009999998</v>
      </c>
      <c r="G201">
        <v>-6.3990640499999998</v>
      </c>
    </row>
    <row r="202" spans="1:7" x14ac:dyDescent="0.3">
      <c r="A202" t="s">
        <v>1370</v>
      </c>
      <c r="B202" t="s">
        <v>646</v>
      </c>
      <c r="C202" t="s">
        <v>1371</v>
      </c>
      <c r="D202" t="s">
        <v>1372</v>
      </c>
      <c r="E202" t="s">
        <v>1373</v>
      </c>
      <c r="F202">
        <v>38.505847439999997</v>
      </c>
      <c r="G202">
        <v>35.013072719999997</v>
      </c>
    </row>
    <row r="203" spans="1:7" x14ac:dyDescent="0.3">
      <c r="A203" t="s">
        <v>1374</v>
      </c>
      <c r="B203" t="s">
        <v>641</v>
      </c>
      <c r="C203" t="s">
        <v>1375</v>
      </c>
      <c r="D203" t="s">
        <v>1376</v>
      </c>
      <c r="E203" t="s">
        <v>1377</v>
      </c>
      <c r="F203">
        <v>-71.882079169999997</v>
      </c>
      <c r="G203">
        <v>21.808692919999999</v>
      </c>
    </row>
    <row r="204" spans="1:7" x14ac:dyDescent="0.3">
      <c r="A204" t="s">
        <v>250</v>
      </c>
      <c r="B204" t="s">
        <v>650</v>
      </c>
      <c r="C204" t="s">
        <v>1378</v>
      </c>
      <c r="D204" t="s">
        <v>1379</v>
      </c>
      <c r="E204" t="s">
        <v>1380</v>
      </c>
      <c r="F204">
        <v>18.66460339</v>
      </c>
      <c r="G204">
        <v>15.3611457</v>
      </c>
    </row>
    <row r="205" spans="1:7" x14ac:dyDescent="0.3">
      <c r="A205" t="s">
        <v>199</v>
      </c>
      <c r="B205" t="s">
        <v>650</v>
      </c>
      <c r="C205" t="s">
        <v>1381</v>
      </c>
      <c r="D205" t="s">
        <v>1382</v>
      </c>
      <c r="E205" t="s">
        <v>1383</v>
      </c>
      <c r="F205">
        <v>0.97584596000000001</v>
      </c>
      <c r="G205">
        <v>8.5349103700000004</v>
      </c>
    </row>
    <row r="206" spans="1:7" x14ac:dyDescent="0.3">
      <c r="A206" t="s">
        <v>325</v>
      </c>
      <c r="B206" t="s">
        <v>713</v>
      </c>
      <c r="C206" t="s">
        <v>1384</v>
      </c>
      <c r="D206" t="s">
        <v>1385</v>
      </c>
      <c r="E206" t="s">
        <v>1386</v>
      </c>
      <c r="F206">
        <v>101.0149078</v>
      </c>
      <c r="G206">
        <v>15.11989876</v>
      </c>
    </row>
    <row r="207" spans="1:7" x14ac:dyDescent="0.3">
      <c r="A207" t="s">
        <v>1387</v>
      </c>
      <c r="B207" t="s">
        <v>659</v>
      </c>
      <c r="C207" t="s">
        <v>1388</v>
      </c>
      <c r="D207" t="s">
        <v>1389</v>
      </c>
      <c r="E207" t="s">
        <v>1390</v>
      </c>
      <c r="F207">
        <v>71.042180630000004</v>
      </c>
      <c r="G207">
        <v>38.527817560000003</v>
      </c>
    </row>
    <row r="208" spans="1:7" x14ac:dyDescent="0.3">
      <c r="A208" t="s">
        <v>1391</v>
      </c>
      <c r="B208" t="s">
        <v>678</v>
      </c>
      <c r="C208" t="s">
        <v>1392</v>
      </c>
      <c r="D208" t="s">
        <v>1393</v>
      </c>
      <c r="E208" t="s">
        <v>1394</v>
      </c>
      <c r="F208">
        <v>-171.83219650000001</v>
      </c>
      <c r="G208">
        <v>-9.0869101200000006</v>
      </c>
    </row>
    <row r="209" spans="1:7" x14ac:dyDescent="0.3">
      <c r="A209" t="s">
        <v>1395</v>
      </c>
      <c r="B209" t="s">
        <v>659</v>
      </c>
      <c r="C209" t="s">
        <v>1396</v>
      </c>
      <c r="D209" t="s">
        <v>1397</v>
      </c>
      <c r="E209" t="s">
        <v>1398</v>
      </c>
      <c r="F209">
        <v>59.383526199999999</v>
      </c>
      <c r="G209">
        <v>39.12221813</v>
      </c>
    </row>
    <row r="210" spans="1:7" x14ac:dyDescent="0.3">
      <c r="A210" t="s">
        <v>1399</v>
      </c>
      <c r="B210" t="s">
        <v>713</v>
      </c>
      <c r="C210" t="s">
        <v>1400</v>
      </c>
      <c r="D210" t="s">
        <v>1401</v>
      </c>
      <c r="E210" t="s">
        <v>1402</v>
      </c>
      <c r="F210">
        <v>125.86099609999999</v>
      </c>
      <c r="G210">
        <v>-8.8205212300000007</v>
      </c>
    </row>
    <row r="211" spans="1:7" x14ac:dyDescent="0.3">
      <c r="A211" t="s">
        <v>1403</v>
      </c>
      <c r="B211" t="s">
        <v>678</v>
      </c>
      <c r="C211" t="s">
        <v>1404</v>
      </c>
      <c r="D211" t="s">
        <v>1405</v>
      </c>
      <c r="E211" t="s">
        <v>1406</v>
      </c>
      <c r="F211">
        <v>-175.22</v>
      </c>
      <c r="G211">
        <v>-21.14</v>
      </c>
    </row>
    <row r="212" spans="1:7" x14ac:dyDescent="0.3">
      <c r="A212" t="s">
        <v>566</v>
      </c>
      <c r="B212" t="s">
        <v>641</v>
      </c>
      <c r="C212" t="s">
        <v>1407</v>
      </c>
      <c r="D212" t="s">
        <v>1408</v>
      </c>
      <c r="E212" t="s">
        <v>1409</v>
      </c>
      <c r="F212">
        <v>-61.252637219999997</v>
      </c>
      <c r="G212">
        <v>10.46836429</v>
      </c>
    </row>
    <row r="213" spans="1:7" x14ac:dyDescent="0.3">
      <c r="A213" t="s">
        <v>211</v>
      </c>
      <c r="B213" t="s">
        <v>646</v>
      </c>
      <c r="C213" t="s">
        <v>1410</v>
      </c>
      <c r="D213" t="s">
        <v>1411</v>
      </c>
      <c r="E213" t="s">
        <v>1412</v>
      </c>
      <c r="F213">
        <v>9.5615614200000003</v>
      </c>
      <c r="G213">
        <v>34.111249170000001</v>
      </c>
    </row>
    <row r="214" spans="1:7" x14ac:dyDescent="0.3">
      <c r="A214" t="s">
        <v>45</v>
      </c>
      <c r="B214" t="s">
        <v>659</v>
      </c>
      <c r="C214" t="s">
        <v>1413</v>
      </c>
      <c r="D214" t="s">
        <v>1414</v>
      </c>
      <c r="E214" t="s">
        <v>1415</v>
      </c>
      <c r="F214">
        <v>35.179218110000001</v>
      </c>
      <c r="G214">
        <v>39.060618560000002</v>
      </c>
    </row>
    <row r="215" spans="1:7" x14ac:dyDescent="0.3">
      <c r="A215" t="s">
        <v>1416</v>
      </c>
      <c r="B215" t="s">
        <v>678</v>
      </c>
      <c r="C215" t="s">
        <v>1417</v>
      </c>
      <c r="D215" t="s">
        <v>1418</v>
      </c>
      <c r="E215" t="s">
        <v>1419</v>
      </c>
      <c r="F215">
        <v>178.20111019999999</v>
      </c>
      <c r="G215">
        <v>-7.5873600000000003</v>
      </c>
    </row>
    <row r="216" spans="1:7" x14ac:dyDescent="0.3">
      <c r="A216" t="s">
        <v>179</v>
      </c>
      <c r="B216" t="s">
        <v>650</v>
      </c>
      <c r="C216" t="s">
        <v>1420</v>
      </c>
      <c r="D216" t="s">
        <v>1421</v>
      </c>
      <c r="E216" t="s">
        <v>1422</v>
      </c>
      <c r="F216">
        <v>34.823402010000002</v>
      </c>
      <c r="G216">
        <v>-6.2701990500000004</v>
      </c>
    </row>
    <row r="217" spans="1:7" x14ac:dyDescent="0.3">
      <c r="A217" t="s">
        <v>82</v>
      </c>
      <c r="B217" t="s">
        <v>650</v>
      </c>
      <c r="C217" t="s">
        <v>1423</v>
      </c>
      <c r="D217" t="s">
        <v>1424</v>
      </c>
      <c r="E217" t="s">
        <v>1425</v>
      </c>
      <c r="F217">
        <v>32.386229989999997</v>
      </c>
      <c r="G217">
        <v>1.2800846299999999</v>
      </c>
    </row>
    <row r="218" spans="1:7" x14ac:dyDescent="0.3">
      <c r="A218" t="s">
        <v>300</v>
      </c>
      <c r="B218" t="s">
        <v>659</v>
      </c>
      <c r="C218" t="s">
        <v>1426</v>
      </c>
      <c r="D218" t="s">
        <v>1427</v>
      </c>
      <c r="E218" t="s">
        <v>1428</v>
      </c>
      <c r="F218">
        <v>31.387845519999999</v>
      </c>
      <c r="G218">
        <v>49.016094289999998</v>
      </c>
    </row>
    <row r="219" spans="1:7" x14ac:dyDescent="0.3">
      <c r="A219" t="s">
        <v>1429</v>
      </c>
      <c r="B219" t="s">
        <v>641</v>
      </c>
      <c r="C219" t="s">
        <v>1430</v>
      </c>
      <c r="D219" t="s">
        <v>1431</v>
      </c>
      <c r="E219" t="s">
        <v>1432</v>
      </c>
      <c r="F219">
        <v>-56.012173619999999</v>
      </c>
      <c r="G219">
        <v>-32.799569920000003</v>
      </c>
    </row>
    <row r="220" spans="1:7" x14ac:dyDescent="0.3">
      <c r="A220" t="s">
        <v>66</v>
      </c>
      <c r="B220" t="s">
        <v>641</v>
      </c>
      <c r="C220" t="s">
        <v>1433</v>
      </c>
      <c r="D220" t="s">
        <v>1434</v>
      </c>
      <c r="E220" t="s">
        <v>1435</v>
      </c>
      <c r="F220">
        <v>-112.49356450000001</v>
      </c>
      <c r="G220">
        <v>45.695481600000001</v>
      </c>
    </row>
    <row r="221" spans="1:7" x14ac:dyDescent="0.3">
      <c r="A221" t="s">
        <v>1436</v>
      </c>
      <c r="B221" t="s">
        <v>659</v>
      </c>
      <c r="C221" t="s">
        <v>1437</v>
      </c>
      <c r="D221" t="s">
        <v>1438</v>
      </c>
      <c r="E221" t="s">
        <v>1439</v>
      </c>
      <c r="F221">
        <v>63.169505780000001</v>
      </c>
      <c r="G221">
        <v>41.750416610000002</v>
      </c>
    </row>
    <row r="222" spans="1:7" x14ac:dyDescent="0.3">
      <c r="A222" t="s">
        <v>1440</v>
      </c>
      <c r="B222" t="s">
        <v>659</v>
      </c>
      <c r="C222" t="s">
        <v>1441</v>
      </c>
      <c r="D222" t="s">
        <v>1442</v>
      </c>
      <c r="E222" t="s">
        <v>1443</v>
      </c>
      <c r="F222">
        <v>12.485711139999999</v>
      </c>
      <c r="G222">
        <v>41.893241949999997</v>
      </c>
    </row>
    <row r="223" spans="1:7" x14ac:dyDescent="0.3">
      <c r="A223" t="s">
        <v>1444</v>
      </c>
      <c r="B223" t="s">
        <v>641</v>
      </c>
      <c r="C223" t="s">
        <v>1445</v>
      </c>
      <c r="D223" t="s">
        <v>1446</v>
      </c>
      <c r="E223" t="s">
        <v>1447</v>
      </c>
      <c r="F223">
        <v>-61.207530089999999</v>
      </c>
      <c r="G223">
        <v>13.20205468</v>
      </c>
    </row>
    <row r="224" spans="1:7" x14ac:dyDescent="0.3">
      <c r="A224" t="s">
        <v>1448</v>
      </c>
      <c r="B224" t="s">
        <v>641</v>
      </c>
      <c r="C224" t="s">
        <v>1449</v>
      </c>
      <c r="D224" t="s">
        <v>1450</v>
      </c>
      <c r="E224" t="s">
        <v>1451</v>
      </c>
      <c r="F224">
        <v>-66.166215149999999</v>
      </c>
      <c r="G224">
        <v>7.1249371100000003</v>
      </c>
    </row>
    <row r="225" spans="1:7" x14ac:dyDescent="0.3">
      <c r="A225" t="s">
        <v>1452</v>
      </c>
      <c r="B225" t="s">
        <v>641</v>
      </c>
      <c r="C225" t="s">
        <v>1453</v>
      </c>
      <c r="D225" t="s">
        <v>1454</v>
      </c>
      <c r="E225" t="s">
        <v>1455</v>
      </c>
      <c r="F225">
        <v>-64.481892009999996</v>
      </c>
      <c r="G225">
        <v>18.50995704</v>
      </c>
    </row>
    <row r="226" spans="1:7" x14ac:dyDescent="0.3">
      <c r="A226" t="s">
        <v>1456</v>
      </c>
      <c r="B226" t="s">
        <v>641</v>
      </c>
      <c r="C226" t="s">
        <v>1457</v>
      </c>
      <c r="D226" t="s">
        <v>1458</v>
      </c>
      <c r="E226" t="s">
        <v>1459</v>
      </c>
      <c r="F226">
        <v>-64.786927210000002</v>
      </c>
      <c r="G226">
        <v>17.967889899999999</v>
      </c>
    </row>
    <row r="227" spans="1:7" x14ac:dyDescent="0.3">
      <c r="A227" t="s">
        <v>355</v>
      </c>
      <c r="B227" t="s">
        <v>678</v>
      </c>
      <c r="C227" t="s">
        <v>1460</v>
      </c>
      <c r="D227" t="s">
        <v>1461</v>
      </c>
      <c r="E227" t="s">
        <v>1462</v>
      </c>
      <c r="F227">
        <v>106.3040353</v>
      </c>
      <c r="G227">
        <v>16.651603420000001</v>
      </c>
    </row>
    <row r="228" spans="1:7" x14ac:dyDescent="0.3">
      <c r="A228" t="s">
        <v>1463</v>
      </c>
      <c r="B228" t="s">
        <v>678</v>
      </c>
      <c r="C228" t="s">
        <v>1464</v>
      </c>
      <c r="D228" t="s">
        <v>1465</v>
      </c>
      <c r="E228" t="s">
        <v>1466</v>
      </c>
      <c r="F228">
        <v>167.7055728</v>
      </c>
      <c r="G228">
        <v>-16.202154090000001</v>
      </c>
    </row>
    <row r="229" spans="1:7" x14ac:dyDescent="0.3">
      <c r="A229" t="s">
        <v>1467</v>
      </c>
      <c r="B229" t="s">
        <v>678</v>
      </c>
      <c r="C229" t="s">
        <v>1468</v>
      </c>
      <c r="D229" t="s">
        <v>1469</v>
      </c>
      <c r="E229" t="s">
        <v>1470</v>
      </c>
      <c r="F229">
        <v>-177.1439709</v>
      </c>
      <c r="G229">
        <v>-13.784265960000001</v>
      </c>
    </row>
    <row r="230" spans="1:7" x14ac:dyDescent="0.3">
      <c r="A230" t="s">
        <v>1471</v>
      </c>
      <c r="B230" t="s">
        <v>678</v>
      </c>
      <c r="C230" t="s">
        <v>1472</v>
      </c>
      <c r="D230" t="s">
        <v>1473</v>
      </c>
      <c r="E230" t="s">
        <v>1474</v>
      </c>
      <c r="F230">
        <v>-171.767</v>
      </c>
      <c r="G230">
        <v>-13.832000000000001</v>
      </c>
    </row>
    <row r="231" spans="1:7" x14ac:dyDescent="0.3">
      <c r="A231" t="s">
        <v>1475</v>
      </c>
      <c r="B231" t="s">
        <v>646</v>
      </c>
      <c r="C231" t="s">
        <v>1476</v>
      </c>
      <c r="D231" t="s">
        <v>1477</v>
      </c>
      <c r="E231" t="s">
        <v>1478</v>
      </c>
      <c r="F231">
        <v>47.58223641</v>
      </c>
      <c r="G231">
        <v>15.8386485</v>
      </c>
    </row>
    <row r="232" spans="1:7" x14ac:dyDescent="0.3">
      <c r="A232" t="s">
        <v>228</v>
      </c>
      <c r="B232" t="s">
        <v>650</v>
      </c>
      <c r="C232" t="s">
        <v>1479</v>
      </c>
      <c r="D232" t="s">
        <v>1480</v>
      </c>
      <c r="E232" t="s">
        <v>1481</v>
      </c>
      <c r="F232">
        <v>25.08871199</v>
      </c>
      <c r="G232">
        <v>-28.993213520000001</v>
      </c>
    </row>
    <row r="233" spans="1:7" x14ac:dyDescent="0.3">
      <c r="A233" t="s">
        <v>380</v>
      </c>
      <c r="B233" t="s">
        <v>650</v>
      </c>
      <c r="C233" t="s">
        <v>1482</v>
      </c>
      <c r="D233" t="s">
        <v>1483</v>
      </c>
      <c r="E233" t="s">
        <v>1484</v>
      </c>
      <c r="F233">
        <v>27.797880039999999</v>
      </c>
      <c r="G233">
        <v>-13.45307543</v>
      </c>
    </row>
    <row r="234" spans="1:7" x14ac:dyDescent="0.3">
      <c r="A234" t="s">
        <v>1485</v>
      </c>
      <c r="B234" t="s">
        <v>650</v>
      </c>
      <c r="C234" t="s">
        <v>1486</v>
      </c>
      <c r="D234" t="s">
        <v>1487</v>
      </c>
      <c r="E234" t="s">
        <v>1488</v>
      </c>
      <c r="F234">
        <v>29.871759829999998</v>
      </c>
      <c r="G234">
        <v>-19.000005770000001</v>
      </c>
    </row>
    <row r="235" spans="1:7" x14ac:dyDescent="0.3">
      <c r="A235" t="s">
        <v>69</v>
      </c>
      <c r="B235" t="s">
        <v>650</v>
      </c>
      <c r="C235" t="s">
        <v>1489</v>
      </c>
      <c r="D235" t="s">
        <v>1490</v>
      </c>
      <c r="E235" t="s">
        <v>1491</v>
      </c>
      <c r="F235">
        <v>23.654315449999999</v>
      </c>
      <c r="G235">
        <v>-2.8762257600000001</v>
      </c>
    </row>
    <row r="236" spans="1:7" x14ac:dyDescent="0.3">
      <c r="A236" t="s">
        <v>1492</v>
      </c>
      <c r="B236" t="s">
        <v>650</v>
      </c>
      <c r="C236" t="s">
        <v>1493</v>
      </c>
      <c r="D236" t="s">
        <v>1494</v>
      </c>
      <c r="E236" t="s">
        <v>1495</v>
      </c>
      <c r="F236">
        <v>15.22427459</v>
      </c>
      <c r="G236">
        <v>-0.84006603000000002</v>
      </c>
    </row>
    <row r="237" spans="1:7" x14ac:dyDescent="0.3">
      <c r="A237" t="s">
        <v>1496</v>
      </c>
      <c r="B237" t="s">
        <v>678</v>
      </c>
      <c r="C237" t="s">
        <v>1497</v>
      </c>
      <c r="D237" t="s">
        <v>1498</v>
      </c>
      <c r="E237" t="s">
        <v>1499</v>
      </c>
      <c r="F237">
        <v>145.25368760000001</v>
      </c>
      <c r="G237">
        <v>-6.4758933499999998</v>
      </c>
    </row>
    <row r="238" spans="1:7" x14ac:dyDescent="0.3">
      <c r="A238" t="s">
        <v>1500</v>
      </c>
      <c r="B238" t="s">
        <v>678</v>
      </c>
      <c r="C238" t="s">
        <v>1501</v>
      </c>
      <c r="D238" t="s">
        <v>1502</v>
      </c>
      <c r="E238" t="s">
        <v>1503</v>
      </c>
      <c r="F238">
        <v>-169.5338036</v>
      </c>
      <c r="G238">
        <v>16.72861477</v>
      </c>
    </row>
    <row r="239" spans="1:7" x14ac:dyDescent="0.3">
      <c r="A239" t="s">
        <v>1504</v>
      </c>
      <c r="B239" t="s">
        <v>678</v>
      </c>
      <c r="C239" t="s">
        <v>1505</v>
      </c>
      <c r="D239" t="s">
        <v>1506</v>
      </c>
      <c r="E239" t="s">
        <v>1507</v>
      </c>
      <c r="F239">
        <v>-177.36642459999999</v>
      </c>
      <c r="G239">
        <v>28.204958649999998</v>
      </c>
    </row>
    <row r="240" spans="1:7" x14ac:dyDescent="0.3">
      <c r="A240" t="s">
        <v>1508</v>
      </c>
      <c r="B240" t="s">
        <v>678</v>
      </c>
      <c r="C240" t="s">
        <v>1509</v>
      </c>
      <c r="D240" t="s">
        <v>1510</v>
      </c>
      <c r="E240" t="s">
        <v>1511</v>
      </c>
      <c r="F240">
        <v>166.63819100000001</v>
      </c>
      <c r="G240">
        <v>19.301516169999999</v>
      </c>
    </row>
    <row r="241" spans="1:7" x14ac:dyDescent="0.3">
      <c r="A241" t="s">
        <v>196</v>
      </c>
      <c r="B241" t="s">
        <v>650</v>
      </c>
      <c r="C241" t="s">
        <v>1512</v>
      </c>
      <c r="D241" t="s">
        <v>1513</v>
      </c>
      <c r="E241" t="s">
        <v>1514</v>
      </c>
      <c r="F241">
        <v>-5.5554999199999999</v>
      </c>
      <c r="G241">
        <v>7.6317253000000003</v>
      </c>
    </row>
    <row r="242" spans="1:7" x14ac:dyDescent="0.3">
      <c r="A242" t="s">
        <v>440</v>
      </c>
      <c r="B242" t="s">
        <v>659</v>
      </c>
      <c r="C242" t="s">
        <v>1515</v>
      </c>
      <c r="D242" t="s">
        <v>1516</v>
      </c>
      <c r="E242" t="s">
        <v>1517</v>
      </c>
      <c r="F242">
        <v>20.811330860000002</v>
      </c>
      <c r="G242">
        <v>44.033872219999999</v>
      </c>
    </row>
    <row r="243" spans="1:7" x14ac:dyDescent="0.3">
      <c r="A243" t="s">
        <v>1518</v>
      </c>
      <c r="B243" t="s">
        <v>641</v>
      </c>
      <c r="C243" t="s">
        <v>1519</v>
      </c>
      <c r="D243" t="s">
        <v>1520</v>
      </c>
      <c r="E243" t="s">
        <v>1521</v>
      </c>
      <c r="F243">
        <v>-68.284542000000002</v>
      </c>
      <c r="G243">
        <v>12.187977999999999</v>
      </c>
    </row>
    <row r="244" spans="1:7" x14ac:dyDescent="0.3">
      <c r="A244" t="s">
        <v>1522</v>
      </c>
      <c r="B244" t="s">
        <v>641</v>
      </c>
      <c r="C244" t="s">
        <v>1523</v>
      </c>
      <c r="D244" t="s">
        <v>1524</v>
      </c>
      <c r="E244" t="s">
        <v>1525</v>
      </c>
      <c r="F244">
        <v>-63.231718999999998</v>
      </c>
      <c r="G244">
        <v>17.638991999999998</v>
      </c>
    </row>
    <row r="245" spans="1:7" x14ac:dyDescent="0.3">
      <c r="A245" t="s">
        <v>1526</v>
      </c>
      <c r="B245" t="s">
        <v>641</v>
      </c>
      <c r="C245" t="s">
        <v>1527</v>
      </c>
      <c r="D245" t="s">
        <v>1528</v>
      </c>
      <c r="E245" t="s">
        <v>1529</v>
      </c>
      <c r="F245">
        <v>-62.970261999999998</v>
      </c>
      <c r="G245">
        <v>17.488667</v>
      </c>
    </row>
  </sheetData>
  <sheetProtection algorithmName="SHA-512" hashValue="v69Tg8heaeNMUAoc18+sTqXHKUJORbtbMz41FteWdqgwQApexqjzezteJWRKvIDuSjm3Q+CkIw77zMNqZDRY/g==" saltValue="oxpWGlS9A1Eb5VSJhgF1ZQ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CC80-E3CB-4DD0-ACB8-339F34C91BFF}">
  <dimension ref="A1:E270"/>
  <sheetViews>
    <sheetView workbookViewId="0">
      <selection activeCell="C1" sqref="C1"/>
    </sheetView>
  </sheetViews>
  <sheetFormatPr defaultRowHeight="14.4" x14ac:dyDescent="0.3"/>
  <cols>
    <col min="1" max="1" width="29.6640625" customWidth="1"/>
    <col min="2" max="2" width="7.6640625" bestFit="1" customWidth="1"/>
    <col min="3" max="3" width="47.33203125" style="4" bestFit="1" customWidth="1"/>
    <col min="4" max="4" width="27.6640625" style="4" customWidth="1"/>
    <col min="5" max="5" width="17.6640625" style="4" bestFit="1" customWidth="1"/>
  </cols>
  <sheetData>
    <row r="1" spans="1:5" x14ac:dyDescent="0.3">
      <c r="A1" s="1" t="s">
        <v>1530</v>
      </c>
      <c r="B1" s="1" t="s">
        <v>1531</v>
      </c>
      <c r="C1" s="2" t="s">
        <v>1532</v>
      </c>
      <c r="D1" s="2" t="s">
        <v>1533</v>
      </c>
      <c r="E1" s="2" t="s">
        <v>1534</v>
      </c>
    </row>
    <row r="2" spans="1:5" x14ac:dyDescent="0.3">
      <c r="A2" t="s">
        <v>677</v>
      </c>
      <c r="B2" t="s">
        <v>681</v>
      </c>
      <c r="C2" s="4" t="s">
        <v>1535</v>
      </c>
      <c r="D2" s="4" t="s">
        <v>1536</v>
      </c>
    </row>
    <row r="3" spans="1:5" x14ac:dyDescent="0.3">
      <c r="A3" t="s">
        <v>663</v>
      </c>
      <c r="B3" t="s">
        <v>666</v>
      </c>
      <c r="C3" s="4" t="s">
        <v>1537</v>
      </c>
      <c r="D3" s="4" t="s">
        <v>1536</v>
      </c>
    </row>
    <row r="4" spans="1:5" x14ac:dyDescent="0.3">
      <c r="A4" t="s">
        <v>682</v>
      </c>
      <c r="B4" t="s">
        <v>685</v>
      </c>
      <c r="C4" s="4" t="s">
        <v>1538</v>
      </c>
      <c r="D4" s="4" t="s">
        <v>1536</v>
      </c>
      <c r="E4" s="4" t="s">
        <v>1539</v>
      </c>
    </row>
    <row r="5" spans="1:5" x14ac:dyDescent="0.3">
      <c r="A5" t="s">
        <v>640</v>
      </c>
      <c r="B5" t="s">
        <v>644</v>
      </c>
      <c r="C5" s="4" t="s">
        <v>1538</v>
      </c>
      <c r="D5" s="4" t="s">
        <v>1536</v>
      </c>
    </row>
    <row r="6" spans="1:5" x14ac:dyDescent="0.3">
      <c r="A6" t="s">
        <v>59</v>
      </c>
      <c r="B6" t="s">
        <v>688</v>
      </c>
      <c r="C6" s="4" t="s">
        <v>1535</v>
      </c>
      <c r="D6" s="4" t="s">
        <v>1536</v>
      </c>
    </row>
    <row r="7" spans="1:5" x14ac:dyDescent="0.3">
      <c r="A7" t="s">
        <v>689</v>
      </c>
      <c r="B7" t="s">
        <v>692</v>
      </c>
      <c r="C7" s="4" t="s">
        <v>1537</v>
      </c>
      <c r="D7" s="4" t="s">
        <v>1536</v>
      </c>
    </row>
    <row r="8" spans="1:5" x14ac:dyDescent="0.3">
      <c r="A8" t="s">
        <v>1540</v>
      </c>
      <c r="B8" t="s">
        <v>727</v>
      </c>
      <c r="C8" s="4" t="s">
        <v>1538</v>
      </c>
      <c r="D8" s="4" t="s">
        <v>1536</v>
      </c>
    </row>
    <row r="9" spans="1:5" x14ac:dyDescent="0.3">
      <c r="A9" t="s">
        <v>720</v>
      </c>
      <c r="B9" t="s">
        <v>723</v>
      </c>
      <c r="C9" s="4" t="s">
        <v>1541</v>
      </c>
      <c r="D9" s="4" t="s">
        <v>1536</v>
      </c>
    </row>
    <row r="10" spans="1:5" x14ac:dyDescent="0.3">
      <c r="A10" t="s">
        <v>754</v>
      </c>
      <c r="B10" t="s">
        <v>757</v>
      </c>
      <c r="C10" s="4" t="s">
        <v>1538</v>
      </c>
      <c r="D10" s="4" t="s">
        <v>1536</v>
      </c>
      <c r="E10" s="4" t="s">
        <v>1539</v>
      </c>
    </row>
    <row r="11" spans="1:5" x14ac:dyDescent="0.3">
      <c r="A11" t="s">
        <v>582</v>
      </c>
      <c r="B11" t="s">
        <v>702</v>
      </c>
      <c r="C11" s="4" t="s">
        <v>1537</v>
      </c>
      <c r="D11" s="4" t="s">
        <v>1536</v>
      </c>
    </row>
    <row r="12" spans="1:5" x14ac:dyDescent="0.3">
      <c r="A12" t="s">
        <v>744</v>
      </c>
      <c r="B12" t="s">
        <v>747</v>
      </c>
      <c r="C12" s="4" t="s">
        <v>1542</v>
      </c>
      <c r="D12" s="4" t="s">
        <v>1536</v>
      </c>
    </row>
    <row r="13" spans="1:5" x14ac:dyDescent="0.3">
      <c r="A13" t="s">
        <v>1452</v>
      </c>
      <c r="B13" t="s">
        <v>1455</v>
      </c>
      <c r="C13" s="4" t="s">
        <v>1538</v>
      </c>
      <c r="D13" s="4" t="s">
        <v>1536</v>
      </c>
    </row>
    <row r="14" spans="1:5" x14ac:dyDescent="0.3">
      <c r="A14" t="s">
        <v>758</v>
      </c>
      <c r="B14" t="s">
        <v>761</v>
      </c>
      <c r="C14" s="4" t="s">
        <v>1535</v>
      </c>
      <c r="D14" s="4" t="s">
        <v>1536</v>
      </c>
    </row>
    <row r="15" spans="1:5" x14ac:dyDescent="0.3">
      <c r="A15" t="s">
        <v>403</v>
      </c>
      <c r="B15" t="s">
        <v>719</v>
      </c>
      <c r="C15" s="4" t="s">
        <v>1537</v>
      </c>
      <c r="D15" s="4" t="s">
        <v>1536</v>
      </c>
      <c r="E15" s="4" t="s">
        <v>1539</v>
      </c>
    </row>
    <row r="16" spans="1:5" x14ac:dyDescent="0.3">
      <c r="A16" t="s">
        <v>516</v>
      </c>
      <c r="B16" t="s">
        <v>775</v>
      </c>
      <c r="C16" s="4" t="s">
        <v>1542</v>
      </c>
      <c r="D16" s="4" t="s">
        <v>1536</v>
      </c>
    </row>
    <row r="17" spans="1:5" x14ac:dyDescent="0.3">
      <c r="A17" t="s">
        <v>823</v>
      </c>
      <c r="B17" t="s">
        <v>826</v>
      </c>
      <c r="C17" s="4" t="s">
        <v>1538</v>
      </c>
      <c r="D17" s="4" t="s">
        <v>1536</v>
      </c>
    </row>
    <row r="18" spans="1:5" x14ac:dyDescent="0.3">
      <c r="A18" t="s">
        <v>1543</v>
      </c>
      <c r="B18" t="s">
        <v>1544</v>
      </c>
      <c r="C18" s="4" t="s">
        <v>1537</v>
      </c>
      <c r="D18" s="4" t="s">
        <v>1536</v>
      </c>
    </row>
    <row r="19" spans="1:5" x14ac:dyDescent="0.3">
      <c r="A19" t="s">
        <v>783</v>
      </c>
      <c r="B19" t="s">
        <v>786</v>
      </c>
      <c r="C19" s="4" t="s">
        <v>1538</v>
      </c>
      <c r="D19" s="4" t="s">
        <v>1536</v>
      </c>
      <c r="E19" s="4" t="s">
        <v>1539</v>
      </c>
    </row>
    <row r="20" spans="1:5" x14ac:dyDescent="0.3">
      <c r="A20" t="s">
        <v>133</v>
      </c>
      <c r="B20" t="s">
        <v>810</v>
      </c>
      <c r="C20" s="4" t="s">
        <v>1538</v>
      </c>
      <c r="D20" s="3" t="s">
        <v>1536</v>
      </c>
      <c r="E20" s="4" t="s">
        <v>1539</v>
      </c>
    </row>
    <row r="21" spans="1:5" x14ac:dyDescent="0.3">
      <c r="A21" t="s">
        <v>974</v>
      </c>
      <c r="B21" t="s">
        <v>977</v>
      </c>
      <c r="C21" s="4" t="s">
        <v>1537</v>
      </c>
      <c r="D21" s="4" t="s">
        <v>1536</v>
      </c>
      <c r="E21" s="4" t="s">
        <v>1539</v>
      </c>
    </row>
    <row r="22" spans="1:5" x14ac:dyDescent="0.3">
      <c r="A22" t="s">
        <v>815</v>
      </c>
      <c r="B22" t="s">
        <v>818</v>
      </c>
      <c r="C22" s="4" t="s">
        <v>1538</v>
      </c>
      <c r="D22" s="4" t="s">
        <v>1536</v>
      </c>
    </row>
    <row r="23" spans="1:5" x14ac:dyDescent="0.3">
      <c r="A23" t="s">
        <v>827</v>
      </c>
      <c r="B23" t="s">
        <v>830</v>
      </c>
      <c r="C23" s="4" t="s">
        <v>1537</v>
      </c>
      <c r="D23" s="4" t="s">
        <v>1536</v>
      </c>
    </row>
    <row r="24" spans="1:5" x14ac:dyDescent="0.3">
      <c r="A24" t="s">
        <v>831</v>
      </c>
      <c r="B24" t="s">
        <v>834</v>
      </c>
      <c r="C24" s="4" t="s">
        <v>1537</v>
      </c>
      <c r="D24" s="4" t="s">
        <v>1536</v>
      </c>
    </row>
    <row r="25" spans="1:5" x14ac:dyDescent="0.3">
      <c r="A25" t="s">
        <v>548</v>
      </c>
      <c r="B25" t="s">
        <v>849</v>
      </c>
      <c r="C25" s="4" t="s">
        <v>1537</v>
      </c>
      <c r="D25" s="4" t="s">
        <v>1536</v>
      </c>
    </row>
    <row r="26" spans="1:5" x14ac:dyDescent="0.3">
      <c r="A26" t="s">
        <v>875</v>
      </c>
      <c r="B26" t="s">
        <v>878</v>
      </c>
      <c r="C26" s="4" t="s">
        <v>1537</v>
      </c>
      <c r="D26" s="4" t="s">
        <v>1536</v>
      </c>
    </row>
    <row r="27" spans="1:5" x14ac:dyDescent="0.3">
      <c r="A27" t="s">
        <v>897</v>
      </c>
      <c r="B27" t="s">
        <v>900</v>
      </c>
      <c r="C27" s="4" t="s">
        <v>1537</v>
      </c>
      <c r="D27" s="4" t="s">
        <v>1536</v>
      </c>
    </row>
    <row r="28" spans="1:5" x14ac:dyDescent="0.3">
      <c r="A28" t="s">
        <v>882</v>
      </c>
      <c r="B28" t="s">
        <v>885</v>
      </c>
      <c r="C28" s="4" t="s">
        <v>1537</v>
      </c>
      <c r="D28" s="4" t="s">
        <v>1536</v>
      </c>
    </row>
    <row r="29" spans="1:5" x14ac:dyDescent="0.3">
      <c r="A29" t="s">
        <v>223</v>
      </c>
      <c r="B29" t="s">
        <v>896</v>
      </c>
      <c r="C29" s="4" t="s">
        <v>1537</v>
      </c>
      <c r="D29" s="4" t="s">
        <v>1536</v>
      </c>
    </row>
    <row r="30" spans="1:5" x14ac:dyDescent="0.3">
      <c r="A30" t="s">
        <v>1270</v>
      </c>
      <c r="B30" t="s">
        <v>1273</v>
      </c>
      <c r="C30" s="4" t="s">
        <v>1535</v>
      </c>
      <c r="D30" s="4" t="s">
        <v>1536</v>
      </c>
    </row>
    <row r="31" spans="1:5" x14ac:dyDescent="0.3">
      <c r="A31" t="s">
        <v>835</v>
      </c>
      <c r="B31" t="s">
        <v>838</v>
      </c>
      <c r="C31" s="4" t="s">
        <v>1537</v>
      </c>
      <c r="D31" s="4" t="s">
        <v>1536</v>
      </c>
    </row>
    <row r="32" spans="1:5" x14ac:dyDescent="0.3">
      <c r="A32" t="s">
        <v>922</v>
      </c>
      <c r="B32" t="s">
        <v>925</v>
      </c>
      <c r="C32" s="4" t="s">
        <v>1537</v>
      </c>
      <c r="D32" s="4" t="s">
        <v>1536</v>
      </c>
    </row>
    <row r="33" spans="1:5" x14ac:dyDescent="0.3">
      <c r="A33" t="s">
        <v>943</v>
      </c>
      <c r="B33" t="s">
        <v>946</v>
      </c>
      <c r="C33" s="4" t="s">
        <v>1537</v>
      </c>
      <c r="D33" s="4" t="s">
        <v>1536</v>
      </c>
    </row>
    <row r="34" spans="1:5" x14ac:dyDescent="0.3">
      <c r="A34" t="s">
        <v>951</v>
      </c>
      <c r="B34" t="s">
        <v>954</v>
      </c>
      <c r="C34" s="4" t="s">
        <v>1537</v>
      </c>
      <c r="D34" s="4" t="s">
        <v>1536</v>
      </c>
    </row>
    <row r="35" spans="1:5" x14ac:dyDescent="0.3">
      <c r="A35" t="s">
        <v>962</v>
      </c>
      <c r="B35" t="s">
        <v>965</v>
      </c>
      <c r="C35" s="4" t="s">
        <v>1535</v>
      </c>
      <c r="D35" s="4" t="s">
        <v>1536</v>
      </c>
    </row>
    <row r="36" spans="1:5" x14ac:dyDescent="0.3">
      <c r="A36" t="s">
        <v>966</v>
      </c>
      <c r="B36" t="s">
        <v>969</v>
      </c>
      <c r="C36" s="4" t="s">
        <v>1538</v>
      </c>
      <c r="D36" s="4" t="s">
        <v>1536</v>
      </c>
      <c r="E36" s="4" t="s">
        <v>1545</v>
      </c>
    </row>
    <row r="37" spans="1:5" x14ac:dyDescent="0.3">
      <c r="A37" t="s">
        <v>1546</v>
      </c>
      <c r="B37" t="s">
        <v>1547</v>
      </c>
      <c r="C37" s="4" t="s">
        <v>1535</v>
      </c>
      <c r="D37" s="4" t="s">
        <v>1536</v>
      </c>
    </row>
    <row r="38" spans="1:5" x14ac:dyDescent="0.3">
      <c r="A38" t="s">
        <v>982</v>
      </c>
      <c r="B38" t="s">
        <v>985</v>
      </c>
      <c r="C38" s="4" t="s">
        <v>1537</v>
      </c>
      <c r="D38" s="4" t="s">
        <v>1536</v>
      </c>
    </row>
    <row r="39" spans="1:5" x14ac:dyDescent="0.3">
      <c r="A39" t="s">
        <v>1006</v>
      </c>
      <c r="B39" t="s">
        <v>1009</v>
      </c>
      <c r="C39" s="4" t="s">
        <v>1537</v>
      </c>
      <c r="D39" s="4" t="s">
        <v>1536</v>
      </c>
    </row>
    <row r="40" spans="1:5" x14ac:dyDescent="0.3">
      <c r="A40" t="s">
        <v>170</v>
      </c>
      <c r="B40" t="s">
        <v>998</v>
      </c>
      <c r="C40" s="4" t="s">
        <v>1537</v>
      </c>
      <c r="D40" s="4" t="s">
        <v>1536</v>
      </c>
    </row>
    <row r="41" spans="1:5" x14ac:dyDescent="0.3">
      <c r="A41" t="s">
        <v>989</v>
      </c>
      <c r="B41" t="s">
        <v>992</v>
      </c>
      <c r="C41" s="4" t="s">
        <v>1537</v>
      </c>
      <c r="D41" s="4" t="s">
        <v>1536</v>
      </c>
    </row>
    <row r="42" spans="1:5" x14ac:dyDescent="0.3">
      <c r="A42" t="s">
        <v>56</v>
      </c>
      <c r="B42" t="s">
        <v>1012</v>
      </c>
      <c r="C42" s="4" t="s">
        <v>1541</v>
      </c>
      <c r="D42" s="4" t="s">
        <v>1536</v>
      </c>
    </row>
    <row r="43" spans="1:5" x14ac:dyDescent="0.3">
      <c r="A43" t="s">
        <v>1013</v>
      </c>
      <c r="B43" t="s">
        <v>1016</v>
      </c>
      <c r="C43" s="4" t="s">
        <v>1537</v>
      </c>
      <c r="D43" s="4" t="s">
        <v>1536</v>
      </c>
    </row>
    <row r="44" spans="1:5" x14ac:dyDescent="0.3">
      <c r="A44" t="s">
        <v>1028</v>
      </c>
      <c r="B44" t="s">
        <v>1031</v>
      </c>
      <c r="C44" s="4" t="s">
        <v>1535</v>
      </c>
      <c r="D44" s="4" t="s">
        <v>1536</v>
      </c>
    </row>
    <row r="45" spans="1:5" x14ac:dyDescent="0.3">
      <c r="A45" t="s">
        <v>297</v>
      </c>
      <c r="B45" t="s">
        <v>1054</v>
      </c>
      <c r="C45" s="4" t="s">
        <v>1535</v>
      </c>
      <c r="D45" s="4" t="s">
        <v>1536</v>
      </c>
    </row>
    <row r="46" spans="1:5" x14ac:dyDescent="0.3">
      <c r="A46" t="s">
        <v>1055</v>
      </c>
      <c r="B46" t="s">
        <v>1058</v>
      </c>
      <c r="C46" s="4" t="s">
        <v>1541</v>
      </c>
      <c r="D46" s="4" t="s">
        <v>1536</v>
      </c>
    </row>
    <row r="47" spans="1:5" x14ac:dyDescent="0.3">
      <c r="A47" t="s">
        <v>1096</v>
      </c>
      <c r="B47" t="s">
        <v>1099</v>
      </c>
      <c r="C47" s="4" t="s">
        <v>1537</v>
      </c>
      <c r="D47" s="4" t="s">
        <v>1536</v>
      </c>
    </row>
    <row r="48" spans="1:5" x14ac:dyDescent="0.3">
      <c r="A48" t="s">
        <v>1077</v>
      </c>
      <c r="B48" t="s">
        <v>1080</v>
      </c>
      <c r="C48" s="4" t="s">
        <v>1537</v>
      </c>
      <c r="D48" s="4" t="s">
        <v>1536</v>
      </c>
    </row>
    <row r="49" spans="1:5" x14ac:dyDescent="0.3">
      <c r="A49" t="s">
        <v>1088</v>
      </c>
      <c r="B49" t="s">
        <v>1091</v>
      </c>
      <c r="C49" s="4" t="s">
        <v>1537</v>
      </c>
      <c r="D49" s="4" t="s">
        <v>1536</v>
      </c>
    </row>
    <row r="50" spans="1:5" x14ac:dyDescent="0.3">
      <c r="A50" t="s">
        <v>1092</v>
      </c>
      <c r="B50" t="s">
        <v>1095</v>
      </c>
      <c r="C50" s="4" t="s">
        <v>1537</v>
      </c>
      <c r="D50" s="4" t="s">
        <v>1536</v>
      </c>
    </row>
    <row r="51" spans="1:5" x14ac:dyDescent="0.3">
      <c r="A51" t="s">
        <v>1548</v>
      </c>
      <c r="B51" t="s">
        <v>1549</v>
      </c>
      <c r="C51" s="4" t="s">
        <v>1535</v>
      </c>
      <c r="D51" s="4" t="s">
        <v>1536</v>
      </c>
    </row>
    <row r="52" spans="1:5" x14ac:dyDescent="0.3">
      <c r="A52" t="s">
        <v>1133</v>
      </c>
      <c r="B52" t="s">
        <v>1136</v>
      </c>
      <c r="C52" s="4" t="s">
        <v>1541</v>
      </c>
      <c r="D52" s="4" t="s">
        <v>1536</v>
      </c>
    </row>
    <row r="53" spans="1:5" x14ac:dyDescent="0.3">
      <c r="A53" t="s">
        <v>1107</v>
      </c>
      <c r="B53" t="s">
        <v>1110</v>
      </c>
      <c r="C53" s="4" t="s">
        <v>1537</v>
      </c>
      <c r="D53" s="4" t="s">
        <v>1536</v>
      </c>
    </row>
    <row r="54" spans="1:5" x14ac:dyDescent="0.3">
      <c r="A54" t="s">
        <v>1218</v>
      </c>
      <c r="B54" t="s">
        <v>1221</v>
      </c>
      <c r="C54" s="4" t="s">
        <v>1535</v>
      </c>
      <c r="D54" s="4" t="s">
        <v>1536</v>
      </c>
      <c r="E54" s="4" t="s">
        <v>1539</v>
      </c>
    </row>
    <row r="55" spans="1:5" x14ac:dyDescent="0.3">
      <c r="A55" t="s">
        <v>612</v>
      </c>
      <c r="B55" t="s">
        <v>1210</v>
      </c>
      <c r="C55" s="4" t="s">
        <v>1537</v>
      </c>
      <c r="D55" s="4" t="s">
        <v>1536</v>
      </c>
    </row>
    <row r="56" spans="1:5" x14ac:dyDescent="0.3">
      <c r="A56" t="s">
        <v>1186</v>
      </c>
      <c r="B56" t="s">
        <v>1189</v>
      </c>
      <c r="C56" s="4" t="s">
        <v>1535</v>
      </c>
      <c r="D56" s="4" t="s">
        <v>1536</v>
      </c>
    </row>
    <row r="57" spans="1:5" x14ac:dyDescent="0.3">
      <c r="A57" t="s">
        <v>245</v>
      </c>
      <c r="B57" t="s">
        <v>1224</v>
      </c>
      <c r="C57" s="4" t="s">
        <v>1535</v>
      </c>
      <c r="D57" s="4" t="s">
        <v>1536</v>
      </c>
    </row>
    <row r="58" spans="1:5" x14ac:dyDescent="0.3">
      <c r="A58" t="s">
        <v>1550</v>
      </c>
      <c r="B58" t="s">
        <v>1152</v>
      </c>
      <c r="C58" s="4" t="s">
        <v>1535</v>
      </c>
      <c r="D58" s="4" t="s">
        <v>1536</v>
      </c>
    </row>
    <row r="59" spans="1:5" x14ac:dyDescent="0.3">
      <c r="A59" t="s">
        <v>1211</v>
      </c>
      <c r="B59" t="s">
        <v>1214</v>
      </c>
      <c r="C59" s="4" t="s">
        <v>1537</v>
      </c>
      <c r="D59" s="4" t="s">
        <v>1536</v>
      </c>
    </row>
    <row r="60" spans="1:5" x14ac:dyDescent="0.3">
      <c r="A60" t="s">
        <v>373</v>
      </c>
      <c r="B60" t="s">
        <v>1227</v>
      </c>
      <c r="C60" s="4" t="s">
        <v>1541</v>
      </c>
      <c r="D60" s="4" t="s">
        <v>1536</v>
      </c>
    </row>
    <row r="61" spans="1:5" x14ac:dyDescent="0.3">
      <c r="A61" t="s">
        <v>1245</v>
      </c>
      <c r="B61" t="s">
        <v>1248</v>
      </c>
      <c r="C61" s="4" t="s">
        <v>1535</v>
      </c>
      <c r="D61" s="4" t="s">
        <v>1536</v>
      </c>
      <c r="E61" s="4" t="s">
        <v>1539</v>
      </c>
    </row>
    <row r="62" spans="1:5" x14ac:dyDescent="0.3">
      <c r="A62" t="s">
        <v>1231</v>
      </c>
      <c r="B62" t="s">
        <v>1234</v>
      </c>
      <c r="C62" s="4" t="s">
        <v>1538</v>
      </c>
      <c r="D62" s="4" t="s">
        <v>1536</v>
      </c>
      <c r="E62" s="4" t="s">
        <v>1539</v>
      </c>
    </row>
    <row r="63" spans="1:5" x14ac:dyDescent="0.3">
      <c r="A63" t="s">
        <v>236</v>
      </c>
      <c r="B63" t="s">
        <v>1251</v>
      </c>
      <c r="C63" s="4" t="s">
        <v>1537</v>
      </c>
      <c r="D63" s="4" t="s">
        <v>1536</v>
      </c>
      <c r="E63" s="4" t="s">
        <v>1539</v>
      </c>
    </row>
    <row r="64" spans="1:5" x14ac:dyDescent="0.3">
      <c r="A64" t="s">
        <v>430</v>
      </c>
      <c r="B64" t="s">
        <v>1262</v>
      </c>
      <c r="C64" s="4" t="s">
        <v>1537</v>
      </c>
      <c r="D64" s="4" t="s">
        <v>1536</v>
      </c>
    </row>
    <row r="65" spans="1:5" x14ac:dyDescent="0.3">
      <c r="A65" t="s">
        <v>1551</v>
      </c>
      <c r="B65" t="s">
        <v>1255</v>
      </c>
      <c r="C65" s="4" t="s">
        <v>1538</v>
      </c>
      <c r="D65" s="4" t="s">
        <v>1536</v>
      </c>
    </row>
    <row r="66" spans="1:5" x14ac:dyDescent="0.3">
      <c r="A66" t="s">
        <v>1274</v>
      </c>
      <c r="B66" t="s">
        <v>1277</v>
      </c>
      <c r="C66" s="4" t="s">
        <v>1541</v>
      </c>
      <c r="D66" s="4" t="s">
        <v>1536</v>
      </c>
    </row>
    <row r="67" spans="1:5" x14ac:dyDescent="0.3">
      <c r="A67" t="s">
        <v>1282</v>
      </c>
      <c r="B67" t="s">
        <v>1285</v>
      </c>
      <c r="C67" s="4" t="s">
        <v>1537</v>
      </c>
      <c r="D67" s="4" t="s">
        <v>1536</v>
      </c>
      <c r="E67" s="4" t="s">
        <v>1539</v>
      </c>
    </row>
    <row r="68" spans="1:5" x14ac:dyDescent="0.3">
      <c r="A68" t="s">
        <v>1286</v>
      </c>
      <c r="B68" t="s">
        <v>1289</v>
      </c>
      <c r="C68" s="4" t="s">
        <v>1537</v>
      </c>
      <c r="D68" s="4" t="s">
        <v>1536</v>
      </c>
      <c r="E68" s="4" t="s">
        <v>1539</v>
      </c>
    </row>
    <row r="69" spans="1:5" x14ac:dyDescent="0.3">
      <c r="A69" t="s">
        <v>1319</v>
      </c>
      <c r="B69" t="s">
        <v>1322</v>
      </c>
      <c r="C69" s="4" t="s">
        <v>1537</v>
      </c>
      <c r="D69" s="4" t="s">
        <v>1536</v>
      </c>
    </row>
    <row r="70" spans="1:5" x14ac:dyDescent="0.3">
      <c r="A70" t="s">
        <v>513</v>
      </c>
      <c r="B70" t="s">
        <v>1295</v>
      </c>
      <c r="C70" s="4" t="s">
        <v>1541</v>
      </c>
      <c r="D70" s="4" t="s">
        <v>1536</v>
      </c>
    </row>
    <row r="71" spans="1:5" x14ac:dyDescent="0.3">
      <c r="A71" t="s">
        <v>1366</v>
      </c>
      <c r="B71" t="s">
        <v>1369</v>
      </c>
      <c r="C71" s="4" t="s">
        <v>1552</v>
      </c>
      <c r="D71" s="4" t="s">
        <v>1536</v>
      </c>
      <c r="E71" s="4" t="s">
        <v>1539</v>
      </c>
    </row>
    <row r="72" spans="1:5" x14ac:dyDescent="0.3">
      <c r="A72" t="s">
        <v>53</v>
      </c>
      <c r="B72" t="s">
        <v>1304</v>
      </c>
      <c r="C72" s="4" t="s">
        <v>1535</v>
      </c>
      <c r="D72" s="4" t="s">
        <v>1536</v>
      </c>
    </row>
    <row r="73" spans="1:5" x14ac:dyDescent="0.3">
      <c r="A73" t="s">
        <v>1553</v>
      </c>
      <c r="B73" t="s">
        <v>1365</v>
      </c>
      <c r="C73" s="4" t="s">
        <v>1538</v>
      </c>
      <c r="D73" s="4" t="s">
        <v>1536</v>
      </c>
    </row>
    <row r="74" spans="1:5" x14ac:dyDescent="0.3">
      <c r="A74" t="s">
        <v>1554</v>
      </c>
      <c r="B74" t="s">
        <v>1349</v>
      </c>
      <c r="C74" s="4" t="s">
        <v>1537</v>
      </c>
      <c r="D74" s="4" t="s">
        <v>1536</v>
      </c>
    </row>
    <row r="75" spans="1:5" x14ac:dyDescent="0.3">
      <c r="A75" t="s">
        <v>1350</v>
      </c>
      <c r="B75" t="s">
        <v>1353</v>
      </c>
      <c r="C75" s="4" t="s">
        <v>1537</v>
      </c>
      <c r="D75" s="4" t="s">
        <v>1536</v>
      </c>
    </row>
    <row r="76" spans="1:5" x14ac:dyDescent="0.3">
      <c r="A76" t="s">
        <v>62</v>
      </c>
      <c r="B76" t="s">
        <v>874</v>
      </c>
      <c r="C76" s="4" t="s">
        <v>1537</v>
      </c>
      <c r="D76" s="4" t="s">
        <v>1536</v>
      </c>
    </row>
    <row r="77" spans="1:5" x14ac:dyDescent="0.3">
      <c r="A77" t="s">
        <v>1555</v>
      </c>
      <c r="B77" t="s">
        <v>1051</v>
      </c>
      <c r="C77" s="4" t="s">
        <v>1538</v>
      </c>
      <c r="D77" s="4" t="s">
        <v>1536</v>
      </c>
      <c r="E77" s="4" t="s">
        <v>1539</v>
      </c>
    </row>
    <row r="78" spans="1:5" x14ac:dyDescent="0.3">
      <c r="A78" t="s">
        <v>1556</v>
      </c>
      <c r="B78" t="s">
        <v>1103</v>
      </c>
      <c r="C78" s="4" t="s">
        <v>1538</v>
      </c>
      <c r="D78" s="4" t="s">
        <v>1536</v>
      </c>
    </row>
    <row r="79" spans="1:5" x14ac:dyDescent="0.3">
      <c r="A79" t="s">
        <v>1354</v>
      </c>
      <c r="B79" t="s">
        <v>1357</v>
      </c>
      <c r="C79" s="4" t="s">
        <v>1537</v>
      </c>
      <c r="D79" s="4" t="s">
        <v>1536</v>
      </c>
    </row>
    <row r="80" spans="1:5" x14ac:dyDescent="0.3">
      <c r="A80" t="s">
        <v>143</v>
      </c>
      <c r="B80" t="s">
        <v>782</v>
      </c>
      <c r="C80" s="4" t="s">
        <v>1537</v>
      </c>
      <c r="D80" s="4" t="s">
        <v>1536</v>
      </c>
    </row>
    <row r="81" spans="1:5" x14ac:dyDescent="0.3">
      <c r="A81" t="s">
        <v>1557</v>
      </c>
      <c r="B81" t="s">
        <v>1558</v>
      </c>
      <c r="C81" s="4" t="s">
        <v>1535</v>
      </c>
      <c r="D81" s="4" t="s">
        <v>1536</v>
      </c>
    </row>
    <row r="82" spans="1:5" x14ac:dyDescent="0.3">
      <c r="A82" t="s">
        <v>566</v>
      </c>
      <c r="B82" t="s">
        <v>1409</v>
      </c>
      <c r="C82" s="4" t="s">
        <v>1538</v>
      </c>
      <c r="D82" s="4" t="s">
        <v>1536</v>
      </c>
      <c r="E82" s="4" t="s">
        <v>1539</v>
      </c>
    </row>
    <row r="83" spans="1:5" x14ac:dyDescent="0.3">
      <c r="A83" t="s">
        <v>1374</v>
      </c>
      <c r="B83" t="s">
        <v>1377</v>
      </c>
      <c r="C83" s="4" t="s">
        <v>1538</v>
      </c>
      <c r="D83" s="4" t="s">
        <v>1536</v>
      </c>
    </row>
    <row r="84" spans="1:5" x14ac:dyDescent="0.3">
      <c r="A84" t="s">
        <v>124</v>
      </c>
      <c r="B84" t="s">
        <v>669</v>
      </c>
      <c r="C84" s="4" t="s">
        <v>1541</v>
      </c>
      <c r="D84" s="4" t="s">
        <v>1536</v>
      </c>
    </row>
    <row r="85" spans="1:5" x14ac:dyDescent="0.3">
      <c r="A85" t="s">
        <v>164</v>
      </c>
      <c r="B85" t="s">
        <v>910</v>
      </c>
      <c r="C85" s="4" t="s">
        <v>1537</v>
      </c>
      <c r="D85" s="4" t="s">
        <v>1536</v>
      </c>
    </row>
    <row r="86" spans="1:5" x14ac:dyDescent="0.3">
      <c r="A86" t="s">
        <v>66</v>
      </c>
      <c r="B86" t="s">
        <v>1435</v>
      </c>
      <c r="C86" s="4" t="s">
        <v>1542</v>
      </c>
      <c r="D86" s="4" t="s">
        <v>1536</v>
      </c>
    </row>
    <row r="87" spans="1:5" x14ac:dyDescent="0.3">
      <c r="A87" t="s">
        <v>1429</v>
      </c>
      <c r="B87" t="s">
        <v>1432</v>
      </c>
      <c r="C87" s="4" t="s">
        <v>1538</v>
      </c>
      <c r="D87" s="4" t="s">
        <v>1536</v>
      </c>
      <c r="E87" s="4" t="s">
        <v>1539</v>
      </c>
    </row>
    <row r="88" spans="1:5" x14ac:dyDescent="0.3">
      <c r="A88" t="s">
        <v>1559</v>
      </c>
      <c r="B88" t="s">
        <v>1459</v>
      </c>
      <c r="C88" s="4" t="s">
        <v>1538</v>
      </c>
      <c r="D88" s="4" t="s">
        <v>1536</v>
      </c>
    </row>
    <row r="89" spans="1:5" x14ac:dyDescent="0.3">
      <c r="A89" t="s">
        <v>645</v>
      </c>
      <c r="B89" t="s">
        <v>649</v>
      </c>
      <c r="C89" s="3" t="s">
        <v>1541</v>
      </c>
      <c r="D89" s="4" t="s">
        <v>1560</v>
      </c>
      <c r="E89" s="4" t="s">
        <v>1545</v>
      </c>
    </row>
    <row r="90" spans="1:5" x14ac:dyDescent="0.3">
      <c r="A90" t="s">
        <v>87</v>
      </c>
      <c r="B90" t="s">
        <v>712</v>
      </c>
      <c r="C90" s="4" t="s">
        <v>1552</v>
      </c>
      <c r="D90" s="4" t="s">
        <v>1560</v>
      </c>
      <c r="E90" s="4" t="s">
        <v>1545</v>
      </c>
    </row>
    <row r="91" spans="1:5" x14ac:dyDescent="0.3">
      <c r="A91" t="s">
        <v>303</v>
      </c>
      <c r="B91" t="s">
        <v>699</v>
      </c>
      <c r="C91" s="4" t="s">
        <v>1552</v>
      </c>
      <c r="D91" s="4" t="s">
        <v>1560</v>
      </c>
      <c r="E91" s="4" t="s">
        <v>1545</v>
      </c>
    </row>
    <row r="92" spans="1:5" x14ac:dyDescent="0.3">
      <c r="A92" t="s">
        <v>769</v>
      </c>
      <c r="B92" t="s">
        <v>772</v>
      </c>
      <c r="C92" s="4" t="s">
        <v>1552</v>
      </c>
      <c r="D92" s="4" t="s">
        <v>1560</v>
      </c>
      <c r="E92" s="4" t="s">
        <v>1545</v>
      </c>
    </row>
    <row r="93" spans="1:5" x14ac:dyDescent="0.3">
      <c r="A93" t="s">
        <v>250</v>
      </c>
      <c r="B93" t="s">
        <v>1380</v>
      </c>
      <c r="C93" s="4" t="s">
        <v>1552</v>
      </c>
      <c r="D93" s="4" t="s">
        <v>1560</v>
      </c>
      <c r="E93" s="4" t="s">
        <v>1545</v>
      </c>
    </row>
    <row r="94" spans="1:5" x14ac:dyDescent="0.3">
      <c r="A94" t="s">
        <v>69</v>
      </c>
      <c r="B94" t="s">
        <v>1491</v>
      </c>
      <c r="C94" s="4" t="s">
        <v>1552</v>
      </c>
      <c r="D94" s="4" t="s">
        <v>1560</v>
      </c>
      <c r="E94" s="4" t="s">
        <v>1545</v>
      </c>
    </row>
    <row r="95" spans="1:5" x14ac:dyDescent="0.3">
      <c r="A95" t="s">
        <v>864</v>
      </c>
      <c r="B95" t="s">
        <v>867</v>
      </c>
      <c r="C95" s="4" t="s">
        <v>1552</v>
      </c>
      <c r="D95" s="4" t="s">
        <v>1560</v>
      </c>
      <c r="E95" s="4" t="s">
        <v>1545</v>
      </c>
    </row>
    <row r="96" spans="1:5" x14ac:dyDescent="0.3">
      <c r="A96" t="s">
        <v>347</v>
      </c>
      <c r="B96" t="s">
        <v>935</v>
      </c>
      <c r="C96" s="4" t="s">
        <v>1552</v>
      </c>
      <c r="D96" s="4" t="s">
        <v>1560</v>
      </c>
      <c r="E96" s="4" t="s">
        <v>1545</v>
      </c>
    </row>
    <row r="97" spans="1:5" x14ac:dyDescent="0.3">
      <c r="A97" t="s">
        <v>437</v>
      </c>
      <c r="B97" t="s">
        <v>938</v>
      </c>
      <c r="C97" s="4" t="s">
        <v>1552</v>
      </c>
      <c r="D97" s="4" t="s">
        <v>1560</v>
      </c>
      <c r="E97" s="4" t="s">
        <v>1545</v>
      </c>
    </row>
    <row r="98" spans="1:5" x14ac:dyDescent="0.3">
      <c r="A98" t="s">
        <v>1561</v>
      </c>
      <c r="B98" t="s">
        <v>1259</v>
      </c>
      <c r="C98" s="4" t="s">
        <v>1535</v>
      </c>
      <c r="D98" s="4" t="s">
        <v>1560</v>
      </c>
    </row>
    <row r="99" spans="1:5" x14ac:dyDescent="0.3">
      <c r="A99" t="s">
        <v>1065</v>
      </c>
      <c r="B99" t="s">
        <v>1068</v>
      </c>
      <c r="C99" s="4" t="s">
        <v>1552</v>
      </c>
      <c r="D99" s="4" t="s">
        <v>1560</v>
      </c>
      <c r="E99" s="4" t="s">
        <v>1545</v>
      </c>
    </row>
    <row r="100" spans="1:5" x14ac:dyDescent="0.3">
      <c r="A100" t="s">
        <v>208</v>
      </c>
      <c r="B100" t="s">
        <v>1116</v>
      </c>
      <c r="C100" s="4" t="s">
        <v>1552</v>
      </c>
      <c r="D100" s="4" t="s">
        <v>1560</v>
      </c>
      <c r="E100" s="4" t="s">
        <v>1545</v>
      </c>
    </row>
    <row r="101" spans="1:5" x14ac:dyDescent="0.3">
      <c r="A101" t="s">
        <v>370</v>
      </c>
      <c r="B101" t="s">
        <v>1174</v>
      </c>
      <c r="C101" s="4" t="s">
        <v>1552</v>
      </c>
      <c r="D101" s="4" t="s">
        <v>1560</v>
      </c>
      <c r="E101" s="4" t="s">
        <v>1545</v>
      </c>
    </row>
    <row r="102" spans="1:5" x14ac:dyDescent="0.3">
      <c r="A102" t="s">
        <v>306</v>
      </c>
      <c r="B102" t="s">
        <v>1132</v>
      </c>
      <c r="C102" s="4" t="s">
        <v>1552</v>
      </c>
      <c r="D102" s="4" t="s">
        <v>1560</v>
      </c>
      <c r="E102" s="4" t="s">
        <v>1545</v>
      </c>
    </row>
    <row r="103" spans="1:5" x14ac:dyDescent="0.3">
      <c r="A103" t="s">
        <v>334</v>
      </c>
      <c r="B103" t="s">
        <v>1155</v>
      </c>
      <c r="C103" s="4" t="s">
        <v>1552</v>
      </c>
      <c r="D103" s="4" t="s">
        <v>1560</v>
      </c>
      <c r="E103" s="4" t="s">
        <v>1545</v>
      </c>
    </row>
    <row r="104" spans="1:5" x14ac:dyDescent="0.3">
      <c r="A104" t="s">
        <v>344</v>
      </c>
      <c r="B104" t="s">
        <v>1192</v>
      </c>
      <c r="C104" s="4" t="s">
        <v>1552</v>
      </c>
      <c r="D104" s="4" t="s">
        <v>1560</v>
      </c>
      <c r="E104" s="4" t="s">
        <v>1545</v>
      </c>
    </row>
    <row r="105" spans="1:5" x14ac:dyDescent="0.3">
      <c r="A105" t="s">
        <v>531</v>
      </c>
      <c r="B105" t="s">
        <v>1292</v>
      </c>
      <c r="C105" s="4" t="s">
        <v>1552</v>
      </c>
      <c r="D105" s="4" t="s">
        <v>1560</v>
      </c>
      <c r="E105" s="4" t="s">
        <v>1545</v>
      </c>
    </row>
    <row r="106" spans="1:5" x14ac:dyDescent="0.3">
      <c r="A106" t="s">
        <v>538</v>
      </c>
      <c r="B106" t="s">
        <v>1315</v>
      </c>
      <c r="C106" s="4" t="s">
        <v>1552</v>
      </c>
      <c r="D106" s="4" t="s">
        <v>1560</v>
      </c>
      <c r="E106" s="4" t="s">
        <v>1545</v>
      </c>
    </row>
    <row r="107" spans="1:5" x14ac:dyDescent="0.3">
      <c r="A107" t="s">
        <v>1323</v>
      </c>
      <c r="B107" t="s">
        <v>1326</v>
      </c>
      <c r="C107" s="4" t="s">
        <v>1552</v>
      </c>
      <c r="D107" s="4" t="s">
        <v>1560</v>
      </c>
      <c r="E107" s="4" t="s">
        <v>1545</v>
      </c>
    </row>
    <row r="108" spans="1:5" x14ac:dyDescent="0.3">
      <c r="A108" t="s">
        <v>1334</v>
      </c>
      <c r="B108" t="s">
        <v>1337</v>
      </c>
      <c r="C108" s="4" t="s">
        <v>1552</v>
      </c>
      <c r="D108" s="4" t="s">
        <v>1560</v>
      </c>
      <c r="E108" s="4" t="s">
        <v>1545</v>
      </c>
    </row>
    <row r="109" spans="1:5" x14ac:dyDescent="0.3">
      <c r="A109" t="s">
        <v>453</v>
      </c>
      <c r="B109" t="s">
        <v>1298</v>
      </c>
      <c r="C109" s="4" t="s">
        <v>1552</v>
      </c>
      <c r="D109" s="4" t="s">
        <v>1560</v>
      </c>
      <c r="E109" s="4" t="s">
        <v>1545</v>
      </c>
    </row>
    <row r="110" spans="1:5" x14ac:dyDescent="0.3">
      <c r="A110" t="s">
        <v>1370</v>
      </c>
      <c r="B110" t="s">
        <v>1373</v>
      </c>
      <c r="C110" s="4" t="s">
        <v>1541</v>
      </c>
      <c r="D110" s="4" t="s">
        <v>1560</v>
      </c>
      <c r="E110" s="4" t="s">
        <v>1545</v>
      </c>
    </row>
    <row r="111" spans="1:5" x14ac:dyDescent="0.3">
      <c r="A111" t="s">
        <v>199</v>
      </c>
      <c r="B111" t="s">
        <v>1383</v>
      </c>
      <c r="C111" s="4" t="s">
        <v>1552</v>
      </c>
      <c r="D111" s="4" t="s">
        <v>1560</v>
      </c>
      <c r="E111" s="4" t="s">
        <v>1545</v>
      </c>
    </row>
    <row r="112" spans="1:5" x14ac:dyDescent="0.3">
      <c r="A112" t="s">
        <v>82</v>
      </c>
      <c r="B112" t="s">
        <v>1425</v>
      </c>
      <c r="C112" s="4" t="s">
        <v>1552</v>
      </c>
      <c r="D112" s="4" t="s">
        <v>1560</v>
      </c>
      <c r="E112" s="4" t="s">
        <v>1545</v>
      </c>
    </row>
    <row r="113" spans="1:5" x14ac:dyDescent="0.3">
      <c r="A113" t="s">
        <v>1562</v>
      </c>
      <c r="B113" t="s">
        <v>1478</v>
      </c>
      <c r="C113" s="4" t="s">
        <v>1541</v>
      </c>
      <c r="D113" s="4" t="s">
        <v>1560</v>
      </c>
      <c r="E113" s="4" t="s">
        <v>1545</v>
      </c>
    </row>
    <row r="114" spans="1:5" x14ac:dyDescent="0.3">
      <c r="A114" t="s">
        <v>417</v>
      </c>
      <c r="B114" t="s">
        <v>653</v>
      </c>
      <c r="C114" s="4" t="s">
        <v>1552</v>
      </c>
      <c r="D114" s="4" t="s">
        <v>1563</v>
      </c>
      <c r="E114" s="4" t="s">
        <v>1539</v>
      </c>
    </row>
    <row r="115" spans="1:5" x14ac:dyDescent="0.3">
      <c r="A115" t="s">
        <v>95</v>
      </c>
      <c r="B115" t="s">
        <v>716</v>
      </c>
      <c r="C115" s="4" t="s">
        <v>1564</v>
      </c>
      <c r="D115" s="4" t="s">
        <v>1563</v>
      </c>
      <c r="E115" s="4" t="s">
        <v>1545</v>
      </c>
    </row>
    <row r="116" spans="1:5" x14ac:dyDescent="0.3">
      <c r="A116" t="s">
        <v>14</v>
      </c>
      <c r="B116" t="s">
        <v>705</v>
      </c>
      <c r="C116" s="4" t="s">
        <v>1552</v>
      </c>
      <c r="D116" s="4" t="s">
        <v>1563</v>
      </c>
      <c r="E116" s="4" t="s">
        <v>1545</v>
      </c>
    </row>
    <row r="117" spans="1:5" x14ac:dyDescent="0.3">
      <c r="A117" t="s">
        <v>762</v>
      </c>
      <c r="B117" t="s">
        <v>765</v>
      </c>
      <c r="C117" s="4" t="s">
        <v>1564</v>
      </c>
      <c r="D117" s="4" t="s">
        <v>1563</v>
      </c>
      <c r="E117" s="4" t="s">
        <v>1545</v>
      </c>
    </row>
    <row r="118" spans="1:5" x14ac:dyDescent="0.3">
      <c r="A118" t="s">
        <v>262</v>
      </c>
      <c r="B118" t="s">
        <v>750</v>
      </c>
      <c r="C118" s="4" t="s">
        <v>1538</v>
      </c>
      <c r="D118" s="4" t="s">
        <v>1563</v>
      </c>
      <c r="E118" s="4" t="s">
        <v>1539</v>
      </c>
    </row>
    <row r="119" spans="1:5" x14ac:dyDescent="0.3">
      <c r="A119" t="s">
        <v>214</v>
      </c>
      <c r="B119" t="s">
        <v>1043</v>
      </c>
      <c r="C119" s="4" t="s">
        <v>1535</v>
      </c>
      <c r="D119" s="4" t="s">
        <v>1563</v>
      </c>
      <c r="E119" s="4" t="s">
        <v>1545</v>
      </c>
    </row>
    <row r="120" spans="1:5" x14ac:dyDescent="0.3">
      <c r="A120" t="s">
        <v>74</v>
      </c>
      <c r="B120" t="s">
        <v>792</v>
      </c>
      <c r="C120" s="4" t="s">
        <v>1552</v>
      </c>
      <c r="D120" s="4" t="s">
        <v>1563</v>
      </c>
      <c r="E120" s="4" t="s">
        <v>1565</v>
      </c>
    </row>
    <row r="121" spans="1:5" x14ac:dyDescent="0.3">
      <c r="A121" t="s">
        <v>800</v>
      </c>
      <c r="B121" t="s">
        <v>803</v>
      </c>
      <c r="C121" s="4" t="s">
        <v>1552</v>
      </c>
      <c r="D121" s="4" t="s">
        <v>1563</v>
      </c>
      <c r="E121" s="4" t="s">
        <v>1545</v>
      </c>
    </row>
    <row r="122" spans="1:5" x14ac:dyDescent="0.3">
      <c r="A122" t="s">
        <v>1566</v>
      </c>
      <c r="B122" t="s">
        <v>1495</v>
      </c>
      <c r="C122" s="4" t="s">
        <v>1552</v>
      </c>
      <c r="D122" s="4" t="s">
        <v>1563</v>
      </c>
      <c r="E122" s="4" t="s">
        <v>1565</v>
      </c>
    </row>
    <row r="123" spans="1:5" x14ac:dyDescent="0.3">
      <c r="A123" t="s">
        <v>196</v>
      </c>
      <c r="B123" t="s">
        <v>1514</v>
      </c>
      <c r="C123" s="4" t="s">
        <v>1552</v>
      </c>
      <c r="D123" s="4" t="s">
        <v>1563</v>
      </c>
      <c r="E123" s="3" t="s">
        <v>1565</v>
      </c>
    </row>
    <row r="124" spans="1:5" x14ac:dyDescent="0.3">
      <c r="A124" t="s">
        <v>839</v>
      </c>
      <c r="B124" t="s">
        <v>842</v>
      </c>
      <c r="C124" s="4" t="s">
        <v>1541</v>
      </c>
      <c r="D124" s="4" t="s">
        <v>1563</v>
      </c>
      <c r="E124" s="4" t="s">
        <v>1545</v>
      </c>
    </row>
    <row r="125" spans="1:5" x14ac:dyDescent="0.3">
      <c r="A125" t="s">
        <v>463</v>
      </c>
      <c r="B125" t="s">
        <v>863</v>
      </c>
      <c r="C125" s="4" t="s">
        <v>1541</v>
      </c>
      <c r="D125" s="4" t="s">
        <v>1563</v>
      </c>
      <c r="E125" s="4" t="s">
        <v>1539</v>
      </c>
    </row>
    <row r="126" spans="1:5" x14ac:dyDescent="0.3">
      <c r="A126" t="s">
        <v>1358</v>
      </c>
      <c r="B126" t="s">
        <v>1361</v>
      </c>
      <c r="C126" s="4" t="s">
        <v>1552</v>
      </c>
      <c r="D126" s="4" t="s">
        <v>1563</v>
      </c>
      <c r="E126" s="4" t="s">
        <v>1565</v>
      </c>
    </row>
    <row r="127" spans="1:5" x14ac:dyDescent="0.3">
      <c r="A127" t="s">
        <v>104</v>
      </c>
      <c r="B127" t="s">
        <v>921</v>
      </c>
      <c r="C127" s="4" t="s">
        <v>1552</v>
      </c>
      <c r="D127" s="4" t="s">
        <v>1563</v>
      </c>
      <c r="E127" s="4" t="s">
        <v>1545</v>
      </c>
    </row>
    <row r="128" spans="1:5" x14ac:dyDescent="0.3">
      <c r="A128" t="s">
        <v>205</v>
      </c>
      <c r="B128" t="s">
        <v>928</v>
      </c>
      <c r="C128" s="4" t="s">
        <v>1552</v>
      </c>
      <c r="D128" s="4" t="s">
        <v>1563</v>
      </c>
      <c r="E128" s="4" t="s">
        <v>1545</v>
      </c>
    </row>
    <row r="129" spans="1:5" x14ac:dyDescent="0.3">
      <c r="A129" t="s">
        <v>978</v>
      </c>
      <c r="B129" t="s">
        <v>981</v>
      </c>
      <c r="C129" s="4" t="s">
        <v>1538</v>
      </c>
      <c r="D129" s="4" t="s">
        <v>1563</v>
      </c>
      <c r="E129" s="4" t="s">
        <v>1545</v>
      </c>
    </row>
    <row r="130" spans="1:5" x14ac:dyDescent="0.3">
      <c r="A130" t="s">
        <v>970</v>
      </c>
      <c r="B130" t="s">
        <v>973</v>
      </c>
      <c r="C130" s="4" t="s">
        <v>1538</v>
      </c>
      <c r="D130" s="4" t="s">
        <v>1563</v>
      </c>
      <c r="E130" s="4" t="s">
        <v>1545</v>
      </c>
    </row>
    <row r="131" spans="1:5" x14ac:dyDescent="0.3">
      <c r="A131" t="s">
        <v>35</v>
      </c>
      <c r="B131" t="s">
        <v>995</v>
      </c>
      <c r="C131" s="4" t="s">
        <v>1564</v>
      </c>
      <c r="D131" s="4" t="s">
        <v>1563</v>
      </c>
      <c r="E131" s="4" t="s">
        <v>1539</v>
      </c>
    </row>
    <row r="132" spans="1:5" x14ac:dyDescent="0.3">
      <c r="A132" t="s">
        <v>288</v>
      </c>
      <c r="B132" t="s">
        <v>1027</v>
      </c>
      <c r="C132" s="4" t="s">
        <v>1541</v>
      </c>
      <c r="D132" s="4" t="s">
        <v>1563</v>
      </c>
      <c r="E132" s="4" t="s">
        <v>1539</v>
      </c>
    </row>
    <row r="133" spans="1:5" x14ac:dyDescent="0.3">
      <c r="A133" t="s">
        <v>283</v>
      </c>
      <c r="B133" t="s">
        <v>1037</v>
      </c>
      <c r="C133" s="4" t="s">
        <v>1552</v>
      </c>
      <c r="D133" s="4" t="s">
        <v>1563</v>
      </c>
      <c r="E133" s="4" t="s">
        <v>1565</v>
      </c>
    </row>
    <row r="134" spans="1:5" x14ac:dyDescent="0.3">
      <c r="A134" t="s">
        <v>1044</v>
      </c>
      <c r="B134" t="s">
        <v>1047</v>
      </c>
      <c r="C134" s="4" t="s">
        <v>1535</v>
      </c>
      <c r="D134" s="4" t="s">
        <v>1563</v>
      </c>
      <c r="E134" s="4" t="s">
        <v>1545</v>
      </c>
    </row>
    <row r="135" spans="1:5" x14ac:dyDescent="0.3">
      <c r="A135" t="s">
        <v>406</v>
      </c>
      <c r="B135" t="s">
        <v>1040</v>
      </c>
      <c r="C135" s="4" t="s">
        <v>1537</v>
      </c>
      <c r="D135" s="4" t="s">
        <v>1563</v>
      </c>
      <c r="E135" s="4" t="s">
        <v>1545</v>
      </c>
    </row>
    <row r="136" spans="1:5" x14ac:dyDescent="0.3">
      <c r="A136" t="s">
        <v>217</v>
      </c>
      <c r="B136" t="s">
        <v>1061</v>
      </c>
      <c r="C136" s="4" t="s">
        <v>1535</v>
      </c>
      <c r="D136" s="4" t="s">
        <v>1563</v>
      </c>
      <c r="E136" s="4" t="s">
        <v>1545</v>
      </c>
    </row>
    <row r="137" spans="1:5" x14ac:dyDescent="0.3">
      <c r="A137" t="s">
        <v>39</v>
      </c>
      <c r="B137" t="s">
        <v>1064</v>
      </c>
      <c r="C137" s="4" t="s">
        <v>1541</v>
      </c>
      <c r="D137" s="4" t="s">
        <v>1563</v>
      </c>
      <c r="E137" s="4" t="s">
        <v>1539</v>
      </c>
    </row>
    <row r="138" spans="1:5" x14ac:dyDescent="0.3">
      <c r="A138" t="s">
        <v>1084</v>
      </c>
      <c r="B138" t="s">
        <v>1087</v>
      </c>
      <c r="C138" s="4" t="s">
        <v>1552</v>
      </c>
      <c r="D138" s="4" t="s">
        <v>1563</v>
      </c>
      <c r="E138" s="4" t="s">
        <v>1545</v>
      </c>
    </row>
    <row r="139" spans="1:5" x14ac:dyDescent="0.3">
      <c r="A139" t="s">
        <v>1156</v>
      </c>
      <c r="B139" t="s">
        <v>1159</v>
      </c>
      <c r="C139" s="4" t="s">
        <v>1552</v>
      </c>
      <c r="D139" s="4" t="s">
        <v>1563</v>
      </c>
      <c r="E139" s="4" t="s">
        <v>1545</v>
      </c>
    </row>
    <row r="140" spans="1:5" x14ac:dyDescent="0.3">
      <c r="A140" t="s">
        <v>1567</v>
      </c>
      <c r="B140" t="s">
        <v>904</v>
      </c>
      <c r="C140" s="4" t="s">
        <v>1535</v>
      </c>
      <c r="D140" s="4" t="s">
        <v>1563</v>
      </c>
      <c r="E140" s="4" t="s">
        <v>1545</v>
      </c>
    </row>
    <row r="141" spans="1:5" x14ac:dyDescent="0.3">
      <c r="A141" t="s">
        <v>220</v>
      </c>
      <c r="B141" t="s">
        <v>1106</v>
      </c>
      <c r="C141" s="4" t="s">
        <v>1541</v>
      </c>
      <c r="D141" s="4" t="s">
        <v>1563</v>
      </c>
      <c r="E141" s="4" t="s">
        <v>1539</v>
      </c>
    </row>
    <row r="142" spans="1:5" x14ac:dyDescent="0.3">
      <c r="A142" t="s">
        <v>1137</v>
      </c>
      <c r="B142" t="s">
        <v>1140</v>
      </c>
      <c r="C142" s="4" t="s">
        <v>1535</v>
      </c>
      <c r="D142" s="4" t="s">
        <v>1563</v>
      </c>
      <c r="E142" s="4" t="s">
        <v>1545</v>
      </c>
    </row>
    <row r="143" spans="1:5" x14ac:dyDescent="0.3">
      <c r="A143" t="s">
        <v>1182</v>
      </c>
      <c r="B143" t="s">
        <v>1185</v>
      </c>
      <c r="C143" s="4" t="s">
        <v>1552</v>
      </c>
      <c r="D143" s="3" t="s">
        <v>1563</v>
      </c>
      <c r="E143" s="4" t="s">
        <v>1539</v>
      </c>
    </row>
    <row r="144" spans="1:5" x14ac:dyDescent="0.3">
      <c r="A144" t="s">
        <v>79</v>
      </c>
      <c r="B144" t="s">
        <v>1217</v>
      </c>
      <c r="C144" s="4" t="s">
        <v>1564</v>
      </c>
      <c r="D144" s="4" t="s">
        <v>1563</v>
      </c>
      <c r="E144" s="4" t="s">
        <v>1545</v>
      </c>
    </row>
    <row r="145" spans="1:5" x14ac:dyDescent="0.3">
      <c r="A145" t="s">
        <v>1200</v>
      </c>
      <c r="B145" t="s">
        <v>1203</v>
      </c>
      <c r="C145" s="4" t="s">
        <v>1538</v>
      </c>
      <c r="D145" s="4" t="s">
        <v>1563</v>
      </c>
      <c r="E145" s="4" t="s">
        <v>1545</v>
      </c>
    </row>
    <row r="146" spans="1:5" x14ac:dyDescent="0.3">
      <c r="A146" t="s">
        <v>31</v>
      </c>
      <c r="B146" t="s">
        <v>1199</v>
      </c>
      <c r="C146" s="4" t="s">
        <v>1552</v>
      </c>
      <c r="D146" s="4" t="s">
        <v>1563</v>
      </c>
      <c r="E146" s="4" t="s">
        <v>1565</v>
      </c>
    </row>
    <row r="147" spans="1:5" x14ac:dyDescent="0.3">
      <c r="A147" t="s">
        <v>115</v>
      </c>
      <c r="B147" t="s">
        <v>1230</v>
      </c>
      <c r="C147" s="3" t="s">
        <v>1541</v>
      </c>
      <c r="D147" s="4" t="s">
        <v>1563</v>
      </c>
      <c r="E147" s="4" t="s">
        <v>1565</v>
      </c>
    </row>
    <row r="148" spans="1:5" x14ac:dyDescent="0.3">
      <c r="A148" t="s">
        <v>1496</v>
      </c>
      <c r="B148" t="s">
        <v>1499</v>
      </c>
      <c r="C148" s="4" t="s">
        <v>1535</v>
      </c>
      <c r="D148" s="4" t="s">
        <v>1563</v>
      </c>
      <c r="E148" s="4" t="s">
        <v>1565</v>
      </c>
    </row>
    <row r="149" spans="1:5" x14ac:dyDescent="0.3">
      <c r="A149" t="s">
        <v>495</v>
      </c>
      <c r="B149" t="s">
        <v>1244</v>
      </c>
      <c r="C149" s="4" t="s">
        <v>1535</v>
      </c>
      <c r="D149" s="4" t="s">
        <v>1563</v>
      </c>
      <c r="E149" s="4" t="s">
        <v>1539</v>
      </c>
    </row>
    <row r="150" spans="1:5" x14ac:dyDescent="0.3">
      <c r="A150" t="s">
        <v>1568</v>
      </c>
      <c r="B150" t="s">
        <v>1341</v>
      </c>
      <c r="C150" s="4" t="s">
        <v>1552</v>
      </c>
      <c r="D150" s="4" t="s">
        <v>1563</v>
      </c>
      <c r="E150" s="4" t="s">
        <v>1545</v>
      </c>
    </row>
    <row r="151" spans="1:5" x14ac:dyDescent="0.3">
      <c r="A151" t="s">
        <v>202</v>
      </c>
      <c r="B151" t="s">
        <v>1301</v>
      </c>
      <c r="C151" s="4" t="s">
        <v>1552</v>
      </c>
      <c r="D151" s="4" t="s">
        <v>1563</v>
      </c>
      <c r="E151" s="4" t="s">
        <v>1545</v>
      </c>
    </row>
    <row r="152" spans="1:5" x14ac:dyDescent="0.3">
      <c r="A152" t="s">
        <v>1309</v>
      </c>
      <c r="B152" t="s">
        <v>1312</v>
      </c>
      <c r="C152" s="4" t="s">
        <v>1535</v>
      </c>
      <c r="D152" s="4" t="s">
        <v>1563</v>
      </c>
      <c r="E152" s="4" t="s">
        <v>1545</v>
      </c>
    </row>
    <row r="153" spans="1:5" x14ac:dyDescent="0.3">
      <c r="A153" t="s">
        <v>350</v>
      </c>
      <c r="B153" t="s">
        <v>1083</v>
      </c>
      <c r="C153" s="4" t="s">
        <v>1564</v>
      </c>
      <c r="D153" s="4" t="s">
        <v>1563</v>
      </c>
      <c r="E153" s="4" t="s">
        <v>1545</v>
      </c>
    </row>
    <row r="154" spans="1:5" x14ac:dyDescent="0.3">
      <c r="A154" t="s">
        <v>1387</v>
      </c>
      <c r="B154" t="s">
        <v>1390</v>
      </c>
      <c r="C154" s="4" t="s">
        <v>1537</v>
      </c>
      <c r="D154" s="4" t="s">
        <v>1563</v>
      </c>
      <c r="E154" s="4" t="s">
        <v>1545</v>
      </c>
    </row>
    <row r="155" spans="1:5" x14ac:dyDescent="0.3">
      <c r="A155" t="s">
        <v>179</v>
      </c>
      <c r="B155" t="s">
        <v>1422</v>
      </c>
      <c r="C155" s="4" t="s">
        <v>1552</v>
      </c>
      <c r="D155" s="4" t="s">
        <v>1563</v>
      </c>
      <c r="E155" s="4" t="s">
        <v>1545</v>
      </c>
    </row>
    <row r="156" spans="1:5" x14ac:dyDescent="0.3">
      <c r="A156" t="s">
        <v>1399</v>
      </c>
      <c r="B156" t="s">
        <v>1402</v>
      </c>
      <c r="C156" s="4" t="s">
        <v>1535</v>
      </c>
      <c r="D156" s="4" t="s">
        <v>1563</v>
      </c>
      <c r="E156" s="4" t="s">
        <v>1565</v>
      </c>
    </row>
    <row r="157" spans="1:5" x14ac:dyDescent="0.3">
      <c r="A157" t="s">
        <v>211</v>
      </c>
      <c r="B157" t="s">
        <v>1412</v>
      </c>
      <c r="C157" s="4" t="s">
        <v>1541</v>
      </c>
      <c r="D157" s="4" t="s">
        <v>1563</v>
      </c>
      <c r="E157" s="4" t="s">
        <v>1539</v>
      </c>
    </row>
    <row r="158" spans="1:5" x14ac:dyDescent="0.3">
      <c r="A158" t="s">
        <v>1436</v>
      </c>
      <c r="B158" t="s">
        <v>1439</v>
      </c>
      <c r="C158" s="4" t="s">
        <v>1537</v>
      </c>
      <c r="D158" s="4" t="s">
        <v>1563</v>
      </c>
      <c r="E158" s="4" t="s">
        <v>1565</v>
      </c>
    </row>
    <row r="159" spans="1:5" x14ac:dyDescent="0.3">
      <c r="A159" t="s">
        <v>1463</v>
      </c>
      <c r="B159" t="s">
        <v>1466</v>
      </c>
      <c r="C159" s="4" t="s">
        <v>1535</v>
      </c>
      <c r="D159" s="4" t="s">
        <v>1563</v>
      </c>
      <c r="E159" s="4" t="s">
        <v>1545</v>
      </c>
    </row>
    <row r="160" spans="1:5" x14ac:dyDescent="0.3">
      <c r="A160" t="s">
        <v>355</v>
      </c>
      <c r="B160" t="s">
        <v>1462</v>
      </c>
      <c r="C160" s="4" t="s">
        <v>1535</v>
      </c>
      <c r="D160" s="4" t="s">
        <v>1563</v>
      </c>
      <c r="E160" s="4" t="s">
        <v>1539</v>
      </c>
    </row>
    <row r="161" spans="1:5" x14ac:dyDescent="0.3">
      <c r="A161" t="s">
        <v>1569</v>
      </c>
      <c r="B161" t="s">
        <v>1269</v>
      </c>
      <c r="C161" s="4" t="s">
        <v>1541</v>
      </c>
      <c r="D161" s="4" t="s">
        <v>1563</v>
      </c>
    </row>
    <row r="162" spans="1:5" x14ac:dyDescent="0.3">
      <c r="A162" t="s">
        <v>380</v>
      </c>
      <c r="B162" t="s">
        <v>1484</v>
      </c>
      <c r="C162" s="4" t="s">
        <v>1552</v>
      </c>
      <c r="D162" s="4" t="s">
        <v>1563</v>
      </c>
      <c r="E162" s="4" t="s">
        <v>1545</v>
      </c>
    </row>
    <row r="163" spans="1:5" x14ac:dyDescent="0.3">
      <c r="A163" t="s">
        <v>1485</v>
      </c>
      <c r="B163" t="s">
        <v>1488</v>
      </c>
      <c r="C163" s="4" t="s">
        <v>1552</v>
      </c>
      <c r="D163" s="4" t="s">
        <v>1563</v>
      </c>
      <c r="E163" s="4" t="s">
        <v>1565</v>
      </c>
    </row>
    <row r="164" spans="1:5" x14ac:dyDescent="0.3">
      <c r="A164" t="s">
        <v>20</v>
      </c>
      <c r="B164" t="s">
        <v>881</v>
      </c>
      <c r="C164" s="4" t="s">
        <v>1552</v>
      </c>
      <c r="D164" s="3" t="s">
        <v>1570</v>
      </c>
      <c r="E164" s="4" t="s">
        <v>1545</v>
      </c>
    </row>
    <row r="165" spans="1:5" x14ac:dyDescent="0.3">
      <c r="A165" t="s">
        <v>658</v>
      </c>
      <c r="B165" t="s">
        <v>662</v>
      </c>
      <c r="C165" s="4" t="s">
        <v>1537</v>
      </c>
      <c r="D165" s="4" t="s">
        <v>1571</v>
      </c>
      <c r="E165" s="4" t="s">
        <v>1539</v>
      </c>
    </row>
    <row r="166" spans="1:5" x14ac:dyDescent="0.3">
      <c r="A166" t="s">
        <v>854</v>
      </c>
      <c r="B166" t="s">
        <v>857</v>
      </c>
      <c r="C166" s="4" t="s">
        <v>1541</v>
      </c>
      <c r="D166" s="4" t="s">
        <v>1571</v>
      </c>
      <c r="E166" s="4" t="s">
        <v>1539</v>
      </c>
    </row>
    <row r="167" spans="1:5" x14ac:dyDescent="0.3">
      <c r="A167" t="s">
        <v>27</v>
      </c>
      <c r="B167" t="s">
        <v>672</v>
      </c>
      <c r="C167" s="4" t="s">
        <v>1538</v>
      </c>
      <c r="D167" s="4" t="s">
        <v>1571</v>
      </c>
      <c r="E167" s="4" t="s">
        <v>1539</v>
      </c>
    </row>
    <row r="168" spans="1:5" x14ac:dyDescent="0.3">
      <c r="A168" t="s">
        <v>673</v>
      </c>
      <c r="B168" t="s">
        <v>676</v>
      </c>
      <c r="C168" s="4" t="s">
        <v>1537</v>
      </c>
      <c r="D168" s="4" t="s">
        <v>1571</v>
      </c>
      <c r="E168" s="4" t="s">
        <v>1539</v>
      </c>
    </row>
    <row r="169" spans="1:5" x14ac:dyDescent="0.3">
      <c r="A169" t="s">
        <v>693</v>
      </c>
      <c r="B169" t="s">
        <v>696</v>
      </c>
      <c r="C169" s="4" t="s">
        <v>1537</v>
      </c>
      <c r="D169" s="4" t="s">
        <v>1571</v>
      </c>
      <c r="E169" s="4" t="s">
        <v>1539</v>
      </c>
    </row>
    <row r="170" spans="1:5" x14ac:dyDescent="0.3">
      <c r="A170" t="s">
        <v>736</v>
      </c>
      <c r="B170" t="s">
        <v>739</v>
      </c>
      <c r="C170" s="4" t="s">
        <v>1537</v>
      </c>
      <c r="D170" s="4" t="s">
        <v>1571</v>
      </c>
      <c r="E170" s="4" t="s">
        <v>1539</v>
      </c>
    </row>
    <row r="171" spans="1:5" x14ac:dyDescent="0.3">
      <c r="A171" t="s">
        <v>740</v>
      </c>
      <c r="B171" t="s">
        <v>743</v>
      </c>
      <c r="C171" s="4" t="s">
        <v>1538</v>
      </c>
      <c r="D171" s="4" t="s">
        <v>1571</v>
      </c>
      <c r="E171" s="4" t="s">
        <v>1565</v>
      </c>
    </row>
    <row r="172" spans="1:5" x14ac:dyDescent="0.3">
      <c r="A172" t="s">
        <v>728</v>
      </c>
      <c r="B172" t="s">
        <v>731</v>
      </c>
      <c r="C172" s="4" t="s">
        <v>1537</v>
      </c>
      <c r="D172" s="4" t="s">
        <v>1571</v>
      </c>
      <c r="E172" s="4" t="s">
        <v>1539</v>
      </c>
    </row>
    <row r="173" spans="1:5" x14ac:dyDescent="0.3">
      <c r="A173" t="s">
        <v>619</v>
      </c>
      <c r="B173" t="s">
        <v>768</v>
      </c>
      <c r="C173" s="4" t="s">
        <v>1552</v>
      </c>
      <c r="D173" s="4" t="s">
        <v>1571</v>
      </c>
      <c r="E173" s="4" t="s">
        <v>1539</v>
      </c>
    </row>
    <row r="174" spans="1:5" x14ac:dyDescent="0.3">
      <c r="A174" t="s">
        <v>148</v>
      </c>
      <c r="B174" t="s">
        <v>753</v>
      </c>
      <c r="C174" s="4" t="s">
        <v>1538</v>
      </c>
      <c r="D174" s="4" t="s">
        <v>1571</v>
      </c>
      <c r="E174" s="4" t="s">
        <v>1539</v>
      </c>
    </row>
    <row r="175" spans="1:5" x14ac:dyDescent="0.3">
      <c r="A175" t="s">
        <v>804</v>
      </c>
      <c r="B175" t="s">
        <v>807</v>
      </c>
      <c r="C175" s="4" t="s">
        <v>1552</v>
      </c>
      <c r="D175" s="3" t="s">
        <v>1571</v>
      </c>
      <c r="E175" s="4" t="s">
        <v>1565</v>
      </c>
    </row>
    <row r="176" spans="1:5" x14ac:dyDescent="0.3">
      <c r="A176" t="s">
        <v>561</v>
      </c>
      <c r="B176" t="s">
        <v>789</v>
      </c>
      <c r="C176" s="4" t="s">
        <v>1535</v>
      </c>
      <c r="D176" s="4" t="s">
        <v>1571</v>
      </c>
      <c r="E176" s="4" t="s">
        <v>1539</v>
      </c>
    </row>
    <row r="177" spans="1:5" x14ac:dyDescent="0.3">
      <c r="A177" t="s">
        <v>267</v>
      </c>
      <c r="B177" t="s">
        <v>799</v>
      </c>
      <c r="C177" s="4" t="s">
        <v>1538</v>
      </c>
      <c r="D177" s="4" t="s">
        <v>1571</v>
      </c>
      <c r="E177" s="4" t="s">
        <v>1539</v>
      </c>
    </row>
    <row r="178" spans="1:5" x14ac:dyDescent="0.3">
      <c r="A178" t="s">
        <v>811</v>
      </c>
      <c r="B178" t="s">
        <v>814</v>
      </c>
      <c r="C178" s="4" t="s">
        <v>1538</v>
      </c>
      <c r="D178" s="4" t="s">
        <v>1571</v>
      </c>
    </row>
    <row r="179" spans="1:5" x14ac:dyDescent="0.3">
      <c r="A179" t="s">
        <v>843</v>
      </c>
      <c r="B179" t="s">
        <v>846</v>
      </c>
      <c r="C179" s="4" t="s">
        <v>1538</v>
      </c>
      <c r="D179" s="4" t="s">
        <v>1571</v>
      </c>
      <c r="E179" s="4" t="s">
        <v>1565</v>
      </c>
    </row>
    <row r="180" spans="1:5" x14ac:dyDescent="0.3">
      <c r="A180" t="s">
        <v>850</v>
      </c>
      <c r="B180" t="s">
        <v>853</v>
      </c>
      <c r="C180" s="4" t="s">
        <v>1538</v>
      </c>
      <c r="D180" s="4" t="s">
        <v>1571</v>
      </c>
      <c r="E180" s="4" t="s">
        <v>1539</v>
      </c>
    </row>
    <row r="181" spans="1:5" x14ac:dyDescent="0.3">
      <c r="A181" t="s">
        <v>92</v>
      </c>
      <c r="B181" t="s">
        <v>860</v>
      </c>
      <c r="C181" s="4" t="s">
        <v>1538</v>
      </c>
      <c r="D181" s="4" t="s">
        <v>1571</v>
      </c>
      <c r="E181" s="4" t="s">
        <v>1539</v>
      </c>
    </row>
    <row r="182" spans="1:5" x14ac:dyDescent="0.3">
      <c r="A182" t="s">
        <v>140</v>
      </c>
      <c r="B182" t="s">
        <v>1318</v>
      </c>
      <c r="C182" s="4" t="s">
        <v>1538</v>
      </c>
      <c r="D182" s="4" t="s">
        <v>1571</v>
      </c>
      <c r="E182" s="4" t="s">
        <v>1539</v>
      </c>
    </row>
    <row r="183" spans="1:5" x14ac:dyDescent="0.3">
      <c r="A183" t="s">
        <v>939</v>
      </c>
      <c r="B183" t="s">
        <v>942</v>
      </c>
      <c r="C183" s="4" t="s">
        <v>1552</v>
      </c>
      <c r="D183" s="4" t="s">
        <v>1571</v>
      </c>
      <c r="E183" s="4" t="s">
        <v>1539</v>
      </c>
    </row>
    <row r="184" spans="1:5" x14ac:dyDescent="0.3">
      <c r="A184" t="s">
        <v>886</v>
      </c>
      <c r="B184" t="s">
        <v>889</v>
      </c>
      <c r="C184" s="4" t="s">
        <v>1535</v>
      </c>
      <c r="D184" s="4" t="s">
        <v>1571</v>
      </c>
      <c r="E184" s="4" t="s">
        <v>1565</v>
      </c>
    </row>
    <row r="185" spans="1:5" x14ac:dyDescent="0.3">
      <c r="A185" t="s">
        <v>157</v>
      </c>
      <c r="B185" t="s">
        <v>907</v>
      </c>
      <c r="C185" s="4" t="s">
        <v>1552</v>
      </c>
      <c r="D185" s="4" t="s">
        <v>1571</v>
      </c>
      <c r="E185" s="4" t="s">
        <v>1539</v>
      </c>
    </row>
    <row r="186" spans="1:5" x14ac:dyDescent="0.3">
      <c r="A186" t="s">
        <v>911</v>
      </c>
      <c r="B186" t="s">
        <v>914</v>
      </c>
      <c r="C186" s="4" t="s">
        <v>1537</v>
      </c>
      <c r="D186" s="4" t="s">
        <v>1571</v>
      </c>
      <c r="E186" s="4" t="s">
        <v>1539</v>
      </c>
    </row>
    <row r="187" spans="1:5" x14ac:dyDescent="0.3">
      <c r="A187" t="s">
        <v>947</v>
      </c>
      <c r="B187" t="s">
        <v>950</v>
      </c>
      <c r="C187" s="4" t="s">
        <v>1538</v>
      </c>
      <c r="D187" s="4" t="s">
        <v>1571</v>
      </c>
      <c r="E187" s="4" t="s">
        <v>1565</v>
      </c>
    </row>
    <row r="188" spans="1:5" x14ac:dyDescent="0.3">
      <c r="A188" t="s">
        <v>456</v>
      </c>
      <c r="B188" t="s">
        <v>957</v>
      </c>
      <c r="C188" s="4" t="s">
        <v>1538</v>
      </c>
      <c r="D188" s="4" t="s">
        <v>1571</v>
      </c>
      <c r="E188" s="4" t="s">
        <v>1539</v>
      </c>
    </row>
    <row r="189" spans="1:5" x14ac:dyDescent="0.3">
      <c r="A189" t="s">
        <v>322</v>
      </c>
      <c r="B189" t="s">
        <v>988</v>
      </c>
      <c r="C189" s="4" t="s">
        <v>1535</v>
      </c>
      <c r="D189" s="4" t="s">
        <v>1571</v>
      </c>
      <c r="E189" s="4" t="s">
        <v>1539</v>
      </c>
    </row>
    <row r="190" spans="1:5" x14ac:dyDescent="0.3">
      <c r="A190" t="s">
        <v>1572</v>
      </c>
      <c r="B190" t="s">
        <v>1002</v>
      </c>
      <c r="C190" s="4" t="s">
        <v>1541</v>
      </c>
      <c r="D190" s="4" t="s">
        <v>1571</v>
      </c>
      <c r="E190" s="4" t="s">
        <v>1539</v>
      </c>
    </row>
    <row r="191" spans="1:5" x14ac:dyDescent="0.3">
      <c r="A191" t="s">
        <v>367</v>
      </c>
      <c r="B191" t="s">
        <v>1005</v>
      </c>
      <c r="C191" s="4" t="s">
        <v>1541</v>
      </c>
      <c r="D191" s="4" t="s">
        <v>1571</v>
      </c>
      <c r="E191" s="4" t="s">
        <v>1539</v>
      </c>
    </row>
    <row r="192" spans="1:5" x14ac:dyDescent="0.3">
      <c r="A192" t="s">
        <v>1017</v>
      </c>
      <c r="B192" t="s">
        <v>1020</v>
      </c>
      <c r="C192" s="4" t="s">
        <v>1538</v>
      </c>
      <c r="D192" s="4" t="s">
        <v>1571</v>
      </c>
      <c r="E192" s="4" t="s">
        <v>1539</v>
      </c>
    </row>
    <row r="193" spans="1:5" x14ac:dyDescent="0.3">
      <c r="A193" t="s">
        <v>337</v>
      </c>
      <c r="B193" t="s">
        <v>1034</v>
      </c>
      <c r="C193" s="4" t="s">
        <v>1537</v>
      </c>
      <c r="D193" s="4" t="s">
        <v>1571</v>
      </c>
      <c r="E193" s="4" t="s">
        <v>1539</v>
      </c>
    </row>
    <row r="194" spans="1:5" x14ac:dyDescent="0.3">
      <c r="A194" t="s">
        <v>440</v>
      </c>
      <c r="B194" t="s">
        <v>1517</v>
      </c>
      <c r="C194" s="4" t="s">
        <v>1537</v>
      </c>
      <c r="D194" s="4" t="s">
        <v>1571</v>
      </c>
      <c r="E194" s="4" t="s">
        <v>1545</v>
      </c>
    </row>
    <row r="195" spans="1:5" x14ac:dyDescent="0.3">
      <c r="A195" t="s">
        <v>1069</v>
      </c>
      <c r="B195" t="s">
        <v>1072</v>
      </c>
      <c r="C195" s="4" t="s">
        <v>1541</v>
      </c>
      <c r="D195" s="4" t="s">
        <v>1571</v>
      </c>
      <c r="E195" s="4" t="s">
        <v>1539</v>
      </c>
    </row>
    <row r="196" spans="1:5" x14ac:dyDescent="0.3">
      <c r="A196" t="s">
        <v>239</v>
      </c>
      <c r="B196" t="s">
        <v>1177</v>
      </c>
      <c r="C196" s="4" t="s">
        <v>1535</v>
      </c>
      <c r="D196" s="4" t="s">
        <v>1571</v>
      </c>
      <c r="E196" s="4" t="s">
        <v>1539</v>
      </c>
    </row>
    <row r="197" spans="1:5" x14ac:dyDescent="0.3">
      <c r="A197" t="s">
        <v>167</v>
      </c>
      <c r="B197" t="s">
        <v>1119</v>
      </c>
      <c r="C197" s="4" t="s">
        <v>1564</v>
      </c>
      <c r="D197" s="4" t="s">
        <v>1571</v>
      </c>
      <c r="E197" s="4" t="s">
        <v>1545</v>
      </c>
    </row>
    <row r="198" spans="1:5" x14ac:dyDescent="0.3">
      <c r="A198" t="s">
        <v>1123</v>
      </c>
      <c r="B198" t="s">
        <v>1126</v>
      </c>
      <c r="C198" s="4" t="s">
        <v>1535</v>
      </c>
      <c r="D198" s="4" t="s">
        <v>1571</v>
      </c>
      <c r="E198" s="4" t="s">
        <v>1545</v>
      </c>
    </row>
    <row r="199" spans="1:5" x14ac:dyDescent="0.3">
      <c r="A199" t="s">
        <v>1168</v>
      </c>
      <c r="B199" t="s">
        <v>1171</v>
      </c>
      <c r="C199" s="4" t="s">
        <v>1552</v>
      </c>
      <c r="D199" s="4" t="s">
        <v>1571</v>
      </c>
      <c r="E199" s="4" t="s">
        <v>1539</v>
      </c>
    </row>
    <row r="200" spans="1:5" x14ac:dyDescent="0.3">
      <c r="A200" t="s">
        <v>270</v>
      </c>
      <c r="B200" t="s">
        <v>1122</v>
      </c>
      <c r="C200" s="4" t="s">
        <v>1538</v>
      </c>
      <c r="D200" s="4" t="s">
        <v>1571</v>
      </c>
      <c r="E200" s="4" t="s">
        <v>1539</v>
      </c>
    </row>
    <row r="201" spans="1:5" x14ac:dyDescent="0.3">
      <c r="A201" t="s">
        <v>242</v>
      </c>
      <c r="B201" t="s">
        <v>1113</v>
      </c>
      <c r="C201" s="4" t="s">
        <v>1537</v>
      </c>
      <c r="D201" s="4" t="s">
        <v>1571</v>
      </c>
      <c r="E201" s="4" t="s">
        <v>1539</v>
      </c>
    </row>
    <row r="202" spans="1:5" x14ac:dyDescent="0.3">
      <c r="A202" t="s">
        <v>1145</v>
      </c>
      <c r="B202" t="s">
        <v>1148</v>
      </c>
      <c r="C202" s="4" t="s">
        <v>1535</v>
      </c>
      <c r="D202" s="4" t="s">
        <v>1571</v>
      </c>
      <c r="E202" s="4" t="s">
        <v>1539</v>
      </c>
    </row>
    <row r="203" spans="1:5" x14ac:dyDescent="0.3">
      <c r="A203" t="s">
        <v>1141</v>
      </c>
      <c r="B203" t="s">
        <v>1144</v>
      </c>
      <c r="C203" s="4" t="s">
        <v>1537</v>
      </c>
      <c r="D203" s="4" t="s">
        <v>1571</v>
      </c>
      <c r="E203" s="4" t="s">
        <v>1539</v>
      </c>
    </row>
    <row r="204" spans="1:5" x14ac:dyDescent="0.3">
      <c r="A204" t="s">
        <v>231</v>
      </c>
      <c r="B204" t="s">
        <v>1129</v>
      </c>
      <c r="C204" s="4" t="s">
        <v>1537</v>
      </c>
      <c r="D204" s="4" t="s">
        <v>1571</v>
      </c>
      <c r="E204" s="4" t="s">
        <v>1539</v>
      </c>
    </row>
    <row r="205" spans="1:5" x14ac:dyDescent="0.3">
      <c r="A205" t="s">
        <v>311</v>
      </c>
      <c r="B205" t="s">
        <v>1265</v>
      </c>
      <c r="C205" s="4" t="s">
        <v>1538</v>
      </c>
      <c r="D205" s="4" t="s">
        <v>1571</v>
      </c>
      <c r="E205" s="4" t="s">
        <v>1539</v>
      </c>
    </row>
    <row r="206" spans="1:5" x14ac:dyDescent="0.3">
      <c r="A206" t="s">
        <v>265</v>
      </c>
      <c r="B206" t="s">
        <v>1241</v>
      </c>
      <c r="C206" s="4" t="s">
        <v>1538</v>
      </c>
      <c r="D206" s="4" t="s">
        <v>1571</v>
      </c>
      <c r="E206" s="4" t="s">
        <v>1539</v>
      </c>
    </row>
    <row r="207" spans="1:5" x14ac:dyDescent="0.3">
      <c r="A207" t="s">
        <v>1471</v>
      </c>
      <c r="B207" t="s">
        <v>1474</v>
      </c>
      <c r="C207" s="4" t="s">
        <v>1535</v>
      </c>
      <c r="D207" s="3" t="s">
        <v>1571</v>
      </c>
      <c r="E207" s="4" t="s">
        <v>1545</v>
      </c>
    </row>
    <row r="208" spans="1:5" x14ac:dyDescent="0.3">
      <c r="A208" t="s">
        <v>257</v>
      </c>
      <c r="B208" t="s">
        <v>1333</v>
      </c>
      <c r="C208" s="4" t="s">
        <v>1537</v>
      </c>
      <c r="D208" s="4" t="s">
        <v>1571</v>
      </c>
      <c r="E208" s="4" t="s">
        <v>1539</v>
      </c>
    </row>
    <row r="209" spans="1:5" x14ac:dyDescent="0.3">
      <c r="A209" t="s">
        <v>228</v>
      </c>
      <c r="B209" t="s">
        <v>1481</v>
      </c>
      <c r="C209" s="4" t="s">
        <v>1552</v>
      </c>
      <c r="D209" s="4" t="s">
        <v>1571</v>
      </c>
      <c r="E209" s="4" t="s">
        <v>1539</v>
      </c>
    </row>
    <row r="210" spans="1:5" x14ac:dyDescent="0.3">
      <c r="A210" t="s">
        <v>1573</v>
      </c>
      <c r="B210" t="s">
        <v>1076</v>
      </c>
      <c r="C210" s="4" t="s">
        <v>1538</v>
      </c>
      <c r="D210" s="4" t="s">
        <v>1571</v>
      </c>
      <c r="E210" s="4" t="s">
        <v>1565</v>
      </c>
    </row>
    <row r="211" spans="1:5" x14ac:dyDescent="0.3">
      <c r="A211" t="s">
        <v>1574</v>
      </c>
      <c r="B211" t="s">
        <v>1447</v>
      </c>
      <c r="C211" s="4" t="s">
        <v>1538</v>
      </c>
      <c r="D211" s="4" t="s">
        <v>1571</v>
      </c>
      <c r="E211" s="4" t="s">
        <v>1565</v>
      </c>
    </row>
    <row r="212" spans="1:5" x14ac:dyDescent="0.3">
      <c r="A212" t="s">
        <v>1342</v>
      </c>
      <c r="B212" t="s">
        <v>1345</v>
      </c>
      <c r="C212" s="4" t="s">
        <v>1538</v>
      </c>
      <c r="D212" s="4" t="s">
        <v>1571</v>
      </c>
      <c r="E212" s="10" t="s">
        <v>1565</v>
      </c>
    </row>
    <row r="213" spans="1:5" x14ac:dyDescent="0.3">
      <c r="A213" t="s">
        <v>325</v>
      </c>
      <c r="B213" t="s">
        <v>1386</v>
      </c>
      <c r="C213" s="4" t="s">
        <v>1535</v>
      </c>
      <c r="D213" s="4" t="s">
        <v>1571</v>
      </c>
      <c r="E213" s="4" t="s">
        <v>1539</v>
      </c>
    </row>
    <row r="214" spans="1:5" x14ac:dyDescent="0.3">
      <c r="A214" t="s">
        <v>1403</v>
      </c>
      <c r="B214" t="s">
        <v>1406</v>
      </c>
      <c r="C214" s="4" t="s">
        <v>1535</v>
      </c>
      <c r="D214" s="4" t="s">
        <v>1571</v>
      </c>
      <c r="E214" s="4" t="s">
        <v>1545</v>
      </c>
    </row>
    <row r="215" spans="1:5" x14ac:dyDescent="0.3">
      <c r="A215" t="s">
        <v>45</v>
      </c>
      <c r="B215" t="s">
        <v>1415</v>
      </c>
      <c r="C215" s="4" t="s">
        <v>1537</v>
      </c>
      <c r="D215" s="4" t="s">
        <v>1571</v>
      </c>
      <c r="E215" s="4" t="s">
        <v>1539</v>
      </c>
    </row>
    <row r="216" spans="1:5" x14ac:dyDescent="0.3">
      <c r="A216" t="s">
        <v>1395</v>
      </c>
      <c r="B216" t="s">
        <v>1398</v>
      </c>
      <c r="C216" s="4" t="s">
        <v>1537</v>
      </c>
      <c r="D216" s="4" t="s">
        <v>1571</v>
      </c>
      <c r="E216" s="4" t="s">
        <v>1539</v>
      </c>
    </row>
    <row r="217" spans="1:5" x14ac:dyDescent="0.3">
      <c r="A217" t="s">
        <v>1416</v>
      </c>
      <c r="B217" t="s">
        <v>1419</v>
      </c>
      <c r="C217" s="4" t="s">
        <v>1535</v>
      </c>
      <c r="D217" s="4" t="s">
        <v>1571</v>
      </c>
      <c r="E217" s="4" t="s">
        <v>1545</v>
      </c>
    </row>
    <row r="218" spans="1:5" x14ac:dyDescent="0.3">
      <c r="A218" t="s">
        <v>300</v>
      </c>
      <c r="B218" t="s">
        <v>1428</v>
      </c>
      <c r="C218" s="4" t="s">
        <v>1537</v>
      </c>
      <c r="D218" s="4" t="s">
        <v>1571</v>
      </c>
      <c r="E218" s="4" t="s">
        <v>1539</v>
      </c>
    </row>
    <row r="219" spans="1:5" x14ac:dyDescent="0.3">
      <c r="A219" t="s">
        <v>1575</v>
      </c>
      <c r="B219" t="s">
        <v>1451</v>
      </c>
      <c r="C219" s="4" t="s">
        <v>1538</v>
      </c>
      <c r="E219" s="4" t="s">
        <v>1539</v>
      </c>
    </row>
    <row r="221" spans="1:5" x14ac:dyDescent="0.3">
      <c r="A221" s="5" t="s">
        <v>1576</v>
      </c>
      <c r="B221" s="6" t="s">
        <v>1577</v>
      </c>
    </row>
    <row r="222" spans="1:5" x14ac:dyDescent="0.3">
      <c r="A222" s="5" t="s">
        <v>1578</v>
      </c>
      <c r="B222" s="6" t="s">
        <v>1579</v>
      </c>
    </row>
    <row r="223" spans="1:5" x14ac:dyDescent="0.3">
      <c r="A223" t="s">
        <v>1580</v>
      </c>
      <c r="B223" t="s">
        <v>1581</v>
      </c>
    </row>
    <row r="224" spans="1:5" x14ac:dyDescent="0.3">
      <c r="A224" t="s">
        <v>1582</v>
      </c>
      <c r="B224" t="s">
        <v>1583</v>
      </c>
    </row>
    <row r="225" spans="1:3" x14ac:dyDescent="0.3">
      <c r="A225" t="s">
        <v>1584</v>
      </c>
      <c r="B225" t="s">
        <v>1585</v>
      </c>
      <c r="C225" s="7"/>
    </row>
    <row r="226" spans="1:3" x14ac:dyDescent="0.3">
      <c r="A226" t="s">
        <v>1586</v>
      </c>
      <c r="B226" t="s">
        <v>1587</v>
      </c>
      <c r="C226" s="7"/>
    </row>
    <row r="227" spans="1:3" x14ac:dyDescent="0.3">
      <c r="A227" t="s">
        <v>1535</v>
      </c>
      <c r="B227" t="s">
        <v>1588</v>
      </c>
      <c r="C227" s="8"/>
    </row>
    <row r="228" spans="1:3" x14ac:dyDescent="0.3">
      <c r="A228" t="s">
        <v>1589</v>
      </c>
      <c r="B228" t="s">
        <v>1590</v>
      </c>
      <c r="C228" s="7"/>
    </row>
    <row r="229" spans="1:3" x14ac:dyDescent="0.3">
      <c r="A229" t="s">
        <v>1591</v>
      </c>
      <c r="B229" t="s">
        <v>1592</v>
      </c>
      <c r="C229" s="8"/>
    </row>
    <row r="230" spans="1:3" x14ac:dyDescent="0.3">
      <c r="A230" t="s">
        <v>1593</v>
      </c>
      <c r="B230" t="s">
        <v>1594</v>
      </c>
      <c r="C230" s="7"/>
    </row>
    <row r="231" spans="1:3" x14ac:dyDescent="0.3">
      <c r="A231" t="s">
        <v>1537</v>
      </c>
      <c r="B231" t="s">
        <v>1595</v>
      </c>
      <c r="C231" s="7"/>
    </row>
    <row r="232" spans="1:3" x14ac:dyDescent="0.3">
      <c r="A232" t="s">
        <v>1596</v>
      </c>
      <c r="B232" t="s">
        <v>1597</v>
      </c>
      <c r="C232" s="7"/>
    </row>
    <row r="233" spans="1:3" x14ac:dyDescent="0.3">
      <c r="A233" t="s">
        <v>1598</v>
      </c>
      <c r="B233" t="s">
        <v>1599</v>
      </c>
      <c r="C233" s="8"/>
    </row>
    <row r="234" spans="1:3" x14ac:dyDescent="0.3">
      <c r="A234" t="s">
        <v>1600</v>
      </c>
      <c r="B234" t="s">
        <v>1601</v>
      </c>
      <c r="C234" s="7"/>
    </row>
    <row r="235" spans="1:3" x14ac:dyDescent="0.3">
      <c r="A235" t="s">
        <v>1602</v>
      </c>
      <c r="B235" t="s">
        <v>1603</v>
      </c>
      <c r="C235" s="7"/>
    </row>
    <row r="236" spans="1:3" x14ac:dyDescent="0.3">
      <c r="A236" t="s">
        <v>1604</v>
      </c>
      <c r="B236" t="s">
        <v>1605</v>
      </c>
      <c r="C236" s="8"/>
    </row>
    <row r="237" spans="1:3" x14ac:dyDescent="0.3">
      <c r="A237" t="s">
        <v>1606</v>
      </c>
      <c r="B237" t="s">
        <v>1607</v>
      </c>
      <c r="C237" s="9"/>
    </row>
    <row r="238" spans="1:3" x14ac:dyDescent="0.3">
      <c r="A238" t="s">
        <v>1608</v>
      </c>
      <c r="B238" t="s">
        <v>1609</v>
      </c>
      <c r="C238" s="7"/>
    </row>
    <row r="239" spans="1:3" x14ac:dyDescent="0.3">
      <c r="A239" t="s">
        <v>1610</v>
      </c>
      <c r="B239" t="s">
        <v>1611</v>
      </c>
      <c r="C239" s="7"/>
    </row>
    <row r="240" spans="1:3" x14ac:dyDescent="0.3">
      <c r="A240" t="s">
        <v>1612</v>
      </c>
      <c r="B240" t="s">
        <v>1613</v>
      </c>
      <c r="C240" s="7"/>
    </row>
    <row r="241" spans="1:3" x14ac:dyDescent="0.3">
      <c r="A241" t="s">
        <v>1614</v>
      </c>
      <c r="B241" t="s">
        <v>1615</v>
      </c>
      <c r="C241" s="7"/>
    </row>
    <row r="242" spans="1:3" x14ac:dyDescent="0.3">
      <c r="A242" t="s">
        <v>1616</v>
      </c>
      <c r="B242" t="s">
        <v>1545</v>
      </c>
      <c r="C242" s="7"/>
    </row>
    <row r="243" spans="1:3" x14ac:dyDescent="0.3">
      <c r="A243" t="s">
        <v>1617</v>
      </c>
      <c r="B243" t="s">
        <v>1618</v>
      </c>
      <c r="C243" s="7"/>
    </row>
    <row r="244" spans="1:3" x14ac:dyDescent="0.3">
      <c r="A244" t="s">
        <v>1538</v>
      </c>
      <c r="B244" t="s">
        <v>1619</v>
      </c>
      <c r="C244" s="7"/>
    </row>
    <row r="245" spans="1:3" x14ac:dyDescent="0.3">
      <c r="A245" t="s">
        <v>1620</v>
      </c>
      <c r="B245" t="s">
        <v>1621</v>
      </c>
      <c r="C245" s="7"/>
    </row>
    <row r="246" spans="1:3" x14ac:dyDescent="0.3">
      <c r="A246" t="s">
        <v>1622</v>
      </c>
      <c r="B246" t="s">
        <v>1623</v>
      </c>
      <c r="C246" s="7"/>
    </row>
    <row r="247" spans="1:3" x14ac:dyDescent="0.3">
      <c r="A247" t="s">
        <v>1624</v>
      </c>
      <c r="B247" t="s">
        <v>1625</v>
      </c>
      <c r="C247" s="7"/>
    </row>
    <row r="248" spans="1:3" x14ac:dyDescent="0.3">
      <c r="A248" t="s">
        <v>1626</v>
      </c>
      <c r="B248" t="s">
        <v>1627</v>
      </c>
      <c r="C248" s="7"/>
    </row>
    <row r="249" spans="1:3" x14ac:dyDescent="0.3">
      <c r="A249" t="s">
        <v>1628</v>
      </c>
      <c r="B249" t="s">
        <v>1629</v>
      </c>
      <c r="C249" s="7"/>
    </row>
    <row r="250" spans="1:3" x14ac:dyDescent="0.3">
      <c r="A250" t="s">
        <v>1630</v>
      </c>
      <c r="B250" t="s">
        <v>1631</v>
      </c>
      <c r="C250" s="7"/>
    </row>
    <row r="251" spans="1:3" x14ac:dyDescent="0.3">
      <c r="A251" t="s">
        <v>1632</v>
      </c>
      <c r="B251" t="s">
        <v>1633</v>
      </c>
      <c r="C251" s="7"/>
    </row>
    <row r="252" spans="1:3" x14ac:dyDescent="0.3">
      <c r="A252" t="s">
        <v>1634</v>
      </c>
      <c r="B252" t="s">
        <v>1635</v>
      </c>
      <c r="C252" s="7"/>
    </row>
    <row r="253" spans="1:3" x14ac:dyDescent="0.3">
      <c r="A253" t="s">
        <v>1636</v>
      </c>
      <c r="B253" t="s">
        <v>1637</v>
      </c>
      <c r="C253" s="7"/>
    </row>
    <row r="254" spans="1:3" x14ac:dyDescent="0.3">
      <c r="A254" t="s">
        <v>1638</v>
      </c>
      <c r="B254" t="s">
        <v>1639</v>
      </c>
      <c r="C254" s="7"/>
    </row>
    <row r="255" spans="1:3" x14ac:dyDescent="0.3">
      <c r="A255" t="s">
        <v>1542</v>
      </c>
      <c r="B255" t="s">
        <v>1640</v>
      </c>
      <c r="C255" s="7"/>
    </row>
    <row r="256" spans="1:3" x14ac:dyDescent="0.3">
      <c r="A256" t="s">
        <v>1641</v>
      </c>
      <c r="B256" t="s">
        <v>1642</v>
      </c>
      <c r="C256" s="7"/>
    </row>
    <row r="257" spans="1:3" x14ac:dyDescent="0.3">
      <c r="A257" t="s">
        <v>1643</v>
      </c>
      <c r="B257" t="s">
        <v>1644</v>
      </c>
      <c r="C257" s="7"/>
    </row>
    <row r="258" spans="1:3" x14ac:dyDescent="0.3">
      <c r="A258" t="s">
        <v>1645</v>
      </c>
      <c r="B258" t="s">
        <v>1646</v>
      </c>
      <c r="C258" s="7"/>
    </row>
    <row r="259" spans="1:3" x14ac:dyDescent="0.3">
      <c r="A259" t="s">
        <v>1647</v>
      </c>
      <c r="B259" t="s">
        <v>1648</v>
      </c>
      <c r="C259" s="7"/>
    </row>
    <row r="260" spans="1:3" x14ac:dyDescent="0.3">
      <c r="A260" t="s">
        <v>1649</v>
      </c>
      <c r="B260" t="s">
        <v>1650</v>
      </c>
      <c r="C260" s="7"/>
    </row>
    <row r="261" spans="1:3" x14ac:dyDescent="0.3">
      <c r="A261" t="s">
        <v>1651</v>
      </c>
      <c r="B261" t="s">
        <v>1652</v>
      </c>
      <c r="C261" s="7"/>
    </row>
    <row r="262" spans="1:3" x14ac:dyDescent="0.3">
      <c r="A262" t="s">
        <v>1564</v>
      </c>
      <c r="B262" t="s">
        <v>1653</v>
      </c>
      <c r="C262" s="7"/>
    </row>
    <row r="263" spans="1:3" x14ac:dyDescent="0.3">
      <c r="A263" t="s">
        <v>1654</v>
      </c>
      <c r="B263" t="s">
        <v>1655</v>
      </c>
      <c r="C263" s="7"/>
    </row>
    <row r="264" spans="1:3" x14ac:dyDescent="0.3">
      <c r="A264" t="s">
        <v>1552</v>
      </c>
      <c r="B264" t="s">
        <v>1656</v>
      </c>
      <c r="C264" s="7"/>
    </row>
    <row r="265" spans="1:3" x14ac:dyDescent="0.3">
      <c r="A265" t="s">
        <v>1657</v>
      </c>
      <c r="B265" t="s">
        <v>1658</v>
      </c>
      <c r="C265" s="7"/>
    </row>
    <row r="266" spans="1:3" x14ac:dyDescent="0.3">
      <c r="A266" t="s">
        <v>1659</v>
      </c>
      <c r="B266" t="s">
        <v>1660</v>
      </c>
      <c r="C266" s="7"/>
    </row>
    <row r="267" spans="1:3" x14ac:dyDescent="0.3">
      <c r="A267" t="s">
        <v>1661</v>
      </c>
      <c r="B267" t="s">
        <v>1662</v>
      </c>
      <c r="C267" s="7"/>
    </row>
    <row r="268" spans="1:3" x14ac:dyDescent="0.3">
      <c r="A268" t="s">
        <v>1663</v>
      </c>
      <c r="B268" t="s">
        <v>1664</v>
      </c>
      <c r="C268" s="7"/>
    </row>
    <row r="269" spans="1:3" x14ac:dyDescent="0.3">
      <c r="C269" s="7"/>
    </row>
    <row r="270" spans="1:3" x14ac:dyDescent="0.3">
      <c r="C270" s="7"/>
    </row>
  </sheetData>
  <sheetProtection algorithmName="SHA-512" hashValue="QDeqPC7GCUXHptSz7/87e6uKi/cBYSjLJjD21GEK4T2iCYFOdlibSTZGwrRas5JVLgblnKJsEDylfFNQVkdowg==" saltValue="ln7YWxApCTJvCevKay/3/A==" spinCount="100000" sheet="1" objects="1" scenarios="1"/>
  <autoFilter ref="A1:K219" xr:uid="{186ECC80-E3CB-4DD0-ACB8-339F34C91BFF}">
    <sortState xmlns:xlrd2="http://schemas.microsoft.com/office/spreadsheetml/2017/richdata2" ref="A2:E219">
      <sortCondition ref="D1:D219"/>
    </sortState>
  </autoFilter>
  <conditionalFormatting sqref="B221:B222">
    <cfRule type="duplicateValues" dxfId="23" priority="6"/>
    <cfRule type="duplicateValues" dxfId="22" priority="7"/>
    <cfRule type="duplicateValues" dxfId="21" priority="8"/>
    <cfRule type="duplicateValues" dxfId="20" priority="9"/>
  </conditionalFormatting>
  <conditionalFormatting sqref="B221:B268">
    <cfRule type="duplicateValues" dxfId="19" priority="10"/>
  </conditionalFormatting>
  <conditionalFormatting sqref="C225:C270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E A A B Q S w M E F A A C A A g A Z m 4 5 W x a S A 2 i k A A A A 9 g A A A B I A H A B D b 2 5 m a W c v U G F j a 2 F n Z S 5 4 b W w g o h g A K K A U A A A A A A A A A A A A A A A A A A A A A A A A A A A A h Y + x D o I w G I R f h X S n h b I Q 8 l M H V 0 l M i M a 1 K R U a 4 c f Q Y n k 3 B x / J V x C j q J v j 3 X 2 X 3 N 2 v N 1 h N X R t c 9 G B N j z m J a U Q C j a q v D N Y 5 G d 0 x T M l K w F a q k 6 x 1 M M N o s 8 m a n D T O n T P G v P f U J 7 Q f a s a j K G a H Y l O q R n c y N G i d R K X J p 1 X 9 b x E B + 9 c Y w W m c c J r w l E b A F h M K g 1 + A z 3 u f 6 Y 8 J 6 7 F 1 4 6 C F x n B X A l s k s P c H 8 Q B Q S w M E F A A C A A g A Z m 4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Z u O V v E I d A Z Y w E A A I M C A A A T A B w A R m 9 y b X V s Y X M v U 2 V j d G l v b j E u b S C i G A A o o B Q A A A A A A A A A A A A A A A A A A A A A A A A A A A B t k V 9 L w z A U x d 8 L / Q 6 h v n Q Q S u e f g Y 4 + S K f O B 0 X p f F o l p O 2 1 D a S J J G l n N / b d z d a x K W t e k p x f O P f c G w 2 5 Y V K g p N / H U 9 d x H V 1 R B Q W i R R 0 S z r R B E e J g X A f Z l c h G 5 W C V W L f B T O Z N D c L 4 j 4 x D E E t h 7 E X 7 X n y X f m h Q O m V r u q J d + t K h m W I t p E / M z J s s D c d k V c m 0 5 D K j n O S V 5 K B o e q w X 5 L r 1 R n g 5 A 8 5 q Z k B F H v Y w i i V v a q G j W 4 w e R C 4 L J s p o c h O G Y 4 z e G 2 k g M R 2 H 6 H Q M X q W A z x H u g 1 9 4 b 0 r W l h V o D r S w 6 T z b x Y J m 9 u G B H H S / 7 x G j 5 U G / 5 z z J K a d K R 0 Y 1 f y 3 j i o r S O i 6 6 b z j Z L R Q V + k u q u k + 8 g 9 o f q I 8 3 G 8 / 2 9 S z M 5 D r Y v d p i t P H s Z I i C 0 v 6 G Z c a q y M C P 2 S O m J b k k t n U 4 Q / v h C V q f E x B F Q c 1 R 3 5 2 P Z l f D Z r n 9 R l C E n y K I p s 5 A / Y P U D M B 9 j J a t y f / w 2 5 H r M D E 4 t e k v U E s B A i 0 A F A A C A A g A Z m 4 5 W x a S A 2 i k A A A A 9 g A A A B I A A A A A A A A A A A A A A A A A A A A A A E N v b m Z p Z y 9 Q Y W N r Y W d l L n h t b F B L A Q I t A B Q A A g A I A G Z u O V s P y u m r p A A A A O k A A A A T A A A A A A A A A A A A A A A A A P A A A A B b Q 2 9 u d G V u d F 9 U e X B l c 1 0 u e G 1 s U E s B A i 0 A F A A C A A g A Z m 4 5 W 8 Q h 0 B l j A Q A A g w I A A B M A A A A A A A A A A A A A A A A A 4 Q E A A E Z v c m 1 1 b G F z L 1 N l Y 3 R p b 2 4 x L m 1 Q S w U G A A A A A A M A A w D C A A A A k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0 A A A A A A A B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k b T B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Q 5 M 2 V j O W F l L W Y 4 N D M t N G U 4 M S 1 i Y z I z L T J m N m Y 3 N z d j Y 2 M 0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Z G 0 w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1 V D E x O j U x O j E y L j U 4 M D I 5 N T l a I i A v P j x F b n R y e S B U e X B l P S J G a W x s Q 2 9 s d W 1 u V H l w Z X M i I F Z h b H V l P S J z Q X d Z R 0 J n a 0 d C U V V H I i A v P j x F b n R y e S B U e X B l P S J G a W x s Q 2 9 s d W 1 u T m F t Z X M i I F Z h b H V l P S J z W y Z x d W 9 0 O 0 N v b H V t b j E m c X V v d D s s J n F 1 b 3 Q 7 d 2 h v X 3 J l Z 2 l v b i Z x d W 9 0 O y w m c X V v d D t p c 2 9 f M l 9 j b 2 R l J n F 1 b 3 Q 7 L C Z x d W 9 0 O 2 F k b T B f b m F t Z S Z x d W 9 0 O y w m c X V v d D t l b m R k Y X R l J n F 1 b 3 Q 7 L C Z x d W 9 0 O 2 l z b 1 8 z X 2 N v Z G U m c X V v d D s s J n F 1 b 3 Q 7 Y 2 V u d G V y X 2 x v b i Z x d W 9 0 O y w m c X V v d D t j Z W 5 0 Z X J f b G F 0 J n F 1 b 3 Q 7 L C Z x d W 9 0 O 2 F k b T B f d m l 6 X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G 0 w X 2 x p c 3 Q v Q X V 0 b 1 J l b W 9 2 Z W R D b 2 x 1 b W 5 z M S 5 7 Q 2 9 s d W 1 u M S w w f S Z x d W 9 0 O y w m c X V v d D t T Z W N 0 a W 9 u M S 9 h Z G 0 w X 2 x p c 3 Q v Q X V 0 b 1 J l b W 9 2 Z W R D b 2 x 1 b W 5 z M S 5 7 d 2 h v X 3 J l Z 2 l v b i w x f S Z x d W 9 0 O y w m c X V v d D t T Z W N 0 a W 9 u M S 9 h Z G 0 w X 2 x p c 3 Q v Q X V 0 b 1 J l b W 9 2 Z W R D b 2 x 1 b W 5 z M S 5 7 a X N v X z J f Y 2 9 k Z S w y f S Z x d W 9 0 O y w m c X V v d D t T Z W N 0 a W 9 u M S 9 h Z G 0 w X 2 x p c 3 Q v Q X V 0 b 1 J l b W 9 2 Z W R D b 2 x 1 b W 5 z M S 5 7 Y W R t M F 9 u Y W 1 l L D N 9 J n F 1 b 3 Q 7 L C Z x d W 9 0 O 1 N l Y 3 R p b 2 4 x L 2 F k b T B f b G l z d C 9 B d X R v U m V t b 3 Z l Z E N v b H V t b n M x L n t l b m R k Y X R l L D R 9 J n F 1 b 3 Q 7 L C Z x d W 9 0 O 1 N l Y 3 R p b 2 4 x L 2 F k b T B f b G l z d C 9 B d X R v U m V t b 3 Z l Z E N v b H V t b n M x L n t p c 2 9 f M 1 9 j b 2 R l L D V 9 J n F 1 b 3 Q 7 L C Z x d W 9 0 O 1 N l Y 3 R p b 2 4 x L 2 F k b T B f b G l z d C 9 B d X R v U m V t b 3 Z l Z E N v b H V t b n M x L n t j Z W 5 0 Z X J f b G 9 u L D Z 9 J n F 1 b 3 Q 7 L C Z x d W 9 0 O 1 N l Y 3 R p b 2 4 x L 2 F k b T B f b G l z d C 9 B d X R v U m V t b 3 Z l Z E N v b H V t b n M x L n t j Z W 5 0 Z X J f b G F 0 L D d 9 J n F 1 b 3 Q 7 L C Z x d W 9 0 O 1 N l Y 3 R p b 2 4 x L 2 F k b T B f b G l z d C 9 B d X R v U m V t b 3 Z l Z E N v b H V t b n M x L n t h Z G 0 w X 3 Z p e l 9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2 F k b T B f b G l z d C 9 B d X R v U m V t b 3 Z l Z E N v b H V t b n M x L n t D b 2 x 1 b W 4 x L D B 9 J n F 1 b 3 Q 7 L C Z x d W 9 0 O 1 N l Y 3 R p b 2 4 x L 2 F k b T B f b G l z d C 9 B d X R v U m V t b 3 Z l Z E N v b H V t b n M x L n t 3 a G 9 f c m V n a W 9 u L D F 9 J n F 1 b 3 Q 7 L C Z x d W 9 0 O 1 N l Y 3 R p b 2 4 x L 2 F k b T B f b G l z d C 9 B d X R v U m V t b 3 Z l Z E N v b H V t b n M x L n t p c 2 9 f M l 9 j b 2 R l L D J 9 J n F 1 b 3 Q 7 L C Z x d W 9 0 O 1 N l Y 3 R p b 2 4 x L 2 F k b T B f b G l z d C 9 B d X R v U m V t b 3 Z l Z E N v b H V t b n M x L n t h Z G 0 w X 2 5 h b W U s M 3 0 m c X V v d D s s J n F 1 b 3 Q 7 U 2 V j d G l v b j E v Y W R t M F 9 s a X N 0 L 0 F 1 d G 9 S Z W 1 v d m V k Q 2 9 s d W 1 u c z E u e 2 V u Z G R h d G U s N H 0 m c X V v d D s s J n F 1 b 3 Q 7 U 2 V j d G l v b j E v Y W R t M F 9 s a X N 0 L 0 F 1 d G 9 S Z W 1 v d m V k Q 2 9 s d W 1 u c z E u e 2 l z b 1 8 z X 2 N v Z G U s N X 0 m c X V v d D s s J n F 1 b 3 Q 7 U 2 V j d G l v b j E v Y W R t M F 9 s a X N 0 L 0 F 1 d G 9 S Z W 1 v d m V k Q 2 9 s d W 1 u c z E u e 2 N l b n R l c l 9 s b 2 4 s N n 0 m c X V v d D s s J n F 1 b 3 Q 7 U 2 V j d G l v b j E v Y W R t M F 9 s a X N 0 L 0 F 1 d G 9 S Z W 1 v d m V k Q 2 9 s d W 1 u c z E u e 2 N l b n R l c l 9 s Y X Q s N 3 0 m c X V v d D s s J n F 1 b 3 Q 7 U 2 V j d G l v b j E v Y W R t M F 9 s a X N 0 L 0 F 1 d G 9 S Z W 1 v d m V k Q 2 9 s d W 1 u c z E u e 2 F k b T B f d m l 6 X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k b T B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G 0 w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R t M F 9 s a X N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X e 0 z g H P S 5 M s Y 7 s X U U O R / M A A A A A A g A A A A A A A 2 Y A A M A A A A A Q A A A A o 3 o T B f i y z J P f u T H v P 6 y A R A A A A A A E g A A A o A A A A B A A A A B 8 f c E 4 I y m 8 J y u 1 U V p N C u 6 S U A A A A E Y I 3 o R A + u h V 4 R j h g a A d s A F 4 x p + m z Z H 9 f K i V h J H e c T 9 G i D k z t z F I c j c D f H a m Z Y z A T m L z v + G d U u F R h o b 6 9 5 N w 9 D 9 + s c 8 R K v N j M Y e Y z L R o 9 R l u F A A A A F d g 1 + 5 a L n 6 / m h U v 8 W a b u u o o Y X 5 L < / D a t a M a s h u p > 
</file>

<file path=customXml/itemProps1.xml><?xml version="1.0" encoding="utf-8"?>
<ds:datastoreItem xmlns:ds="http://schemas.openxmlformats.org/officeDocument/2006/customXml" ds:itemID="{1AE2A95F-D52F-4014-B0A0-E3AAB24F06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member_list</vt:lpstr>
      <vt:lpstr>adm0_list</vt:lpstr>
      <vt:lpstr>WB List of economies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ADERO, Jackline Achieng</dc:creator>
  <cp:keywords/>
  <dc:description/>
  <cp:lastModifiedBy>ADERO, Jackline Achieng</cp:lastModifiedBy>
  <cp:revision/>
  <dcterms:created xsi:type="dcterms:W3CDTF">2025-09-25T08:54:31Z</dcterms:created>
  <dcterms:modified xsi:type="dcterms:W3CDTF">2025-10-01T14:03:00Z</dcterms:modified>
  <cp:category/>
  <cp:contentStatus/>
</cp:coreProperties>
</file>