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3.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4.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5.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8.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9.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0.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1.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4.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5.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6.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7.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0.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1.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2.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3.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4.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7.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8.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9.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0.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1.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2.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3.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4.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7.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8.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81.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4.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5.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6.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7.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8.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91.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92.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5.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9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9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0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0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0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0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04.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05.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06.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07.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08.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9.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10.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1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1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13.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14.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15.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16.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17.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8.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9.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20.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21.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22.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23.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24.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25.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26.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27.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8.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9.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30.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31.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32.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33.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34.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35.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36.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7.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namedSheetViews/namedSheetView1.xml" ContentType="application/vnd.ms-excel.namedsheetviews+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C:\Users\skeogh\OneDrive - Sexual and Reproductive Health Matters\Desktop\GAMA\Wellbeing\"/>
    </mc:Choice>
  </mc:AlternateContent>
  <xr:revisionPtr revIDLastSave="0" documentId="13_ncr:1_{AE9EA96C-2963-41E4-9840-205503D21F83}" xr6:coauthVersionLast="47" xr6:coauthVersionMax="47" xr10:uidLastSave="{00000000-0000-0000-0000-000000000000}"/>
  <workbookProtection workbookAlgorithmName="SHA-512" workbookHashValue="VWhFzzdRSF0ldd6RakJnyR206/+HdeluulmChVwyspIUMh785w4UTVYKHm06aFzELWsnpe407xXnGQ7C0EFIcw==" workbookSaltValue="n9yWH9X+HfOeTPdgFszL1w==" workbookSpinCount="100000" lockStructure="1"/>
  <bookViews>
    <workbookView xWindow="-110" yWindow="-110" windowWidth="22780" windowHeight="14660" tabRatio="910" firstSheet="16" activeTab="20" xr2:uid="{759F2591-6992-4545-87B7-6FBC187613EC}"/>
  </bookViews>
  <sheets>
    <sheet name="Listes déroulantes" sheetId="15" state="hidden" r:id="rId1"/>
    <sheet name="Instructions" sheetId="129" r:id="rId2"/>
    <sheet name="Administrateur" sheetId="130" r:id="rId3"/>
    <sheet name="Feuille de route" sheetId="131" r:id="rId4"/>
    <sheet name="Inventaire sources de données" sheetId="83" r:id="rId5"/>
    <sheet name="Liste des indicateurs GAMA" sheetId="91" r:id="rId6"/>
    <sheet name="Visuels GAMA verrouillés" sheetId="125" r:id="rId7"/>
    <sheet name="GAMA Santé générale" sheetId="92" r:id="rId8"/>
    <sheet name="GAMA Consommation de substances" sheetId="117" r:id="rId9"/>
    <sheet name="GAMA Alimentation et activité" sheetId="118" r:id="rId10"/>
    <sheet name="GAMA Sexualité saine" sheetId="119" r:id="rId11"/>
    <sheet name="GAMA Santé mentale" sheetId="120" r:id="rId12"/>
    <sheet name="GAMA Connexion" sheetId="121" r:id="rId13"/>
    <sheet name="GAMA Sécurité et environnement" sheetId="122" r:id="rId14"/>
    <sheet name="GAMA Apprentissage" sheetId="123" r:id="rId15"/>
    <sheet name="GAMA Agence et résilience" sheetId="124" r:id="rId16"/>
    <sheet name="Visuels GAMA modifiables" sheetId="133" r:id="rId17"/>
    <sheet name="Enquêtes internationales" sheetId="84" r:id="rId18"/>
    <sheet name="Données spécifiques au pays" sheetId="85" r:id="rId19"/>
    <sheet name="Disponibilité des données" sheetId="86" r:id="rId20"/>
    <sheet name="GAMA Indicateurs de politiques" sheetId="90" r:id="rId21"/>
    <sheet name="Processus gouvernementaux" sheetId="109" r:id="rId22"/>
    <sheet name="1. Collaboration intersecteur" sheetId="110" r:id="rId23"/>
    <sheet name="2. Plan national" sheetId="111" r:id="rId24"/>
    <sheet name="3. Stratégie de communication" sheetId="112" r:id="rId25"/>
    <sheet name="4. Examen des données" sheetId="113" r:id="rId26"/>
    <sheet name="5. Données pour décisions" sheetId="114" r:id="rId27"/>
    <sheet name="6. Diffusion des données" sheetId="115" r:id="rId28"/>
    <sheet name="Métadonnées indicateurs GAMA" sheetId="11" r:id="rId29"/>
    <sheet name="Notes de bas de page" sheetId="87" r:id="rId30"/>
  </sheets>
  <externalReferences>
    <externalReference r:id="rId31"/>
    <externalReference r:id="rId32"/>
  </externalReferences>
  <definedNames>
    <definedName name="_xlnm._FilterDatabase" localSheetId="18" hidden="1">'Données spécifiques au pays'!$A$3:$AJ$19</definedName>
    <definedName name="_xlnm._FilterDatabase" localSheetId="17" hidden="1">'Enquêtes internationales'!$B$2:$D$704</definedName>
    <definedName name="_xlnm._FilterDatabase" localSheetId="3" hidden="1">[1]Roadmap!$C$29:$G$54</definedName>
    <definedName name="_xlnm._FilterDatabase" localSheetId="5" hidden="1">'Liste des indicateurs GAMA'!$C$77:$N$106</definedName>
    <definedName name="_xlnm._FilterDatabase" localSheetId="28" hidden="1">'Métadonnées indicateurs GAMA'!$B$2:$N$49</definedName>
    <definedName name="_ftn1" localSheetId="17">'Enquêtes internationales'!#REF!</definedName>
    <definedName name="_ftnref1" localSheetId="17">'Enquêtes internationales'!#REF!</definedName>
    <definedName name="_Hlk64062119" localSheetId="17">'Enquêtes internationales'!#REF!</definedName>
    <definedName name="nav_tab_37" localSheetId="15">'GAMA Agence et résilience'!#REF!</definedName>
    <definedName name="nav_tab_37" localSheetId="9">'GAMA Alimentation et activité'!#REF!</definedName>
    <definedName name="nav_tab_37" localSheetId="14">'GAMA Apprentissage'!#REF!</definedName>
    <definedName name="nav_tab_37" localSheetId="12">'GAMA Connexion'!#REF!</definedName>
    <definedName name="nav_tab_37" localSheetId="8">'GAMA Consommation de substances'!#REF!</definedName>
    <definedName name="nav_tab_37" localSheetId="7">'GAMA Santé générale'!$I$1</definedName>
    <definedName name="nav_tab_37" localSheetId="11">'GAMA Santé mentale'!#REF!</definedName>
    <definedName name="nav_tab_37" localSheetId="13">'GAMA Sécurité et environnement'!#REF!</definedName>
    <definedName name="nav_tab_37" localSheetId="10">'GAMA Sexualité saine'!#REF!</definedName>
    <definedName name="_xlnm.Print_Titles" localSheetId="18">'Données spécifiques au pays'!$3:$3</definedName>
    <definedName name="setting_lang">[2]settings!$C$2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8" i="86" l="1"/>
  <c r="AD38" i="86"/>
  <c r="AC38" i="86"/>
  <c r="AB38" i="86"/>
  <c r="AA38" i="86"/>
  <c r="Z38" i="86"/>
  <c r="Y38" i="86"/>
  <c r="X38" i="86"/>
  <c r="W38" i="86"/>
  <c r="V38" i="86"/>
  <c r="U38" i="86"/>
  <c r="T38" i="86"/>
  <c r="S38" i="86"/>
  <c r="R38" i="86"/>
  <c r="Q38" i="86"/>
  <c r="P38" i="86"/>
  <c r="O38" i="86"/>
  <c r="N38" i="86"/>
  <c r="M38" i="86"/>
  <c r="L38" i="86"/>
  <c r="K38" i="86"/>
  <c r="J38" i="86"/>
  <c r="I38" i="86"/>
  <c r="H38" i="86"/>
  <c r="G38" i="86"/>
  <c r="F38" i="86"/>
  <c r="E38" i="86"/>
  <c r="D38" i="86"/>
  <c r="C38" i="86"/>
  <c r="X30" i="86"/>
  <c r="X18" i="86"/>
  <c r="AE37" i="86"/>
  <c r="AE36" i="86"/>
  <c r="AE35" i="86"/>
  <c r="AE34" i="86"/>
  <c r="AE33" i="86"/>
  <c r="AE32" i="86"/>
  <c r="AE31" i="86"/>
  <c r="AE30" i="86"/>
  <c r="AE29" i="86"/>
  <c r="AE28" i="86"/>
  <c r="AE27" i="86"/>
  <c r="AE26" i="86"/>
  <c r="AE25" i="86"/>
  <c r="AE24" i="86"/>
  <c r="AE23" i="86"/>
  <c r="AE22" i="86"/>
  <c r="AE21" i="86"/>
  <c r="AE20" i="86"/>
  <c r="AE19" i="86"/>
  <c r="AE18" i="86"/>
  <c r="AE17" i="86"/>
  <c r="AE16" i="86"/>
  <c r="AE15" i="86"/>
  <c r="AE14" i="86"/>
  <c r="AE13" i="86"/>
  <c r="AE12" i="86"/>
  <c r="AE11" i="86"/>
  <c r="AE10" i="86"/>
  <c r="AE9" i="86"/>
  <c r="AE8" i="86"/>
  <c r="AE7" i="86"/>
  <c r="AE6" i="86"/>
  <c r="AE5" i="86"/>
  <c r="AD37" i="86"/>
  <c r="AD36" i="86"/>
  <c r="AD35" i="86"/>
  <c r="AD34" i="86"/>
  <c r="AD33" i="86"/>
  <c r="AD32" i="86"/>
  <c r="AD31" i="86"/>
  <c r="AD30" i="86"/>
  <c r="AD29" i="86"/>
  <c r="AD28" i="86"/>
  <c r="AD27" i="86"/>
  <c r="AD26" i="86"/>
  <c r="AD25" i="86"/>
  <c r="AD24" i="86"/>
  <c r="AD23" i="86"/>
  <c r="AD22" i="86"/>
  <c r="AD21" i="86"/>
  <c r="AD20" i="86"/>
  <c r="AD19" i="86"/>
  <c r="AD18" i="86"/>
  <c r="AD17" i="86"/>
  <c r="AD16" i="86"/>
  <c r="AD15" i="86"/>
  <c r="AD14" i="86"/>
  <c r="AD13" i="86"/>
  <c r="AD12" i="86"/>
  <c r="AD11" i="86"/>
  <c r="AD10" i="86"/>
  <c r="AD9" i="86"/>
  <c r="AD8" i="86"/>
  <c r="AD7" i="86"/>
  <c r="AD6" i="86"/>
  <c r="AD5" i="86"/>
  <c r="AC37" i="86"/>
  <c r="AC36" i="86"/>
  <c r="AC35" i="86"/>
  <c r="AC34" i="86"/>
  <c r="AC33" i="86"/>
  <c r="AC32" i="86"/>
  <c r="AC31" i="86"/>
  <c r="AC30" i="86"/>
  <c r="AC29" i="86"/>
  <c r="AC28" i="86"/>
  <c r="AC27" i="86"/>
  <c r="AC26" i="86"/>
  <c r="AC25" i="86"/>
  <c r="AC24" i="86"/>
  <c r="AC23" i="86"/>
  <c r="AC22" i="86"/>
  <c r="AC21" i="86"/>
  <c r="AC20" i="86"/>
  <c r="AC19" i="86"/>
  <c r="AC18" i="86"/>
  <c r="AC17" i="86"/>
  <c r="AC16" i="86"/>
  <c r="AC15" i="86"/>
  <c r="AC14" i="86"/>
  <c r="AC13" i="86"/>
  <c r="AC12" i="86"/>
  <c r="AC11" i="86"/>
  <c r="AC10" i="86"/>
  <c r="AC9" i="86"/>
  <c r="AC8" i="86"/>
  <c r="AC7" i="86"/>
  <c r="AC6" i="86"/>
  <c r="AC5" i="86"/>
  <c r="AB37" i="86"/>
  <c r="AB36" i="86"/>
  <c r="AB35" i="86"/>
  <c r="AB34" i="86"/>
  <c r="AB33" i="86"/>
  <c r="AB32" i="86"/>
  <c r="AB31" i="86"/>
  <c r="AB30" i="86"/>
  <c r="AB29" i="86"/>
  <c r="AB28" i="86"/>
  <c r="AB27" i="86"/>
  <c r="AB26" i="86"/>
  <c r="AB25" i="86"/>
  <c r="AB24" i="86"/>
  <c r="AB23" i="86"/>
  <c r="AB22" i="86"/>
  <c r="AB21" i="86"/>
  <c r="AB20" i="86"/>
  <c r="AB19" i="86"/>
  <c r="AB18" i="86"/>
  <c r="AB17" i="86"/>
  <c r="AB16" i="86"/>
  <c r="AB15" i="86"/>
  <c r="AB14" i="86"/>
  <c r="AB13" i="86"/>
  <c r="AB12" i="86"/>
  <c r="AB11" i="86"/>
  <c r="AB10" i="86"/>
  <c r="AB9" i="86"/>
  <c r="AB8" i="86"/>
  <c r="AB7" i="86"/>
  <c r="AB6" i="86"/>
  <c r="AB5" i="86"/>
  <c r="AA24" i="86"/>
  <c r="AA23" i="86"/>
  <c r="AA22" i="86"/>
  <c r="AA21" i="86"/>
  <c r="AA20" i="86"/>
  <c r="AA19" i="86"/>
  <c r="AA18" i="86"/>
  <c r="AA17" i="86"/>
  <c r="AA16" i="86"/>
  <c r="AA15" i="86"/>
  <c r="AA14" i="86"/>
  <c r="AA13" i="86"/>
  <c r="AA12" i="86"/>
  <c r="AA11" i="86"/>
  <c r="AA10" i="86"/>
  <c r="AA9" i="86"/>
  <c r="AA8" i="86"/>
  <c r="AA7" i="86"/>
  <c r="AA6" i="86"/>
  <c r="AA5" i="86"/>
  <c r="AA37" i="86"/>
  <c r="AA36" i="86"/>
  <c r="AA35" i="86"/>
  <c r="AA34" i="86"/>
  <c r="AA33" i="86"/>
  <c r="AA32" i="86"/>
  <c r="AA31" i="86"/>
  <c r="AA30" i="86"/>
  <c r="AA29" i="86"/>
  <c r="AA28" i="86"/>
  <c r="AA27" i="86"/>
  <c r="AA26" i="86"/>
  <c r="AA25" i="86"/>
  <c r="Z37" i="86"/>
  <c r="Z36" i="86"/>
  <c r="Z35" i="86"/>
  <c r="Z34" i="86"/>
  <c r="Z33" i="86"/>
  <c r="Z32" i="86"/>
  <c r="Z31" i="86"/>
  <c r="Z30" i="86"/>
  <c r="Z29" i="86"/>
  <c r="Z28" i="86"/>
  <c r="Z27" i="86"/>
  <c r="Z26" i="86"/>
  <c r="Z25" i="86"/>
  <c r="Z24" i="86"/>
  <c r="Z23" i="86"/>
  <c r="Z22" i="86"/>
  <c r="Z21" i="86"/>
  <c r="Z20" i="86"/>
  <c r="Z19" i="86"/>
  <c r="Z18" i="86"/>
  <c r="Z17" i="86"/>
  <c r="Z16" i="86"/>
  <c r="Z15" i="86"/>
  <c r="Z14" i="86"/>
  <c r="Z13" i="86"/>
  <c r="Z12" i="86"/>
  <c r="Z11" i="86"/>
  <c r="Z10" i="86"/>
  <c r="Z9" i="86"/>
  <c r="Z8" i="86"/>
  <c r="Z7" i="86"/>
  <c r="Z6" i="86"/>
  <c r="Z5" i="86"/>
  <c r="Y37" i="86"/>
  <c r="Y36" i="86"/>
  <c r="Y35" i="86"/>
  <c r="Y34" i="86"/>
  <c r="Y33" i="86"/>
  <c r="Y32" i="86"/>
  <c r="Y31" i="86"/>
  <c r="Y30" i="86"/>
  <c r="Y29" i="86"/>
  <c r="Y28" i="86"/>
  <c r="Y27" i="86"/>
  <c r="Y26" i="86"/>
  <c r="Y25" i="86"/>
  <c r="Y24" i="86"/>
  <c r="Y23" i="86"/>
  <c r="Y22" i="86"/>
  <c r="Y21" i="86"/>
  <c r="Y20" i="86"/>
  <c r="Y19" i="86"/>
  <c r="Y18" i="86"/>
  <c r="Y17" i="86"/>
  <c r="Y16" i="86"/>
  <c r="Y15" i="86"/>
  <c r="Y14" i="86"/>
  <c r="Y13" i="86"/>
  <c r="Y12" i="86"/>
  <c r="Y11" i="86"/>
  <c r="Y10" i="86"/>
  <c r="Y9" i="86"/>
  <c r="Y8" i="86"/>
  <c r="Y7" i="86"/>
  <c r="Y6" i="86"/>
  <c r="Y5" i="86"/>
  <c r="X37" i="86"/>
  <c r="X36" i="86"/>
  <c r="X35" i="86"/>
  <c r="X34" i="86"/>
  <c r="X33" i="86"/>
  <c r="X32" i="86"/>
  <c r="X31" i="86"/>
  <c r="X29" i="86"/>
  <c r="X28" i="86"/>
  <c r="X27" i="86"/>
  <c r="X26" i="86"/>
  <c r="X25" i="86"/>
  <c r="X24" i="86"/>
  <c r="X23" i="86"/>
  <c r="X22" i="86"/>
  <c r="X21" i="86"/>
  <c r="X20" i="86"/>
  <c r="X19" i="86"/>
  <c r="X17" i="86"/>
  <c r="X16" i="86"/>
  <c r="X15" i="86"/>
  <c r="X14" i="86"/>
  <c r="X13" i="86"/>
  <c r="X12" i="86"/>
  <c r="X11" i="86"/>
  <c r="X10" i="86"/>
  <c r="X9" i="86"/>
  <c r="X8" i="86"/>
  <c r="X7" i="86"/>
  <c r="X6" i="86"/>
  <c r="X5" i="86"/>
  <c r="W37" i="86"/>
  <c r="W36" i="86"/>
  <c r="W35" i="86"/>
  <c r="W34" i="86"/>
  <c r="W33" i="86"/>
  <c r="W32" i="86"/>
  <c r="W31" i="86"/>
  <c r="W30" i="86"/>
  <c r="W29" i="86"/>
  <c r="W28" i="86"/>
  <c r="W27" i="86"/>
  <c r="W26" i="86"/>
  <c r="W25" i="86"/>
  <c r="W24" i="86"/>
  <c r="W23" i="86"/>
  <c r="W22" i="86"/>
  <c r="W21" i="86"/>
  <c r="W20" i="86"/>
  <c r="W19" i="86"/>
  <c r="W18" i="86"/>
  <c r="W17" i="86"/>
  <c r="W16" i="86"/>
  <c r="W15" i="86"/>
  <c r="W14" i="86"/>
  <c r="W13" i="86"/>
  <c r="W12" i="86"/>
  <c r="W11" i="86"/>
  <c r="W10" i="86"/>
  <c r="W9" i="86"/>
  <c r="W8" i="86"/>
  <c r="W7" i="86"/>
  <c r="W6" i="86"/>
  <c r="W5" i="86"/>
  <c r="V37" i="86"/>
  <c r="V36" i="86"/>
  <c r="V35" i="86"/>
  <c r="V34" i="86"/>
  <c r="V33" i="86"/>
  <c r="V32" i="86"/>
  <c r="V31" i="86"/>
  <c r="V30" i="86"/>
  <c r="V29" i="86"/>
  <c r="V28" i="86"/>
  <c r="V27" i="86"/>
  <c r="V26" i="86"/>
  <c r="V25" i="86"/>
  <c r="V24" i="86"/>
  <c r="V23" i="86"/>
  <c r="V22" i="86"/>
  <c r="V21" i="86"/>
  <c r="V20" i="86"/>
  <c r="V19" i="86"/>
  <c r="V18" i="86"/>
  <c r="V17" i="86"/>
  <c r="V16" i="86"/>
  <c r="V15" i="86"/>
  <c r="V14" i="86"/>
  <c r="V13" i="86"/>
  <c r="V12" i="86"/>
  <c r="V11" i="86"/>
  <c r="V10" i="86"/>
  <c r="V9" i="86"/>
  <c r="V8" i="86"/>
  <c r="V7" i="86"/>
  <c r="V6" i="86"/>
  <c r="V5" i="86"/>
  <c r="U37" i="86"/>
  <c r="U36" i="86"/>
  <c r="U35" i="86"/>
  <c r="U34" i="86"/>
  <c r="U33" i="86"/>
  <c r="U32" i="86"/>
  <c r="U31" i="86"/>
  <c r="U30" i="86"/>
  <c r="U29" i="86"/>
  <c r="U28" i="86"/>
  <c r="U27" i="86"/>
  <c r="U26" i="86"/>
  <c r="U25" i="86"/>
  <c r="U24" i="86"/>
  <c r="U23" i="86"/>
  <c r="U22" i="86"/>
  <c r="U21" i="86"/>
  <c r="U20" i="86"/>
  <c r="U19" i="86"/>
  <c r="U18" i="86"/>
  <c r="U17" i="86"/>
  <c r="U16" i="86"/>
  <c r="U15" i="86"/>
  <c r="U14" i="86"/>
  <c r="U13" i="86"/>
  <c r="U12" i="86"/>
  <c r="U11" i="86"/>
  <c r="U10" i="86"/>
  <c r="U9" i="86"/>
  <c r="U8" i="86"/>
  <c r="U7" i="86"/>
  <c r="U6" i="86"/>
  <c r="U5" i="86"/>
  <c r="T37" i="86"/>
  <c r="T36" i="86"/>
  <c r="T35" i="86"/>
  <c r="T34" i="86"/>
  <c r="T33" i="86"/>
  <c r="T32" i="86"/>
  <c r="T31" i="86"/>
  <c r="T30" i="86"/>
  <c r="T29" i="86"/>
  <c r="T28" i="86"/>
  <c r="T27" i="86"/>
  <c r="T26" i="86"/>
  <c r="T25" i="86"/>
  <c r="T24" i="86"/>
  <c r="T23" i="86"/>
  <c r="T22" i="86"/>
  <c r="T21" i="86"/>
  <c r="T20" i="86"/>
  <c r="T19" i="86"/>
  <c r="T18" i="86"/>
  <c r="T17" i="86"/>
  <c r="T16" i="86"/>
  <c r="T15" i="86"/>
  <c r="T14" i="86"/>
  <c r="T13" i="86"/>
  <c r="T12" i="86"/>
  <c r="T11" i="86"/>
  <c r="T10" i="86"/>
  <c r="T9" i="86"/>
  <c r="T8" i="86"/>
  <c r="T7" i="86"/>
  <c r="T6" i="86"/>
  <c r="T5" i="86"/>
  <c r="S37" i="86"/>
  <c r="S36" i="86"/>
  <c r="S35" i="86"/>
  <c r="S34" i="86"/>
  <c r="S33" i="86"/>
  <c r="S32" i="86"/>
  <c r="S31" i="86"/>
  <c r="S30" i="86"/>
  <c r="S29" i="86"/>
  <c r="S28" i="86"/>
  <c r="S27" i="86"/>
  <c r="S26" i="86"/>
  <c r="S25" i="86"/>
  <c r="S24" i="86"/>
  <c r="S23" i="86"/>
  <c r="S22" i="86"/>
  <c r="S21" i="86"/>
  <c r="S20" i="86"/>
  <c r="S19" i="86"/>
  <c r="S18" i="86"/>
  <c r="S17" i="86"/>
  <c r="S16" i="86"/>
  <c r="S15" i="86"/>
  <c r="S14" i="86"/>
  <c r="S13" i="86"/>
  <c r="S12" i="86"/>
  <c r="S11" i="86"/>
  <c r="S10" i="86"/>
  <c r="S9" i="86"/>
  <c r="S8" i="86"/>
  <c r="S7" i="86"/>
  <c r="S6" i="86"/>
  <c r="S5" i="86"/>
  <c r="R37" i="86"/>
  <c r="R36" i="86"/>
  <c r="R35" i="86"/>
  <c r="R34" i="86"/>
  <c r="R33" i="86"/>
  <c r="R32" i="86"/>
  <c r="R31" i="86"/>
  <c r="R30" i="86"/>
  <c r="R29" i="86"/>
  <c r="R28" i="86"/>
  <c r="R27" i="86"/>
  <c r="R26" i="86"/>
  <c r="R25" i="86"/>
  <c r="R24" i="86"/>
  <c r="R23" i="86"/>
  <c r="R22" i="86"/>
  <c r="R21" i="86"/>
  <c r="R20" i="86"/>
  <c r="R19" i="86"/>
  <c r="R18" i="86"/>
  <c r="R17" i="86"/>
  <c r="R16" i="86"/>
  <c r="R15" i="86"/>
  <c r="R14" i="86"/>
  <c r="R13" i="86"/>
  <c r="R12" i="86"/>
  <c r="R11" i="86"/>
  <c r="R10" i="86"/>
  <c r="R9" i="86"/>
  <c r="R8" i="86"/>
  <c r="R7" i="86"/>
  <c r="R6" i="86"/>
  <c r="R5" i="86"/>
  <c r="Q37" i="86"/>
  <c r="Q36" i="86"/>
  <c r="Q35" i="86"/>
  <c r="Q34" i="86"/>
  <c r="Q33" i="86"/>
  <c r="Q32" i="86"/>
  <c r="Q31" i="86"/>
  <c r="Q30" i="86"/>
  <c r="Q29" i="86"/>
  <c r="Q28" i="86"/>
  <c r="Q27" i="86"/>
  <c r="Q26" i="86"/>
  <c r="Q25" i="86"/>
  <c r="Q24" i="86"/>
  <c r="Q23" i="86"/>
  <c r="Q22" i="86"/>
  <c r="Q21" i="86"/>
  <c r="Q20" i="86"/>
  <c r="Q19" i="86"/>
  <c r="Q18" i="86"/>
  <c r="Q17" i="86"/>
  <c r="Q16" i="86"/>
  <c r="Q15" i="86"/>
  <c r="Q14" i="86"/>
  <c r="Q13" i="86"/>
  <c r="Q12" i="86"/>
  <c r="Q11" i="86"/>
  <c r="Q10" i="86"/>
  <c r="Q9" i="86"/>
  <c r="Q8" i="86"/>
  <c r="Q7" i="86"/>
  <c r="Q6" i="86"/>
  <c r="Q5" i="86"/>
  <c r="P29" i="86"/>
  <c r="P27" i="86"/>
  <c r="P23" i="86"/>
  <c r="P22" i="86"/>
  <c r="P12" i="86"/>
  <c r="P5" i="86"/>
  <c r="O35" i="86"/>
  <c r="O29" i="86"/>
  <c r="O28" i="86"/>
  <c r="O27" i="86"/>
  <c r="O25" i="86"/>
  <c r="O23" i="86"/>
  <c r="O22" i="86"/>
  <c r="O19" i="86"/>
  <c r="O18" i="86"/>
  <c r="O17" i="86"/>
  <c r="O12" i="86"/>
  <c r="O11" i="86"/>
  <c r="O10" i="86"/>
  <c r="O9" i="86"/>
  <c r="O7" i="86"/>
  <c r="O6" i="86"/>
  <c r="N5" i="86"/>
  <c r="N31" i="86"/>
  <c r="N29" i="86"/>
  <c r="N23" i="86"/>
  <c r="N22" i="86"/>
  <c r="N18" i="86"/>
  <c r="N12" i="86"/>
  <c r="M36" i="86"/>
  <c r="M35" i="86"/>
  <c r="M34" i="86"/>
  <c r="M31" i="86"/>
  <c r="M29" i="86"/>
  <c r="M27" i="86"/>
  <c r="M22" i="86"/>
  <c r="M17" i="86"/>
  <c r="M11" i="86"/>
  <c r="M10" i="86"/>
  <c r="M9" i="86"/>
  <c r="L32" i="86"/>
  <c r="L24" i="86"/>
  <c r="L23" i="86"/>
  <c r="L22" i="86"/>
  <c r="L17" i="86"/>
  <c r="L15" i="86"/>
  <c r="L14" i="86"/>
  <c r="L11" i="86"/>
  <c r="L9" i="86"/>
  <c r="L8" i="86"/>
  <c r="L7" i="86"/>
  <c r="L6" i="86"/>
  <c r="L5" i="86"/>
  <c r="K29" i="86"/>
  <c r="K25" i="86"/>
  <c r="K22" i="86"/>
  <c r="K18" i="86"/>
  <c r="K17" i="86"/>
  <c r="K12" i="86"/>
  <c r="K10" i="86"/>
  <c r="K9" i="86"/>
  <c r="K8" i="86"/>
  <c r="K6" i="86"/>
  <c r="K5" i="86"/>
  <c r="J22" i="86"/>
  <c r="J17" i="86"/>
  <c r="J15" i="86"/>
  <c r="J11" i="86"/>
  <c r="J10" i="86"/>
  <c r="J5" i="86"/>
  <c r="I22" i="86"/>
  <c r="I19" i="86"/>
  <c r="I18" i="86"/>
  <c r="I17" i="86"/>
  <c r="I15" i="86"/>
  <c r="I8" i="86"/>
  <c r="I7" i="86"/>
  <c r="I6" i="86"/>
  <c r="I5" i="86"/>
  <c r="H36" i="86"/>
  <c r="H35" i="86"/>
  <c r="H20" i="86"/>
  <c r="H18" i="86"/>
  <c r="H15" i="86"/>
  <c r="H12" i="86"/>
  <c r="H11" i="86"/>
  <c r="H9" i="86"/>
  <c r="G35" i="86"/>
  <c r="G32" i="86"/>
  <c r="G28" i="86"/>
  <c r="G25" i="86"/>
  <c r="G19" i="86"/>
  <c r="G16" i="86"/>
  <c r="G11" i="86"/>
  <c r="G9" i="86"/>
  <c r="F33" i="86"/>
  <c r="F31" i="86"/>
  <c r="F27" i="86"/>
  <c r="F25" i="86"/>
  <c r="F23" i="86"/>
  <c r="F22" i="86"/>
  <c r="F18" i="86"/>
  <c r="F17" i="86"/>
  <c r="F16" i="86"/>
  <c r="F15" i="86"/>
  <c r="F14" i="86"/>
  <c r="F11" i="86"/>
  <c r="F8" i="86"/>
  <c r="E22" i="86"/>
  <c r="E11" i="86"/>
  <c r="E8" i="86"/>
  <c r="E5" i="86"/>
  <c r="D34" i="86"/>
  <c r="D33" i="86"/>
  <c r="D32" i="86"/>
  <c r="D31" i="86"/>
  <c r="D29" i="86"/>
  <c r="D27" i="86"/>
  <c r="D25" i="86"/>
  <c r="D23" i="86"/>
  <c r="D22" i="86"/>
  <c r="D18" i="86"/>
  <c r="D17" i="86"/>
  <c r="D16" i="86"/>
  <c r="D15" i="86"/>
  <c r="D14" i="86"/>
  <c r="D10" i="86"/>
  <c r="D9" i="86"/>
  <c r="D7" i="86"/>
  <c r="D6" i="86"/>
  <c r="I29" i="86"/>
  <c r="N1" i="11" l="1"/>
  <c r="M1" i="11"/>
  <c r="L1" i="11"/>
  <c r="K1" i="11"/>
  <c r="J1" i="11"/>
  <c r="I1" i="11"/>
  <c r="H1" i="11"/>
  <c r="G1" i="11"/>
  <c r="F1" i="11"/>
  <c r="E1" i="11"/>
  <c r="D1" i="11"/>
  <c r="C1" i="11"/>
  <c r="C13" i="86" l="1"/>
  <c r="C32" i="86"/>
  <c r="C18" i="86"/>
  <c r="C26" i="86"/>
  <c r="C37" i="86"/>
  <c r="C29" i="86"/>
  <c r="C25" i="86"/>
  <c r="C22" i="86"/>
  <c r="C8" i="86"/>
  <c r="C12" i="86"/>
  <c r="C27" i="86"/>
  <c r="C14" i="86"/>
  <c r="C17" i="86"/>
  <c r="C10" i="86"/>
  <c r="C15" i="86"/>
  <c r="C19" i="86"/>
  <c r="C23" i="86"/>
  <c r="C24" i="86"/>
  <c r="C30" i="86"/>
  <c r="C31" i="86"/>
  <c r="C34" i="86"/>
  <c r="C36" i="86"/>
  <c r="C9" i="86"/>
  <c r="C21" i="86"/>
  <c r="C7" i="86"/>
  <c r="C11" i="86"/>
  <c r="C16" i="86"/>
  <c r="C20" i="86"/>
  <c r="C28" i="86"/>
  <c r="C33" i="86"/>
  <c r="C35" i="86"/>
  <c r="C5" i="86"/>
  <c r="C6" i="86"/>
</calcChain>
</file>

<file path=xl/sharedStrings.xml><?xml version="1.0" encoding="utf-8"?>
<sst xmlns="http://schemas.openxmlformats.org/spreadsheetml/2006/main" count="4233" uniqueCount="1858">
  <si>
    <t>MESURE</t>
  </si>
  <si>
    <t>YESNODK</t>
  </si>
  <si>
    <t>ACHEVEMENT</t>
  </si>
  <si>
    <t>YESNOSELECT</t>
  </si>
  <si>
    <t>NATIONAL</t>
  </si>
  <si>
    <t>Veuillez choisir dans le menu déroulant</t>
  </si>
  <si>
    <t>Oui, même Q</t>
  </si>
  <si>
    <t>Non disponible</t>
  </si>
  <si>
    <t>Enquête auprès des ménages</t>
  </si>
  <si>
    <t>Veuillez sélectionner</t>
  </si>
  <si>
    <t>(1) Oui</t>
  </si>
  <si>
    <t>Non</t>
  </si>
  <si>
    <t>Non abordé</t>
  </si>
  <si>
    <t>Q similaire</t>
  </si>
  <si>
    <t>Disponibilité restreinte</t>
  </si>
  <si>
    <t>Enquête auprès des écoles</t>
  </si>
  <si>
    <t>(1) Oui, le même indicateur a été mesuré.</t>
  </si>
  <si>
    <t>(2) Non</t>
  </si>
  <si>
    <t>(1) Complète</t>
  </si>
  <si>
    <t>Oui</t>
  </si>
  <si>
    <t>National avec désagrégation sous-nationale</t>
  </si>
  <si>
    <t>En cours de discussion/développement</t>
  </si>
  <si>
    <t>Peu abordé</t>
  </si>
  <si>
    <t>Non, nous n'avons pas cette Q</t>
  </si>
  <si>
    <t>Disponible au public</t>
  </si>
  <si>
    <t>Autre enquête</t>
  </si>
  <si>
    <t>(2) Non, mais un indicateur similaire a été mesuré</t>
  </si>
  <si>
    <t>(3) Pas sûr/ne sait pas</t>
  </si>
  <si>
    <t>(2) Pas complet</t>
  </si>
  <si>
    <t>National uniquement</t>
  </si>
  <si>
    <t>Partiellement traité</t>
  </si>
  <si>
    <t>Incertain</t>
  </si>
  <si>
    <t>HMIS</t>
  </si>
  <si>
    <t>(3) Non, cet indicateur ou un indicateur similaire n'a pas été mesuré.</t>
  </si>
  <si>
    <t>Pas sûr/ne sait pas</t>
  </si>
  <si>
    <t>Infranational uniquement</t>
  </si>
  <si>
    <t>Ne sait pas</t>
  </si>
  <si>
    <t>Entièrement traité</t>
  </si>
  <si>
    <t>Recensement</t>
  </si>
  <si>
    <t>(4) Pas sûr/ne sait pas</t>
  </si>
  <si>
    <t>Autres</t>
  </si>
  <si>
    <t>Outil de données sur la santé et le bien-être des adolescents</t>
  </si>
  <si>
    <r>
      <rPr>
        <b/>
        <sz val="8"/>
        <color theme="1"/>
        <rFont val="Aptos Narrow"/>
        <family val="2"/>
        <scheme val="minor"/>
      </rPr>
      <t xml:space="preserve">
</t>
    </r>
    <r>
      <rPr>
        <b/>
        <sz val="14"/>
        <color theme="1"/>
        <rFont val="Aptos Narrow"/>
        <family val="2"/>
        <scheme val="minor"/>
      </rPr>
      <t xml:space="preserve">Objectif de l'outil
</t>
    </r>
    <r>
      <rPr>
        <b/>
        <sz val="12"/>
        <color theme="1"/>
        <rFont val="Aptos Narrow"/>
        <family val="2"/>
        <scheme val="minor"/>
      </rPr>
      <t xml:space="preserve">
</t>
    </r>
    <r>
      <rPr>
        <sz val="11"/>
        <color theme="1"/>
        <rFont val="Aptos Narrow"/>
        <family val="2"/>
        <scheme val="minor"/>
      </rPr>
      <t>Cet outil permet aux acteurs nationaux d'évaluer l'état de la santé et du bien-être des adolescents dans le pays en documentant deux éléments</t>
    </r>
    <r>
      <rPr>
        <b/>
        <sz val="11"/>
        <color theme="1"/>
        <rFont val="Aptos Narrow"/>
        <family val="2"/>
        <scheme val="minor"/>
      </rPr>
      <t>: 
1. Santé et bien-être individuels</t>
    </r>
    <r>
      <rPr>
        <sz val="11"/>
        <color theme="1"/>
        <rFont val="Aptos Narrow"/>
        <family val="2"/>
        <scheme val="minor"/>
      </rPr>
      <t xml:space="preserve">: cartographie des données sur la santé et le bien-être des adolescents déjà disponibles dans votre pays, y compris la compilation et la visualisation des données pour les 41 indicateurs individuels recommandés par l'Action mondiale pour la mesure de la santé des adolescents (GAMA), et la cartographie des données supplémentaires disponibles pour 28 concepts clés couvrant les 5 domaines du Cadre de référence pour le bien-être des adolescents (Adolescent Well-being Framework ou AWF).
</t>
    </r>
    <r>
      <rPr>
        <b/>
        <sz val="11"/>
        <color theme="1"/>
        <rFont val="Aptos Narrow"/>
        <family val="2"/>
        <scheme val="minor"/>
      </rPr>
      <t>2. Actions gouvernementales</t>
    </r>
    <r>
      <rPr>
        <sz val="11"/>
        <color theme="1"/>
        <rFont val="Aptos Narrow"/>
        <family val="2"/>
        <scheme val="minor"/>
      </rPr>
      <t xml:space="preserve">: documenter les politiques, les lois et les actions gouvernementales en cours ou prévues qui soutiennent la santé et le bien-être des adolescents, y compris la compilation de données sur les 6 indicateurs de politiques et de systèmes recommandés par GAMA, ainsi que 6 indicateurs de processus qui documentent les actions multisectorielles et multipartites.
Si vous souhaitez en savoir plus sur la manière dont cet outil a été développé, veuillez consulter le  document </t>
    </r>
    <r>
      <rPr>
        <i/>
        <sz val="11"/>
        <color theme="1"/>
        <rFont val="Aptos Narrow"/>
        <family val="2"/>
        <scheme val="minor"/>
      </rPr>
      <t>Guidance for countries to assess adolescent health and well-being</t>
    </r>
    <r>
      <rPr>
        <sz val="11"/>
        <color theme="1"/>
        <rFont val="Aptos Narrow"/>
        <family val="2"/>
        <scheme val="minor"/>
      </rPr>
      <t xml:space="preserve"> ici:</t>
    </r>
  </si>
  <si>
    <r>
      <rPr>
        <b/>
        <sz val="8"/>
        <color theme="1"/>
        <rFont val="Aptos Narrow"/>
        <family val="2"/>
        <scheme val="minor"/>
      </rPr>
      <t xml:space="preserve">
</t>
    </r>
    <r>
      <rPr>
        <b/>
        <sz val="14"/>
        <color theme="1"/>
        <rFont val="Aptos Narrow"/>
        <family val="2"/>
        <scheme val="minor"/>
      </rPr>
      <t xml:space="preserve">Comment compléter l'outil
</t>
    </r>
    <r>
      <rPr>
        <sz val="11"/>
        <color theme="1"/>
        <rFont val="Aptos Narrow"/>
        <family val="2"/>
        <scheme val="minor"/>
      </rPr>
      <t>Commencez par la feuille de route (onglet rouge), où vous trouverez une liste d'activités à réaliser (avec des codes couleur correspondant aux onglets de la feuille de travail). Cliquez sur chaque activité pour accéder à la feuille de travail correspondante et suivez les instructions figurant en haut de la feuille de travail pour mener à bien cette activité. 
Une fois que vous avez terminé une activité, revenez à la feuille de route pour savoir à quelle activité passer ensuite.</t>
    </r>
  </si>
  <si>
    <r>
      <rPr>
        <b/>
        <sz val="8"/>
        <color theme="1"/>
        <rFont val="Aptos Narrow"/>
        <family val="2"/>
        <scheme val="minor"/>
      </rPr>
      <t xml:space="preserve">
</t>
    </r>
    <r>
      <rPr>
        <b/>
        <sz val="14"/>
        <color theme="1"/>
        <rFont val="Aptos Narrow"/>
        <family val="2"/>
        <scheme val="minor"/>
      </rPr>
      <t>Documents de référence et ressources nécessaires pour compléter l'outil</t>
    </r>
    <r>
      <rPr>
        <sz val="11"/>
        <color theme="1"/>
        <rFont val="Aptos Narrow"/>
        <family val="2"/>
        <scheme val="minor"/>
      </rPr>
      <t xml:space="preserve">
Pour compléter l'outil, vous devrez avoir accès aux données sur la santé et le bien-être des adolescents disponibles pour votre pays. Ces données peuvent provenir d'enquêtes auprès des ménages, telles que l'enquête en grappes à indicateurs multiples (MICS), ou d'enquêtes en milieu scolaire, telles que l'enquête sur les comportements de santé des enfants d'âge scolaire (HBSC). Les données pertinentes peuvent également provenir de systèmes de gestion des données de routine tels que le système d'information sur la gestion de la santé (HMIS) et le système d'information sur la gestion de l'éducation (EMIS). Veillez à disposer de ces sources de données (soit les données réelles, soit les rapports associés) lorsque vous remplissez l'outil. Afin de s'assurer que l'outil représente la situation actuelle de votre pays, il est recommandé d'utiliser les données les plus récentes collectées au cours des 10 dernières années.</t>
    </r>
    <r>
      <rPr>
        <sz val="11"/>
        <rFont val="Aptos Narrow"/>
        <family val="2"/>
        <scheme val="minor"/>
      </rPr>
      <t xml:space="preserve"> </t>
    </r>
    <r>
      <rPr>
        <sz val="11"/>
        <color theme="1"/>
        <rFont val="Aptos Narrow"/>
        <family val="2"/>
        <scheme val="minor"/>
      </rPr>
      <t xml:space="preserve">
</t>
    </r>
    <r>
      <rPr>
        <b/>
        <sz val="11"/>
        <color theme="1"/>
        <rFont val="Aptos Narrow"/>
        <family val="2"/>
        <scheme val="minor"/>
      </rPr>
      <t>Pour déterminer si une enquête nationale (ou une autre source de données) contient des données pertinentes sur la santé et le bien-être des adolescents</t>
    </r>
    <r>
      <rPr>
        <sz val="11"/>
        <color theme="1"/>
        <rFont val="Aptos Narrow"/>
        <family val="2"/>
        <scheme val="minor"/>
      </rPr>
      <t>, suivez les étapes suivantes (qui correspondent aux étapes 1 et 3 de la feuille de route) : 
- cartographier toutes les enquêtes/sources de données qui contiennent des données sur les adolescents (étape 1)
- examiner la liste des 28 concepts clés du bien-être (énumérés à l'étape 3) 
- examiner le contenu des enquêtes/sources de données et le comparer aux concepts (étape 3). 
Déterminer si une question d'enquête est pertinente pour un concept clé particulier est une décision subjective, mais dans la feuille de travail "Enquêtes internationales standardisées", vous trouverez des exemples de sujets et de questions se rapportant à chaque concept clé.</t>
    </r>
  </si>
  <si>
    <t xml:space="preserve">https://iris.who.int/handle/10665/381331 </t>
  </si>
  <si>
    <r>
      <rPr>
        <b/>
        <sz val="8"/>
        <color theme="1"/>
        <rFont val="Aptos Narrow"/>
        <family val="2"/>
        <scheme val="minor"/>
      </rPr>
      <t xml:space="preserve">
</t>
    </r>
    <r>
      <rPr>
        <b/>
        <sz val="14"/>
        <color theme="1"/>
        <rFont val="Aptos Narrow"/>
        <family val="2"/>
        <scheme val="minor"/>
      </rPr>
      <t>Qui doit remplir l'outil ?</t>
    </r>
    <r>
      <rPr>
        <sz val="11"/>
        <color theme="1"/>
        <rFont val="Aptos Narrow"/>
        <family val="2"/>
        <scheme val="minor"/>
      </rPr>
      <t xml:space="preserve">
Cet outil est conçu pour être complété par les parties prenantes du pays dans le cadre d'un processus de collaboration multisectorielle. Il est recommandé que le processus soit mené par des acteurs gouvernementaux d'un ou plusieurs ministères, en consultation avec d'autres ministères et des acteurs non gouvernementaux de différents secteurs (santé, éducation, protection sociale, jeunesse, travail, justice, statistiques, etc.)
L'outil nécessitant une bonne connaissance d'Excel, les gouvernements peuvent souhaiter nommer un consultant familier d'Excel et spécialisé dans le bien-être des adolescents pour coordonner le remplissage de l'outil. 
Pour garantir l'exactitude des données saisies, une fois l'outil complété, un spécialiste indépendant des données au niveau national devrait examiner les données saisies.</t>
    </r>
  </si>
  <si>
    <r>
      <rPr>
        <b/>
        <sz val="8"/>
        <color theme="1"/>
        <rFont val="Aptos Narrow"/>
        <family val="2"/>
        <scheme val="minor"/>
      </rPr>
      <t xml:space="preserve">
</t>
    </r>
    <r>
      <rPr>
        <b/>
        <sz val="14"/>
        <color theme="1"/>
        <rFont val="Aptos Narrow"/>
        <family val="2"/>
        <scheme val="minor"/>
      </rPr>
      <t>Est-il nécessaire d'avoir Excel pour compléter l'outil ?</t>
    </r>
    <r>
      <rPr>
        <sz val="11"/>
        <color theme="1"/>
        <rFont val="Aptos Narrow"/>
        <family val="2"/>
        <scheme val="minor"/>
      </rPr>
      <t xml:space="preserve">
L'outil peut être complété en ligne ou téléchargé pour être complété hors ligne. 
Vous pouvez télécharger l'outil </t>
    </r>
    <r>
      <rPr>
        <sz val="11"/>
        <rFont val="Aptos Narrow"/>
        <family val="2"/>
        <scheme val="minor"/>
      </rPr>
      <t>à partir de cette page : https://www.who.int/tools/adolescent-data</t>
    </r>
    <r>
      <rPr>
        <sz val="11"/>
        <color theme="1"/>
        <rFont val="Aptos Narrow"/>
        <family val="2"/>
        <scheme val="minor"/>
      </rPr>
      <t xml:space="preserve">. </t>
    </r>
    <r>
      <rPr>
        <b/>
        <sz val="11"/>
        <color theme="1"/>
        <rFont val="Aptos Narrow"/>
        <family val="2"/>
        <scheme val="minor"/>
      </rPr>
      <t xml:space="preserve">Veillez à ce que </t>
    </r>
    <r>
      <rPr>
        <b/>
        <sz val="11"/>
        <rFont val="Aptos Narrow"/>
        <family val="2"/>
        <scheme val="minor"/>
      </rPr>
      <t xml:space="preserve">Microsoft 365 ou une version ultérieure soit </t>
    </r>
    <r>
      <rPr>
        <sz val="11"/>
        <rFont val="Aptos Narrow"/>
        <family val="2"/>
        <scheme val="minor"/>
      </rPr>
      <t>installée</t>
    </r>
    <r>
      <rPr>
        <sz val="11"/>
        <color theme="1"/>
        <rFont val="Aptos Narrow"/>
        <family val="2"/>
        <scheme val="minor"/>
      </rPr>
      <t xml:space="preserve"> sur votre ordinateur. Si vous ouvrez l'outil dans des versions antérieures d'Excel, des fonctions importantes ne fonctionneront pas correctement.
Si vous n'avez pas Microsoft 365, l'outil peut être complété en ligne. Il n'est pas nécessaire d'avoir Excel ou un compte Microsoft pour accéder à la version web d'Excel. L'outil est en libre accès et </t>
    </r>
    <r>
      <rPr>
        <sz val="11"/>
        <rFont val="Aptos Narrow"/>
        <family val="2"/>
        <scheme val="minor"/>
      </rPr>
      <t>disponible sur demande par email à adolescent@who.int.</t>
    </r>
    <r>
      <rPr>
        <b/>
        <sz val="11"/>
        <color rgb="FFFF0000"/>
        <rFont val="Aptos Narrow"/>
        <family val="2"/>
        <scheme val="minor"/>
      </rPr>
      <t xml:space="preserve">
</t>
    </r>
  </si>
  <si>
    <r>
      <rPr>
        <b/>
        <sz val="8"/>
        <color theme="1"/>
        <rFont val="Aptos Narrow"/>
        <family val="2"/>
        <scheme val="minor"/>
      </rPr>
      <t xml:space="preserve">
</t>
    </r>
    <r>
      <rPr>
        <b/>
        <sz val="14"/>
        <color theme="1"/>
        <rFont val="Aptos Narrow"/>
        <family val="2"/>
        <scheme val="minor"/>
      </rPr>
      <t>Temps nécessaire pour compléter l'outil</t>
    </r>
    <r>
      <rPr>
        <sz val="11"/>
        <color theme="1"/>
        <rFont val="Aptos Narrow"/>
        <family val="2"/>
        <scheme val="minor"/>
      </rPr>
      <t xml:space="preserve">
La réalisation de l'outil est un processus multisectoriel et multipartite. Par conséquent, la consultation de toutes les parties prenantes et la collecte de toutes les informations nécessaires peuvent prendre plusieurs jours ou semaines. Une fois que vous aurez rassemblé les informations nécessaires, il vous faudra environ une journée pour remplir l'outil. </t>
    </r>
  </si>
  <si>
    <r>
      <rPr>
        <b/>
        <sz val="8"/>
        <color theme="1"/>
        <rFont val="Aptos Narrow"/>
        <family val="2"/>
        <scheme val="minor"/>
      </rPr>
      <t xml:space="preserve">
</t>
    </r>
    <r>
      <rPr>
        <b/>
        <sz val="14"/>
        <color theme="1"/>
        <rFont val="Aptos Narrow"/>
        <family val="2"/>
        <scheme val="minor"/>
      </rPr>
      <t>Ressources utiles</t>
    </r>
    <r>
      <rPr>
        <sz val="11"/>
        <color theme="1"/>
        <rFont val="Aptos Narrow"/>
        <family val="2"/>
        <scheme val="minor"/>
      </rPr>
      <t xml:space="preserve">
</t>
    </r>
  </si>
  <si>
    <t>Page web pour télécharger l'outil</t>
  </si>
  <si>
    <t>https://www.who.int/tools/adolescent-data</t>
  </si>
  <si>
    <r>
      <rPr>
        <b/>
        <sz val="8"/>
        <color theme="1"/>
        <rFont val="Aptos Narrow"/>
        <family val="2"/>
        <scheme val="minor"/>
      </rPr>
      <t xml:space="preserve">
</t>
    </r>
    <r>
      <rPr>
        <b/>
        <sz val="14"/>
        <color theme="1"/>
        <rFont val="Aptos Narrow"/>
        <family val="2"/>
        <scheme val="minor"/>
      </rPr>
      <t>À quelle fréquence les pays doivent-ils compléter/mettre à jour l'outil ?</t>
    </r>
    <r>
      <rPr>
        <sz val="11"/>
        <color theme="1"/>
        <rFont val="Aptos Narrow"/>
        <family val="2"/>
        <scheme val="minor"/>
      </rPr>
      <t xml:space="preserve">
Cet outil est conçu pour être utilisé dans le cadre du cycle de planification stratégique de la santé et du bien-être des adolescents d'un pays, en particulier pendant la phase de préparation d'une mise à jour ou d'un développement de la stratégie. Après une cartographie initiale complète, la fréquence des mises à jour de l'outil peut être déterminée par chaque pays, mais doit au minimum être programmée pour s'aligner sur les processus de planification stratégique. Comme il s'agit généralement de cycles de 3 à 5 ans, on peut s'attendre à ce que l'outil soit mis à jour avec de nouvelles données tous les 3 à 5 ans. Des mises à jour supplémentaires peuvent également être effectuées lorsque de nouveaux ensembles de données importants deviennent disponibles.
Lors de la mise à jour de l'outil, vous pouvez vous appuyer sur la version précédente de l'outil ; il n'est pas nécessaire de recommencer. Si vous mettez à jour l'outil à partir d'une version antérieure, vous êtes encouragé à utiliser les données de la version actuelle et des versions précédentes de l'outil pour créer des visualisations des tendances au fil du temps. Toutefois, ces visualisations doivent être réalisées en dehors de l'outil (l'outil ne produit des visualisations qu'à partir de l'année la plus récente introduite).</t>
    </r>
  </si>
  <si>
    <t>Guidance for countries to assess adolescent health and well-being</t>
  </si>
  <si>
    <t>https://iris.who.int/handle/10665/381331</t>
  </si>
  <si>
    <t>Site web de GAMA</t>
  </si>
  <si>
    <t xml:space="preserve">https://www.who.int/groups/the-global-action-for-measurement-of-adolescent-health </t>
  </si>
  <si>
    <t>Indicateurs recommandés par GAMA</t>
  </si>
  <si>
    <t xml:space="preserve">https://iris.who.int/handle/10665/376852 </t>
  </si>
  <si>
    <t>Boîte à outils de métadonnées pour les indicateurs de santé maternelle, néonatale, infantile, adolescente et de vieillissement et de qualité des soins</t>
  </si>
  <si>
    <t>https://platform.who.int/data/maternal-newborn-child-adolescent-ageing/indicator-toolkit/adolescent-health-indicators</t>
  </si>
  <si>
    <t>Veuillez remplir cette feuille une fois que vous avez terminé de compléter l'outil. Pour chaque nouvelle version/mise à jour, remplissez une nouvelle ligne.</t>
  </si>
  <si>
    <t xml:space="preserve">PAYS : </t>
  </si>
  <si>
    <t>SAISIR LE NOM DU PAYS</t>
  </si>
  <si>
    <t>Numéro de version</t>
  </si>
  <si>
    <t>Date d'achèvement</t>
  </si>
  <si>
    <t>Entité ayant coodonné le remplissage de l'outil</t>
  </si>
  <si>
    <t>Nom de la personne qui a coordonné le remplissage de l'outil</t>
  </si>
  <si>
    <t>Liste des organisations/ministères/entités consultés lors du remplissage de l'outil</t>
  </si>
  <si>
    <r>
      <rPr>
        <b/>
        <sz val="22"/>
        <color rgb="FF000000"/>
        <rFont val="Aptos Narrow"/>
        <family val="2"/>
        <scheme val="minor"/>
      </rPr>
      <t xml:space="preserve">Outil de données sur la santé et le bien-être des adolescents
</t>
    </r>
    <r>
      <rPr>
        <b/>
        <sz val="18"/>
        <color rgb="FF000000"/>
        <rFont val="Aptos Narrow"/>
        <family val="2"/>
        <scheme val="minor"/>
      </rPr>
      <t>Feuille de route pour l'utilisation de l'outil</t>
    </r>
  </si>
  <si>
    <r>
      <rPr>
        <b/>
        <sz val="14"/>
        <color theme="7" tint="-0.249977111117893"/>
        <rFont val="Aptos Narrow"/>
        <family val="2"/>
        <scheme val="minor"/>
      </rPr>
      <t>Instructions</t>
    </r>
    <r>
      <rPr>
        <sz val="14"/>
        <color theme="7" tint="-0.249977111117893"/>
        <rFont val="Aptos Narrow"/>
        <family val="2"/>
        <scheme val="minor"/>
      </rPr>
      <t>:</t>
    </r>
    <r>
      <rPr>
        <sz val="14"/>
        <color theme="7" tint="-0.249977111117893"/>
        <rFont val="Aptos Narrow"/>
        <family val="2"/>
        <scheme val="minor"/>
      </rPr>
      <t xml:space="preserve"> 
Cliquez sur la flèche située à côté de chaque activité ci-dessous pour accéder à la page correspondante et suivez les instructions. Revenez à cette feuille de route une fois que vous avez terminé une activité.</t>
    </r>
  </si>
  <si>
    <t>A. Santé et bien-être individuels</t>
  </si>
  <si>
    <t>B. Actions gouvernementales</t>
  </si>
  <si>
    <t>ÉTAPE 1 : Inventorier les sources disponibles de données sur la santé et le bien-être des adolescents</t>
  </si>
  <si>
    <t>→</t>
  </si>
  <si>
    <t>ÉTAPE 4 : Compléter les indicateurs de politiques et systèmes recommandés par GAMA</t>
  </si>
  <si>
    <t>ÉTAPE 2 : Compléter les indicateurs individuels recommandés par GAMA</t>
  </si>
  <si>
    <t>ÉTAPE 5 : Évaluer les actions gouvernementales multisectorielles</t>
  </si>
  <si>
    <t>Visualisez vos données pour les indicateurs recommandés par GAMA</t>
  </si>
  <si>
    <t>- Graphiques verrouillés (pour une vue d'ensemble)</t>
  </si>
  <si>
    <t>- Graphiques modifiables (pour modifier,</t>
  </si>
  <si>
    <t>exporter ou imprimer des graphiques</t>
  </si>
  <si>
    <t>individuels)</t>
  </si>
  <si>
    <t>ÉTAPE 3 : Cartographier les données sur d'autres concepts clé de bien-être :</t>
  </si>
  <si>
    <t>(a) à partir d'enquêtes internationales normalisées</t>
  </si>
  <si>
    <t>(b) à partir d'autres sources spécifiques au pays</t>
  </si>
  <si>
    <t>Visualiser la disponibilité globale des données pour les concepts clé de bien-être</t>
  </si>
  <si>
    <t>ÉTAPE 6 : Saisir les détails du remplissage de l'outil</t>
  </si>
  <si>
    <t>Source des données</t>
  </si>
  <si>
    <t>Cette enquête a-t-elle été menée dans votre pays ?</t>
  </si>
  <si>
    <t>Type de source de données</t>
  </si>
  <si>
    <t>Dernière année de collecte des données</t>
  </si>
  <si>
    <t>Âges couverts</t>
  </si>
  <si>
    <t>Les données sont-elles représentatives au niveau national ?</t>
  </si>
  <si>
    <t>Géographie couverte (si elle n'est pas représentative au niveau national)</t>
  </si>
  <si>
    <t>Caractéristiques de désagrégation des données (âge, sexe, etc.)</t>
  </si>
  <si>
    <t>Commentaires (par exemple, indiquer si seuls certains types d'écoles ou de ménages ont été interrogés, ou si une enquête est prévue mais n'a pas encore été réalisée)</t>
  </si>
  <si>
    <t>Enquêtes internationales normalisées*</t>
  </si>
  <si>
    <t>Le monde des enfants</t>
  </si>
  <si>
    <t>Enquête démographique et de santé (EDS)</t>
  </si>
  <si>
    <t>Étude mondiale sur le début de l'adolescence (GEAS)</t>
  </si>
  <si>
    <t>Enquête mondiale en milieu scolaire sur la santé des élèves (GSHS) - Tronc commun</t>
  </si>
  <si>
    <t>Enquête mondiale en milieu scolaire sur la santé des élèves (GSHS) - Élargie</t>
  </si>
  <si>
    <t>Étude mondiale sur l'épanouissement (GFS)</t>
  </si>
  <si>
    <t>Étude mondiale sur l'épanouissement - version adolescents (GFS-Adol)</t>
  </si>
  <si>
    <t>Comportement des enfants d'âge scolaire en matière de santé (HBSC)</t>
  </si>
  <si>
    <t>Enquête en grappes à indicateurs multiples (MICS)</t>
  </si>
  <si>
    <t>Étude internationale sur les progrès en lecture et écriture (PIRLS)</t>
  </si>
  <si>
    <t>Programme international pour le suivi des acquis des élèves (PISA)</t>
  </si>
  <si>
    <t>Enquête de l'OCDE sur les compétences sociales et émotionnelles (SSES)</t>
  </si>
  <si>
    <t>Étude sur les tendances en mathématiques et sciences au niveau international (TIMSS)</t>
  </si>
  <si>
    <t>Sources de données spécifiques aux pays</t>
  </si>
  <si>
    <t>Indiquer le nom de la source/de l'instrument de données spécifique au pays</t>
  </si>
  <si>
    <t>Liens vers des enquêtes internationales standardisées</t>
  </si>
  <si>
    <r>
      <rPr>
        <i/>
        <sz val="11"/>
        <rFont val="Aptos Narrow"/>
        <family val="2"/>
        <scheme val="minor"/>
      </rPr>
      <t>Le monde des enfants</t>
    </r>
    <r>
      <rPr>
        <sz val="11"/>
        <rFont val="Aptos Narrow"/>
        <family val="2"/>
        <scheme val="minor"/>
      </rPr>
      <t>: https://isciweb.org/</t>
    </r>
  </si>
  <si>
    <r>
      <rPr>
        <i/>
        <sz val="11"/>
        <rFont val="Aptos Narrow"/>
        <family val="2"/>
        <scheme val="minor"/>
      </rPr>
      <t>Enquête démographique et de santé</t>
    </r>
    <r>
      <rPr>
        <sz val="11"/>
        <rFont val="Aptos Narrow"/>
        <family val="2"/>
        <scheme val="minor"/>
      </rPr>
      <t>: https://dhsprogram.com/methodology/survey-types/dhs-questionnaires.cfm</t>
    </r>
  </si>
  <si>
    <r>
      <rPr>
        <i/>
        <sz val="11"/>
        <color rgb="FF000000"/>
        <rFont val="Aptos Narrow"/>
      </rPr>
      <t>Étude mondiale sur le début de l'adolescence (GEAS)</t>
    </r>
    <r>
      <rPr>
        <sz val="11"/>
        <color rgb="FF000000"/>
        <rFont val="Aptos Narrow"/>
      </rPr>
      <t>: https://www.geastudy.org/</t>
    </r>
  </si>
  <si>
    <r>
      <rPr>
        <i/>
        <sz val="11"/>
        <color rgb="FF000000"/>
        <rFont val="Aptos Narrow"/>
      </rPr>
      <t>Enquête mondiale en milieu scolaire sur la santé des élèves (GSHS - tronc commun et élargi</t>
    </r>
    <r>
      <rPr>
        <sz val="11"/>
        <color rgb="FF000000"/>
        <rFont val="Aptos Narrow"/>
      </rPr>
      <t>) : https://www.who.int/teams/noncommunicable-diseases/surveillance/systems-tools/global-school-based-student-health-survey</t>
    </r>
  </si>
  <si>
    <r>
      <rPr>
        <i/>
        <sz val="11"/>
        <color rgb="FF000000"/>
        <rFont val="Aptos Narrow"/>
      </rPr>
      <t>Étude mondiale sur l'épanouissement (GFS)</t>
    </r>
    <r>
      <rPr>
        <sz val="11"/>
        <color rgb="FF000000"/>
        <rFont val="Aptos Narrow"/>
      </rPr>
      <t>: https://globalflourishingstudy.com/</t>
    </r>
  </si>
  <si>
    <r>
      <rPr>
        <i/>
        <sz val="11"/>
        <color rgb="FF000000"/>
        <rFont val="Aptos Narrow"/>
      </rPr>
      <t>Étude mondiale sur l'épanouissement (GFS) - Version pour adolescents</t>
    </r>
    <r>
      <rPr>
        <sz val="11"/>
        <color rgb="FF000000"/>
        <rFont val="Aptos Narrow"/>
      </rPr>
      <t>: https://hfh.fas.harvard.edu/shorter-and-longer-well-being-assessments</t>
    </r>
  </si>
  <si>
    <r>
      <rPr>
        <i/>
        <sz val="11"/>
        <color rgb="FF000000"/>
        <rFont val="Aptos Narrow"/>
      </rPr>
      <t>Étude sur le comportement des enfants d'âge scolaire en matière de santé (HBSC)</t>
    </r>
    <r>
      <rPr>
        <sz val="11"/>
        <color rgb="FF000000"/>
        <rFont val="Aptos Narrow"/>
      </rPr>
      <t>: https://hbsc.org/</t>
    </r>
  </si>
  <si>
    <r>
      <rPr>
        <i/>
        <sz val="11"/>
        <rFont val="Aptos Narrow"/>
        <family val="2"/>
        <scheme val="minor"/>
      </rPr>
      <t>Enquête en grappes à indicateurs multiples</t>
    </r>
    <r>
      <rPr>
        <sz val="11"/>
        <rFont val="Aptos Narrow"/>
        <family val="2"/>
        <scheme val="minor"/>
      </rPr>
      <t>: https://mics.unicef.org/</t>
    </r>
  </si>
  <si>
    <r>
      <rPr>
        <i/>
        <sz val="11"/>
        <color rgb="FF000000"/>
        <rFont val="Aptos Narrow"/>
      </rPr>
      <t>Étude internationale sur les progrès en lecture et écriture (PIRLS)</t>
    </r>
    <r>
      <rPr>
        <sz val="11"/>
        <color rgb="FF000000"/>
        <rFont val="Aptos Narrow"/>
      </rPr>
      <t>: https://timss.bc.edu/pirls-landing.html</t>
    </r>
  </si>
  <si>
    <r>
      <rPr>
        <i/>
        <sz val="11"/>
        <color rgb="FF000000"/>
        <rFont val="Aptos Narrow"/>
      </rPr>
      <t>Programme international pour le suivi des acquis des élèves (PISA)</t>
    </r>
    <r>
      <rPr>
        <sz val="11"/>
        <color rgb="FF000000"/>
        <rFont val="Aptos Narrow"/>
      </rPr>
      <t>: https://www.oecd.org/en/about/programmes/pisa.html</t>
    </r>
  </si>
  <si>
    <r>
      <rPr>
        <i/>
        <sz val="11"/>
        <rFont val="Aptos Narrow"/>
        <family val="2"/>
        <scheme val="minor"/>
      </rPr>
      <t>Enquête de l'OCDE sur les compétences sociales et émotionnelles</t>
    </r>
    <r>
      <rPr>
        <sz val="11"/>
        <rFont val="Aptos Narrow"/>
        <family val="2"/>
        <scheme val="minor"/>
      </rPr>
      <t>: https://www.oecd.org/en/about/programmes/oecd-survey-on-social-and-emotional-skills.html</t>
    </r>
  </si>
  <si>
    <r>
      <rPr>
        <i/>
        <sz val="11"/>
        <color rgb="FF000000"/>
        <rFont val="Aptos Narrow"/>
      </rPr>
      <t>Étude sur les tendances en mathématiques et sciences au niveau international (TIMSS)</t>
    </r>
    <r>
      <rPr>
        <sz val="11"/>
        <color rgb="FF000000"/>
        <rFont val="Aptos Narrow"/>
      </rPr>
      <t>: https://timssandpirls.bc.edu/timss-landing.html</t>
    </r>
  </si>
  <si>
    <t>Indicateurs recommandés par l'Action mondiale pour la mesure de la santé des adolescents (GAMA), par domaine</t>
  </si>
  <si>
    <r>
      <rPr>
        <b/>
        <sz val="12"/>
        <color theme="7" tint="-0.249977111117893"/>
        <rFont val="Aptos Narrow"/>
        <family val="2"/>
        <scheme val="minor"/>
      </rPr>
      <t>Instructions</t>
    </r>
    <r>
      <rPr>
        <sz val="12"/>
        <color theme="7" tint="-0.249977111117893"/>
        <rFont val="Aptos Narrow"/>
        <family val="2"/>
        <scheme val="minor"/>
      </rPr>
      <t xml:space="preserve">: Ceci est une feuille de synthèse qui sera </t>
    </r>
    <r>
      <rPr>
        <b/>
        <sz val="12"/>
        <color theme="7" tint="-0.249977111117893"/>
        <rFont val="Aptos Narrow"/>
        <family val="2"/>
        <scheme val="minor"/>
      </rPr>
      <t>automatiquement remplie</t>
    </r>
    <r>
      <rPr>
        <sz val="12"/>
        <color theme="7" tint="-0.249977111117893"/>
        <rFont val="Aptos Narrow"/>
        <family val="2"/>
        <scheme val="minor"/>
      </rPr>
      <t xml:space="preserve"> une fois que vous aurez saisi les données de chaque indicateur sur les feuilles suivantes. Vous ne devez rien remplir sur cette feuille.
Pour saisir les données de chaque indicateur, cliquez sur les flèches ci-dessous pour accéder à la fiche de l'indicateur concerné. Une fois que vous aurez rempli tous les indicateurs, les cases colorées vous donneront un aperçu de la disponibilité des données et vous indiqueront si vous avez ou non saisi toutes les informations pertinentes dans chacune des feuilles d'indicateurs.</t>
    </r>
  </si>
  <si>
    <t>Domaine 1 : Bonne santé et nutrition optimale</t>
  </si>
  <si>
    <t>Indicateur mesuré ?</t>
  </si>
  <si>
    <t>Toutes les informations ont-elles été saisies ?</t>
  </si>
  <si>
    <t>Domaine 2 : Connexion, valeurs positives et contribution à la société</t>
  </si>
  <si>
    <t>LÉGENDE</t>
  </si>
  <si>
    <t>Santé générale</t>
  </si>
  <si>
    <t xml:space="preserve">Quelqu’un à qui parler des problèmes </t>
  </si>
  <si>
    <t>Taux de mortalité des adolescents (toutes causes confondues)</t>
  </si>
  <si>
    <t>Relations positives avec la famille</t>
  </si>
  <si>
    <t>Oui, le même indicateur a été mesuré</t>
  </si>
  <si>
    <t>Taux de mortalité des adolescents (par cause)</t>
  </si>
  <si>
    <t>Non, mais un indicateur similaire a été mesuré</t>
  </si>
  <si>
    <t>Domaine 3 : Sécurité et environnement favorable</t>
  </si>
  <si>
    <t>Toutes informations saisies ?</t>
  </si>
  <si>
    <t>Taux d'hospitalisation pour traumatismes (spécifique à la cause)</t>
  </si>
  <si>
    <t>Non, cet indicateur ou un indicateur similaire n'a pas été mesuré</t>
  </si>
  <si>
    <t>Utilisation des services de santé</t>
  </si>
  <si>
    <t>Consommation de substances</t>
  </si>
  <si>
    <t>Pauvreté</t>
  </si>
  <si>
    <t>Toutes les informations disponibles ont été saisies dans l'outil</t>
  </si>
  <si>
    <t>Consommation occasionnelle de fortes quantités d’alcool</t>
  </si>
  <si>
    <t>Insécurité alimentaire</t>
  </si>
  <si>
    <t>Cet indicateur nécessite un suivi ; certaines informations doivent encore être saisies dans l'outil.</t>
  </si>
  <si>
    <t>Consommation d'alcool</t>
  </si>
  <si>
    <t xml:space="preserve">Harcèlement  </t>
  </si>
  <si>
    <t>Consommation de produits du tabac</t>
  </si>
  <si>
    <t>Violences physiques</t>
  </si>
  <si>
    <t>Utilisation d'une cigarette électronique</t>
  </si>
  <si>
    <t>Violences sexuelles avec contact</t>
  </si>
  <si>
    <t>Consommation de cannabis</t>
  </si>
  <si>
    <t>Violences sexuelles avant l'âge de 18 ans</t>
  </si>
  <si>
    <t>Alimentation et activité physique</t>
  </si>
  <si>
    <t>Anémie</t>
  </si>
  <si>
    <t>Domaine 4: Apprentissage, compétences, éducation, aptitudes et employabilité</t>
  </si>
  <si>
    <t>Excès pondéral et obésité</t>
  </si>
  <si>
    <t>Maigreur</t>
  </si>
  <si>
    <t>Achèvement de la scolarité</t>
  </si>
  <si>
    <t>Consommation de fruits et de légumes</t>
  </si>
  <si>
    <t>Compétences d'apprentissage fondamentales</t>
  </si>
  <si>
    <t>Consommation de boissons sucrées</t>
  </si>
  <si>
    <t>Adolescents non scolarisés, sans emploi, sans formation</t>
  </si>
  <si>
    <t>Activité physique</t>
  </si>
  <si>
    <t>Domaine 5 : Agence et résilience</t>
  </si>
  <si>
    <t>Sexualité saine</t>
  </si>
  <si>
    <t>Taux de natalité chez les adolescentes</t>
  </si>
  <si>
    <t xml:space="preserve">Connaissances sur les menstruations avant les premières règles </t>
  </si>
  <si>
    <t>Premier rapport sexuel avant l'âge de 15 ans</t>
  </si>
  <si>
    <t>Prise de décisions en matière de santé sexuelle et reproductive</t>
  </si>
  <si>
    <t>Contraception lors du dernier rapport sexuel (méthode moderne)</t>
  </si>
  <si>
    <t>Utilisation d'un préservatif lors du dernier rapport sexuel</t>
  </si>
  <si>
    <t>Contexte</t>
  </si>
  <si>
    <t>Besoins de planification familiale satisfaits (méthode moderne)</t>
  </si>
  <si>
    <t>Proportion d'adolescents dans la population</t>
  </si>
  <si>
    <t xml:space="preserve">Assistance d’un personnel de santé qualifié à l’accouchement </t>
  </si>
  <si>
    <t>Couverture vaccinale contre le papillomavirus humain (PVH)</t>
  </si>
  <si>
    <t>Prévalence du VIH</t>
  </si>
  <si>
    <t>Incidence des infections sexuellement transmissibles (IST)</t>
  </si>
  <si>
    <t>Santé mentale</t>
  </si>
  <si>
    <t>Tentative de suicide</t>
  </si>
  <si>
    <t xml:space="preserve">Symptômes de dépression et/ou d’anxiété </t>
  </si>
  <si>
    <t>Recherche de soins pour dépression et/ou anxiété</t>
  </si>
  <si>
    <t>Indicateurs de politiques et systèmes GAMA</t>
  </si>
  <si>
    <t xml:space="preserve">Programme national portant sur la santé des adolescents  </t>
  </si>
  <si>
    <t xml:space="preserve">Normes nationales pour la fourniture de services de santé </t>
  </si>
  <si>
    <t xml:space="preserve">Exemptions des frais liés à des services de santé destinés </t>
  </si>
  <si>
    <t>Restrictions légales à l’accès aux services de santé</t>
  </si>
  <si>
    <t>Services de santé scolaire globaux</t>
  </si>
  <si>
    <t>Écoles dispensant une éducation au VIH et à la sexualité</t>
  </si>
  <si>
    <t xml:space="preserve">CETTE FICHE EST MISE À JOUR AUTOMATIQUEMENT. N'INSCRIVEZ AUCUNE INFORMATION SUR CETTE FEUILLE. Faites un zoom avant/arrière si nécessaire à l'aide du curseur situé dans le coin inférieur droit de la page. </t>
  </si>
  <si>
    <t>Ces graphiques sont des visualisations des données saisies sur les feuilles des indicateurs recommandés par GAMA.</t>
  </si>
  <si>
    <t>Connexion</t>
  </si>
  <si>
    <t>Sécurité et environnement favorable</t>
  </si>
  <si>
    <t>Apprentissage</t>
  </si>
  <si>
    <t>Agence et résilience</t>
  </si>
  <si>
    <r>
      <rPr>
        <b/>
        <sz val="16"/>
        <color theme="1"/>
        <rFont val="Aptos Narrow"/>
        <family val="2"/>
        <scheme val="minor"/>
      </rPr>
      <t xml:space="preserve">Indicateurs recommandés par GAMA : </t>
    </r>
    <r>
      <rPr>
        <sz val="16"/>
        <color theme="1"/>
        <rFont val="Aptos Narrow"/>
        <family val="2"/>
        <scheme val="minor"/>
      </rPr>
      <t xml:space="preserve">
Santé générale </t>
    </r>
  </si>
  <si>
    <r>
      <rPr>
        <b/>
        <sz val="12"/>
        <color theme="7" tint="-0.249977111117893"/>
        <rFont val="Aptos Narrow"/>
        <family val="2"/>
        <scheme val="minor"/>
      </rPr>
      <t xml:space="preserve">Instructions : </t>
    </r>
    <r>
      <rPr>
        <sz val="12"/>
        <color theme="7" tint="-0.249977111117893"/>
        <rFont val="Aptos Narrow"/>
        <family val="2"/>
        <scheme val="minor"/>
      </rPr>
      <t xml:space="preserve">
Veuillez remplir toutes les cellules vertes (en gras). Faites défiler vers le bas pour visualiser les données.</t>
    </r>
  </si>
  <si>
    <t>Détails de l'indicateur</t>
  </si>
  <si>
    <t>Nom abrégé de l'indicateur</t>
  </si>
  <si>
    <t>Taux d’hospitalisation pour traumatismes (par cause indiquée)</t>
  </si>
  <si>
    <t>Proportion d’adolescents dans la population</t>
  </si>
  <si>
    <t>Nom de l'indicateur</t>
  </si>
  <si>
    <t>Taux d’hospitalisation pour traumatismes pour des causes spécifiées chez les adolescents</t>
  </si>
  <si>
    <t>Proportion d’adolescents ayant reçu un service de santé au cours des 12 derniers mois</t>
  </si>
  <si>
    <t>Proportion d’adolescents dans la population totale</t>
  </si>
  <si>
    <t>Définition</t>
  </si>
  <si>
    <t>Nombre de décès d’adolescents (10-19 ans) pour 100 000 adolescents</t>
  </si>
  <si>
    <t>Nombre de décès d’adolescents (10-19 ans) pour 100 000 adolescents, en fonction de certaines causes, notamment les principales causes de décès des adolescents dans le monde (maladie cardiovasculaire, noyade, maladies diarrhéiques, VIH/sida, violence interpersonnelle, infections des voies respiratoires inférieures, paludisme, affections maternelles, méningite, néoplasmes, accidents de la route, autoagression et tuberculose), ainsi que d’autres causes propres au contexte national.</t>
  </si>
  <si>
    <t>Nombre d’hospitalisations pour des types de traumatismes spécifiques (accidents de la route, brûlures dues à un incendie, empoisonnements, chutes et noyades) chez les adolescents (10-19 ans) pour 100 000 personnes sur une année donnée.</t>
  </si>
  <si>
    <t>Proportion d’adolescents (10-19 ans) ayant reçu un service de santé d’un prestataire de santé au cours des 12 derniers mois</t>
  </si>
  <si>
    <t>Proportion d’adolescents (10-19 ans) dans la population totale d’un pays</t>
  </si>
  <si>
    <t>Numérateur</t>
  </si>
  <si>
    <t>Nombre de décès d’adolescents (10-19 ans) au cours d’une année donnée X 100 000</t>
  </si>
  <si>
    <t>Nombre de décès d’adolescents (10-19 ans) au cours d’une année donnée
dus à des causes indiquées X 100 000</t>
  </si>
  <si>
    <t>Nombre d’hospitalisations pour des types de traumatismes spécifiques (accidents de la route, brûlures dues à un incendie, empoisonnements,
chutes et noyades) chez les adolescents (10–19 ans) sur une année donnée X 100 000</t>
  </si>
  <si>
    <t>Nombre d’adolescents (10-19 ans) ayant reçu un service de santé d’un prestataire de santé au cours des 12 derniers mois</t>
  </si>
  <si>
    <t>Nombre d’adolescents (10-19 ans) dans un pays</t>
  </si>
  <si>
    <t>Dénominateur</t>
  </si>
  <si>
    <t>Nombre total d’adolescents (10-19 ans) dans la même année</t>
  </si>
  <si>
    <t>Nombre total d’adolescents (10-19 ans) au cours de la même année</t>
  </si>
  <si>
    <t>Nombre total d’adolescents (10-19 ans)</t>
  </si>
  <si>
    <t>Population totale du pays</t>
  </si>
  <si>
    <t>Saisie de données</t>
  </si>
  <si>
    <t>1. Cet indicateur a-t-il été mesuré dans votre pays ?</t>
  </si>
  <si>
    <t>2a. Quelle est la source de données la plus récente et la plus représentative au niveau national pour cet indicateur ? (Saisir le nom - par exemple EDS)</t>
  </si>
  <si>
    <t>MICS</t>
  </si>
  <si>
    <t>2b. Indiquer l'année la plus récente de collecte de données par cette source.</t>
  </si>
  <si>
    <t>2c. Quelle est la couverture de cette source de données ?</t>
  </si>
  <si>
    <r>
      <t xml:space="preserve">3. Indiquez toute autre source de données pour cet indicateur </t>
    </r>
    <r>
      <rPr>
        <i/>
        <sz val="10"/>
        <color theme="1"/>
        <rFont val="Aptos Narrow"/>
        <family val="2"/>
        <scheme val="minor"/>
      </rPr>
      <t>(facultatif)</t>
    </r>
    <r>
      <rPr>
        <sz val="10"/>
        <color theme="1"/>
        <rFont val="Aptos Narrow"/>
        <family val="2"/>
        <scheme val="minor"/>
      </rPr>
      <t>.</t>
    </r>
  </si>
  <si>
    <t>4. Complétez le tableau avec les données les plus récentes et les plus représentatives au niveau national (idéalement pondérées). Modifier les groupes d'âge pour refléter les données nationales disponibles, s'ils diffèrent des groupes d'âge recommandés.</t>
  </si>
  <si>
    <t>Sexe</t>
  </si>
  <si>
    <t>Groupe d'âge (recommandé)</t>
  </si>
  <si>
    <t>Groupe d'âge (réel)</t>
  </si>
  <si>
    <t>Décès pour 100 000 adolescents par an</t>
  </si>
  <si>
    <t>Décès pour 100 000 adolescents par an, par cause</t>
  </si>
  <si>
    <t>Cas hospitalisés pour 100 000 adolescents par an, par cause</t>
  </si>
  <si>
    <t>Le sexe</t>
  </si>
  <si>
    <t>%</t>
  </si>
  <si>
    <t>Sex</t>
  </si>
  <si>
    <t>Maladies cardiovasculaires</t>
  </si>
  <si>
    <t>Noyade</t>
  </si>
  <si>
    <t>Maladies diarrhéiques</t>
  </si>
  <si>
    <t>VIH/sida</t>
  </si>
  <si>
    <t>Violence interpersonnelle</t>
  </si>
  <si>
    <t>Infections des voies respiratoires inférieures</t>
  </si>
  <si>
    <t>Paludisme</t>
  </si>
  <si>
    <t>Affections maternelles</t>
  </si>
  <si>
    <t>Méningite</t>
  </si>
  <si>
    <t>Néoplasmes</t>
  </si>
  <si>
    <t>Accidents de la route</t>
  </si>
  <si>
    <t>Autoagression</t>
  </si>
  <si>
    <t>Tuberculose</t>
  </si>
  <si>
    <t>Brûlures dues à un incendie</t>
  </si>
  <si>
    <t>Empoisonnements</t>
  </si>
  <si>
    <t>Chutes</t>
  </si>
  <si>
    <t>Homme</t>
  </si>
  <si>
    <t>10-14</t>
  </si>
  <si>
    <t>15-19</t>
  </si>
  <si>
    <t>10-19</t>
  </si>
  <si>
    <t>Femme</t>
  </si>
  <si>
    <t>Les deux sexes</t>
  </si>
  <si>
    <t>5. Inscrivez tout commentaire supplémentaire relatif à cet indicateur, y compris toute différence entre l'indicateur recommandé par GAMA et l'indicateur rapporté ici.</t>
  </si>
  <si>
    <t>6. Toutes les informations disponibles ont-elles été saisies ?</t>
  </si>
  <si>
    <t>Yes</t>
  </si>
  <si>
    <t>No</t>
  </si>
  <si>
    <t>Visuels</t>
  </si>
  <si>
    <r>
      <rPr>
        <b/>
        <sz val="16"/>
        <rFont val="Aptos Narrow"/>
        <family val="2"/>
        <scheme val="minor"/>
      </rPr>
      <t xml:space="preserve">Indicateurs recommandés par GAMA : </t>
    </r>
    <r>
      <rPr>
        <sz val="16"/>
        <rFont val="Aptos Narrow"/>
        <family val="2"/>
        <scheme val="minor"/>
      </rPr>
      <t xml:space="preserve">
Consommation de substances </t>
    </r>
  </si>
  <si>
    <t xml:space="preserve">Utilisation d’une cigarette électronique </t>
  </si>
  <si>
    <t xml:space="preserve">Consommation de cannabis  </t>
  </si>
  <si>
    <t>Prévalence de la consommation occasionnelle de fortes quantités d’alcool au cours des 30 derniers jours chez les adolescents</t>
  </si>
  <si>
    <t>Prévalence de la consommation d’alcool au cours des 30 derniers jour chez les adolescents</t>
  </si>
  <si>
    <t>Prévalence de la consommation de produits du tabac au cours des 30 derniers jours chez les adolescents</t>
  </si>
  <si>
    <t>Prévalence de l’utilisation d’une cigarette électronique au cours des 30 derniers jours chez les adolescents</t>
  </si>
  <si>
    <t>Prévalence de la consommation de cannabis au cours des 30 derniers jours chez les adolescents</t>
  </si>
  <si>
    <t>Proportion d’adolescents (10-19 ans) ayant consommé au moins six verres d’une boisson alcoolique durant une ou plusieurs journées au cours des 30 derniers jours</t>
  </si>
  <si>
    <t>Proportion d’adolescents (10-19 ans) ayant consommé au moins une boisson alcoolique au cours des 30 derniers jours</t>
  </si>
  <si>
    <t>Proportion d’adolescents (10-19 ans) ayant consommé des produits du tabac durant une ou plusieurs journées au cours des 30 derniers jours</t>
  </si>
  <si>
    <t>Proportion d’adolescents (10-19 ans) ayant utilisé une cigarette électronique durant une ou plusieurs journées au cours des 30 derniers jours</t>
  </si>
  <si>
    <t>Proportion d’adolescents (10-19 ans) ayant consommé du cannabis au cours des 30 derniers jours</t>
  </si>
  <si>
    <t>Nombre d’adolescents (10-19 ans) ayant consommé au moins six verres d’une boisson alcoolique durant une ou plusieurs journées au cours des 30 derniers jours</t>
  </si>
  <si>
    <t>Nombre d’adolescents (10-19 ans) ayant consommé au moins une boisson alcoolique au cours des 30 derniers jours</t>
  </si>
  <si>
    <t>Nombre d’adolescents (10-19 ans) ayant consommé des produits du tabac durant une ou plusieurs journées au cours des 30 derniers jours</t>
  </si>
  <si>
    <t>Nombre d’adolescents (10-19 ans) ayant utilisé une cigarette électronique durant une ou plusieurs journées au cours des 30 derniers jours</t>
  </si>
  <si>
    <t xml:space="preserve">Nombre d’adolescents (10-19 ans) ayant consommé du cannabis durant une ou plusieurs journées au cours des 30 derniers jours </t>
  </si>
  <si>
    <t>Nombre total d’adolescents (10-19 ans</t>
  </si>
  <si>
    <t>HBSC</t>
  </si>
  <si>
    <t>Tabac (%)</t>
  </si>
  <si>
    <t>Cigarettes (%)</t>
  </si>
  <si>
    <r>
      <rPr>
        <b/>
        <sz val="16"/>
        <rFont val="Aptos Narrow"/>
        <family val="2"/>
        <scheme val="minor"/>
      </rPr>
      <t xml:space="preserve">Indicateurs recommandés par GAMA : </t>
    </r>
    <r>
      <rPr>
        <sz val="16"/>
        <rFont val="Aptos Narrow"/>
        <family val="2"/>
        <scheme val="minor"/>
      </rPr>
      <t xml:space="preserve">
Alimentation équilibrée et activité physique </t>
    </r>
  </si>
  <si>
    <t xml:space="preserve">Consommation de fruits et de légumes </t>
  </si>
  <si>
    <t>Prévalence de l’anémie chez les adolescents</t>
  </si>
  <si>
    <t>Prévalence de l’excès pondéral et de l’obésité chez les adolescents</t>
  </si>
  <si>
    <t>Prévalence de la maigreur chez les adolescents</t>
  </si>
  <si>
    <t>Proportion d’adolescents ayant consommé au moins cinq portions de fruits et de légumes chaque jour au cours des 7 derniers jours</t>
  </si>
  <si>
    <t>Proportion d’adolescents ayant consommé des boissons sucrées une fois par jour ou plus au cours des 7 derniers jours</t>
  </si>
  <si>
    <t>Proportion d’adolescents ayant accumulé au moins 60 minutes par jour en moyenne d’activité physique modérée ou intense au cours des 7 derniers jours</t>
  </si>
  <si>
    <t>Proportion d’adolescents (10-19 ans) dont le taux d’hémoglobine est inférieur au seuil fixé par l’OMS</t>
  </si>
  <si>
    <t>Proportion d’adolescents (10-19 ans) dont l’indice de masse corporelle (IMC) est ≥+1 écart type (excès pondéral) ou ≥+2 écarts types (obésité) par rapport à l’IMC médian, conformément aux normes de référence de l’OMS en matière de croissance par âge et par sexe</t>
  </si>
  <si>
    <t>Proportion d’adolescents (10-19 ans) dont l’IMC est &lt;–2 écarts types par rapport à l’IMC médian conformément aux normes de référence de l’OMS en matière de croissance par âge et sexe</t>
  </si>
  <si>
    <t>Proportion d’adolescents (10-19 ans) ayant consommé au moins cinq portions de fruits et de légumes chaque jour au cours des 7 derniers jours</t>
  </si>
  <si>
    <t>Proportion d’adolescents (10-19 ans) ayant consommé des boissons sucrées une fois par jour ou plus au cours des 7 derniers jours</t>
  </si>
  <si>
    <t>Proportion d’adolescents (10-19 ans) ayant accumulé au moins 60 minutes par jour en moyenne d’activité physique modérée ou intense au cours des 7 derniers jours</t>
  </si>
  <si>
    <t>Nombre d’adolescents (10-19 ans) dont le taux d’hémoglobine est inférieur au seuil fixé par l’OMS</t>
  </si>
  <si>
    <t>Nombre d’adolescents (10-19 ans) dont l’IMC est ≥+1 écart type (excès pondéral) ou ≥+2 écarts types (obésité) par rapport à l’IMC médian, conformément aux normes de référence de l’OMS en matière de croissance par âge et sexe</t>
  </si>
  <si>
    <t>Nombre d’adolescents (10-19 ans) dont l’IMC est &lt;–2 écarts types par rapport à l’IMC médian conformément aux normes de référence de l’OMS en matière de croissance par âge et sexe</t>
  </si>
  <si>
    <t>Nombre d’adolescents (10-19 ans) ayant consommé au moins cinq portions de fruits et de légumes chaque jour au cours des 7 derniers jours</t>
  </si>
  <si>
    <t>Nombre d’adolescents (10-19 ans) ayant consommé des boissons sucrées une fois par jour ou plus au cours des 7 derniers jours</t>
  </si>
  <si>
    <t>Nombre d’adolescents (10-19 ans) ayant accumulé au moins 60 minutes par jour en moyenne d’activité physique modérée ou intense au cours des 7 derniers jours</t>
  </si>
  <si>
    <t>Nombre d’adolescents (10-19 ans)</t>
  </si>
  <si>
    <t>Nombre total d’adolescents (10–19 ans)</t>
  </si>
  <si>
    <t>Surcharge pondérale (%)</t>
  </si>
  <si>
    <t>Obèses (%)</t>
  </si>
  <si>
    <r>
      <rPr>
        <b/>
        <sz val="16"/>
        <rFont val="Aptos Narrow"/>
        <family val="2"/>
        <scheme val="minor"/>
      </rPr>
      <t xml:space="preserve">Indicateurs recommandés par GAMA : </t>
    </r>
    <r>
      <rPr>
        <sz val="16"/>
        <rFont val="Aptos Narrow"/>
        <family val="2"/>
        <scheme val="minor"/>
      </rPr>
      <t xml:space="preserve">
Sexualité saine </t>
    </r>
  </si>
  <si>
    <t>Premier rapport sexuel avant l’âge de 15 ans</t>
  </si>
  <si>
    <t>Utilisation d’un moyen de contraception lors du dernier rapport sexuel (méthode moderne)</t>
  </si>
  <si>
    <t xml:space="preserve">Utilisation d’un préservatif lors du dernier rapport sexuel </t>
  </si>
  <si>
    <t xml:space="preserve">Incidence des infections sexuellement transmissibles (IST) </t>
  </si>
  <si>
    <t>Proportion d’adolescents ayant eu leur premier rapport sexuel avant l’âge de 15 ans</t>
  </si>
  <si>
    <t>Proportion d’adolescents ayant utilisé un moyen de contraception (méthode moderne) lors de leur dernier rapport sexuel</t>
  </si>
  <si>
    <t>Proportion d’adolescents ayant utilisé un préservatif lors du dernier rapport sexuel</t>
  </si>
  <si>
    <t>Proportion d’adolescentes les plus âgées dont les besoins de planification familiale sont satisfaits au moyen de méthodes de modernes</t>
  </si>
  <si>
    <t>Proportion de naissances vivantes chez les adolescentes pour lesquelles une assistance a été fournie par du personnel de santé qualifié au moment de l’accouchement</t>
  </si>
  <si>
    <t>Proportion de la population cible vaccinés contre le papillomavirus humain (PVH) (dernière dose prévue)</t>
  </si>
  <si>
    <t>Proportion d'adolescents vivant avec le VIH</t>
  </si>
  <si>
    <t>Taux d'incidence des nouveaux cas d'infections sexuellement transmissibles (IST) chez les adolescents</t>
  </si>
  <si>
    <t>Nombre de naissances vivantes chez les adolescentes pour 1 000 adolescentes</t>
  </si>
  <si>
    <t>Proportion d’adolescents parmi les plus âgés (15-19 ans) ayant eu leur premier rapport sexuel avant l’âge de 15 ans</t>
  </si>
  <si>
    <t>Proportion d’adolescents (10-19 ans) ayant employé une méthode de contraception moderne lors de leur dernier rapport sexuel</t>
  </si>
  <si>
    <t>Proportion d’adolescents (10-19 ans) ayant utilisé un préservatif lors deleur dernier rapport sexuel</t>
  </si>
  <si>
    <t>Proportion d’adolescentes les plus âgées (15-19 ans) utilisant actuellementune méthode de contraception moderne parmi celles qui désirent soit ne pas avoir d’enfant (supplémentaire) soit repousser une grossesse</t>
  </si>
  <si>
    <t>Proportion de naissances vivantes chez les adolescentes (10-19 ans) pour lesquelles une assistance a été fournie par du personnel de santé qualifié au moment de l’accouchement</t>
  </si>
  <si>
    <t>Proportion de la population cible ayant reçu la dernière dose du vaccin contre le PVH</t>
  </si>
  <si>
    <t>Proportion d'adolescents (10-19) vivant avec le VIH</t>
  </si>
  <si>
    <t>Nombre de nouveaux cas d’IST spécifiées (c’est-à-dire syphilis, gonorrhée, chlamydiose et virus Herpes simplex 2 (HSV-2)) chez les adolescents (10-19 ans) pour 100 000 adolescents sur une année</t>
  </si>
  <si>
    <t>Nombre de naissances vivantes chez les adolescentes (10-19 ans) au cours d'une année donnée une année donnée X 1 000</t>
  </si>
  <si>
    <t>Nombre d’adolescents parmi les plus âgés (15-19 ans) ayant eu leur premier rapport sexuel avant l’âge de 15 ans</t>
  </si>
  <si>
    <t>Nombre d’adolescents (10-19 ans) ayant employé une méthode de contraception moderne lors de leur dernier rapport sexuel</t>
  </si>
  <si>
    <t>Nombre d’adolescents (10-19 ans) ayant utilisé un préservatif lors de leur dernier rapport sexuel</t>
  </si>
  <si>
    <t>Nombre d’adolescentes les plus âgées (15-19 ans) utilisant actuellement, ou dont le partenaire sexuel utilise actuellement, au moins une méthode de contraception moderne</t>
  </si>
  <si>
    <t>Nombre de naissances vivantes chez les adolescentes (10-19 ans) pour lesquelles une assistance a été fournie par du personnel de santé qualifié au moment de l’accouchement</t>
  </si>
  <si>
    <t>Nombre d’adolescents de la population cible ayant reçu la dernière dose
du vaccin contre le PVH</t>
  </si>
  <si>
    <t>Nombre d'adolescents (10-19) vivant avec le VIH</t>
  </si>
  <si>
    <t>Nombre de nouveaux cas d’IST spécifiées (c’est-à-dire syphilis, gonorrhée, chlamydiose et HSV-2) chez les adolescents (10-19 ans) sur une année donnée X 100 000</t>
  </si>
  <si>
    <t>Nombre total d’adolescentes (10-19 ans) dans la même année</t>
  </si>
  <si>
    <t>Nombre total d’adolescents parmi les plus âgés (15-19 ans)</t>
  </si>
  <si>
    <t>Nombre total d’adolescents (10–19 ans) ayant déjà eu un rapport sexuel</t>
  </si>
  <si>
    <t>Nombre total d’adolescents (10-19 ans) ayant déjà eu un rapport sexuel</t>
  </si>
  <si>
    <t>Nombre total d’adolescentes les plus âgées (15-19 ans) ayant besoin de services de planification familiale (somme de la prévalence des méthodes contraceptives [toutes méthodes] et des besoins non satisfaits en matière de planification familiale)</t>
  </si>
  <si>
    <t>Nombre total de naissances vivantes chez les adolescentes (10-19 ans)</t>
  </si>
  <si>
    <t>Nombre total d’adolescents de la population cible</t>
  </si>
  <si>
    <t>Nombre total d'adolescents (10-19)</t>
  </si>
  <si>
    <t>Nombre d’adolescents (10-19 ans) au cours de la même année</t>
  </si>
  <si>
    <t>Naissances vivantes pour 1 000 adolescentes</t>
  </si>
  <si>
    <t xml:space="preserve">Nouveaux cas pour 100 000 adolescents par an </t>
  </si>
  <si>
    <t>Syphilis</t>
  </si>
  <si>
    <t>Gonorrhée</t>
  </si>
  <si>
    <t>Chlamydia</t>
  </si>
  <si>
    <t>Virus de l'herpès simplex (HSV-2)</t>
  </si>
  <si>
    <r>
      <rPr>
        <b/>
        <sz val="16"/>
        <rFont val="Aptos Narrow"/>
        <family val="2"/>
        <scheme val="minor"/>
      </rPr>
      <t xml:space="preserve">Indicateurs recommandés par GAMA : </t>
    </r>
    <r>
      <rPr>
        <sz val="16"/>
        <rFont val="Aptos Narrow"/>
        <family val="2"/>
        <scheme val="minor"/>
      </rPr>
      <t xml:space="preserve">
Santé mentale</t>
    </r>
  </si>
  <si>
    <t>Proportion d’adolescents déclarant avoir fait une tentative de suicide au cours des 12 derniers mois</t>
  </si>
  <si>
    <t>Proportion d’adolescents déclarant avoir éprouvé des symptômes de dépression et/ou d’anxiété au cours des 2 dernières semaines</t>
  </si>
  <si>
    <t>Proportion d’adolescents ayant présenté des symptômes de dépression et/ou d’anxiété qui déclarent avoir pris contact avec un professionnel de santé ou un conseiller à propos de symptômes relevant de la santé mentale</t>
  </si>
  <si>
    <t>Proportion d’adolescents (10-19 ans) déclarant avoir fait une tentative de suicide au cours des 12 derniers mois</t>
  </si>
  <si>
    <t>Proportion d’adolescents (10-19 ans) ayant éprouvé des symptômes de dépression et/ou d’anxiété au cours des 2 dernières semaines</t>
  </si>
  <si>
    <t>Proportion d’adolescents (10-19 ans) ayant présenté des symptômes de dépression et/ou d’anxiété qui déclarent avoir pris contact avec un professionnel de santé ou un conseiller pour des soins de santé mentale</t>
  </si>
  <si>
    <t>Nombre d’adolescents (10-19 ans) déclarant avoir fait une tentative de suicide au cours des 12 derniers mois</t>
  </si>
  <si>
    <t>Nombre d’adolescents (10-19 ans) ayant éprouvé des symptômes de dépression et/ou d’anxiété</t>
  </si>
  <si>
    <t>Nombre d’adolescents (10-19 ans) ayant présenté des symptômes de dépression et/ou d’anxiété qui déclarent avoir pris contact avec un professionnel de santé ou un conseiller pour des soins de santé mentale</t>
  </si>
  <si>
    <t>Nombre total d’adolescents (10-19 ans) ayant présenté des symptômes de dépression et/ou d’anxiété</t>
  </si>
  <si>
    <r>
      <rPr>
        <b/>
        <sz val="16"/>
        <rFont val="Aptos Narrow"/>
        <family val="2"/>
        <scheme val="minor"/>
      </rPr>
      <t xml:space="preserve">Indicateurs recommandés par GAMA : </t>
    </r>
    <r>
      <rPr>
        <sz val="16"/>
        <rFont val="Aptos Narrow"/>
        <family val="2"/>
        <scheme val="minor"/>
      </rPr>
      <t xml:space="preserve">
Connexion, valeurs positives et contribution à la société</t>
    </r>
  </si>
  <si>
    <t>Proportion d’adolescents ayant quelqu’un à qui parler de leurs inquiétudes ou problèmes</t>
  </si>
  <si>
    <t>Proportion d’adolescents déclarant des relations positives avec la famille</t>
  </si>
  <si>
    <t>Proportion d’adolescents (10-19 ans) ayant parlé à quelqu’un au cours du mois écoulé de leurs inquiétudes ou de problèmes liés à des sentiments difficiles ou à des expériences vécues</t>
  </si>
  <si>
    <t>Proportion d’adolescents (10-19 ans) déclarant des relations positives
avec la famille</t>
  </si>
  <si>
    <t>Nombre d’adolescents (10-19 ans) déclarant avoir parlé à quelqu’un au cours du mois écoulé de leurs inquiétudes ou de problèmes liés à des sentiments difficiles ou à des expériences vécues</t>
  </si>
  <si>
    <t>Nombre d’adolescents (10-19 ans) déclarant des relations positives avec
la famille</t>
  </si>
  <si>
    <r>
      <rPr>
        <b/>
        <sz val="16"/>
        <rFont val="Aptos Narrow"/>
        <family val="2"/>
        <scheme val="minor"/>
      </rPr>
      <t xml:space="preserve">Indicateurs recommandés par GAMA : </t>
    </r>
    <r>
      <rPr>
        <sz val="16"/>
        <rFont val="Aptos Narrow"/>
        <family val="2"/>
        <scheme val="minor"/>
      </rPr>
      <t xml:space="preserve">
Sécurité et environnement favorable</t>
    </r>
  </si>
  <si>
    <t>Violences sexuelles avant l’âge de 18 ans</t>
  </si>
  <si>
    <t>Proportion d’adolescents vivant en dessous du seuil de pauvreté</t>
  </si>
  <si>
    <t>Proportion d’adolescents ayant souffert de la faim la plupart du temps ou constamment au cours des 30 derniers jours parce qu’il n’y avait pas assez de nourriture à la maison</t>
  </si>
  <si>
    <t>Proportion d’adolescents ayant été mêlés à des faits de harcèlement au cours des 12 derniers mois</t>
  </si>
  <si>
    <t>Proportion d’adolescents ayant été victimes de violences physiques au cours des 12 derniers mois</t>
  </si>
  <si>
    <t xml:space="preserve">Proportion d’adolescents ayant été victimes de violences sexuelles avec contact au cours des 12 derniers mois </t>
  </si>
  <si>
    <t>Proportion de jeunes femmes et de jeunes hommes victimes de violences sexuelles avant l’âge de 18 ans</t>
  </si>
  <si>
    <t>Proportion d’adolescents (10-19 ans) vivant dans un ménage dont les revenus sont en dessous du seuil de pauvreté du pays concerné
Variante : Proportion d’adolescents (10-19 ans) vivant dans un ménage dont les revenus sont en dessous du seuil de pauvreté international</t>
  </si>
  <si>
    <t>Proportion d’adolescents (10-19 ans) ayant souffert de la faim la plupart du temps ou constamment au cours des 30 derniers jours parce qu’il n’y avait pas assez de nourriture à la maison</t>
  </si>
  <si>
    <t>Proportion d’adolescents ayant été mêlés à des faits de harcèlement au
cours des 12 derniers mois</t>
  </si>
  <si>
    <t>Proportion d’adolescents (10-19 ans) ayant été victimes de violences physiques (violences sexuelles non comprises) au cours des 12 derniers mois</t>
  </si>
  <si>
    <t>Proportion d’adolescents (10-19 ans) ayant été victimes de violences sexuelles impliquant un contact physique (relation sexuelle imposée, relation sexuelle obtenue par pression ou contrainte, tentative (interrompue) d’imposer une relation sexuelle ou d’obtenir une relation sexuelle par la pression ou la contrainte, attouchement sexuel non souhaité et non consenti) au cours des 12 derniers mois</t>
  </si>
  <si>
    <t>Proportion de jeunes femmes et de jeunes hommes (18-29 ans) ayant été victimes de violences sexuelles avant l’âge de 18 ans</t>
  </si>
  <si>
    <t>Nombre d’adolescents (10-19 ans) vivant dans un ménage dont les revenus sont en dessous du seuil de pauvreté du pays concerné
Variante : Nombre d’adolescents (10-19 ans) vivant dans un ménage dont les revenus sont en dessous du seuil de pauvreté international</t>
  </si>
  <si>
    <t>Nombre d’adolescents (10–19 ans) déclarant avoir souffert de la faim la plupart du temps ou constamment au cours des 30 derniers jours</t>
  </si>
  <si>
    <t>Nombre d’adolescents (10-19 ans) ayant été mêlés à des faits de harcèlement au cours des 12 derniers mois</t>
  </si>
  <si>
    <t>Nombre d’adolescents (10-19 ans) ayant été victimes de violences physiques (violences sexuelles non comprises) au cours des 12 derniers mois</t>
  </si>
  <si>
    <t>Nombre d’adolescents (10-19 ans) ayant été victimes de violences sexuelles impliquant un contact physique au cours des 12 derniers mois</t>
  </si>
  <si>
    <t>Nombre de jeunes femmes et de jeunes hommes (18-29 ans) ayant déclaré avoir été victimes de violences sexuelles avant l’âge de 18 ans</t>
  </si>
  <si>
    <t>Nombre total d’ adolescents (10-19 ans)</t>
  </si>
  <si>
    <t>Nombre total de jeunes femmes et de jeunes hommes (18-29 ans)</t>
  </si>
  <si>
    <t>Groupe d'âge 
(réel)</t>
  </si>
  <si>
    <t>Harcèlement en personne</t>
  </si>
  <si>
    <t>Harcèlement numérique/cyber-harcèlement</t>
  </si>
  <si>
    <t>Tout harcèlement</t>
  </si>
  <si>
    <t>&lt;10</t>
  </si>
  <si>
    <t>15-17</t>
  </si>
  <si>
    <t>Tous &lt;18</t>
  </si>
  <si>
    <t>18-29</t>
  </si>
  <si>
    <t>0-1</t>
  </si>
  <si>
    <r>
      <rPr>
        <b/>
        <sz val="16"/>
        <rFont val="Aptos Narrow"/>
        <family val="2"/>
        <scheme val="minor"/>
      </rPr>
      <t xml:space="preserve">Indicateurs recommandés par GAMA : </t>
    </r>
    <r>
      <rPr>
        <sz val="16"/>
        <rFont val="Aptos Narrow"/>
        <family val="2"/>
        <scheme val="minor"/>
      </rPr>
      <t xml:space="preserve">
Apprentissage, compétences, éducation, aptitudes et employabilité</t>
    </r>
  </si>
  <si>
    <t>Compétences d’apprentissage fondamentales</t>
  </si>
  <si>
    <t>Proportions d’adolescents et de jeunes ayant achevé le cycle d’enseignement primaire, le premier cycle du secondaire et le deuxième cycle du secondaire</t>
  </si>
  <si>
    <t>Proportion d’adolescents et de jeunes en fin de cycle primaire et en fin de premier cycle du secondaire qui maîtrisent au moins les normes d’aptitudes minimales en (a) lecture et (b) mathématiques</t>
  </si>
  <si>
    <t>Proportion d’adolescents parmi les plus âgés non scolarisés, sans emploi, sans formation</t>
  </si>
  <si>
    <t>Proportion d’adolescents et de jeunes âgés de 3 à 5 ans au-dessus de l’âge prévu pour la dernière année de chaque niveau d’enseignement qui ont terminé cette année</t>
  </si>
  <si>
    <t>Proportion d’adolescents parmi les plus âgés (15-19 ans) non scolarisés,
sans emploi, sans formation</t>
  </si>
  <si>
    <t>Nombre d’adolescents et de jeunes âgés de 3 à 5 ans au-dessus de l’âge prévu pour la dernière année de chaque niveau d’enseignement qui ont terminé cette année</t>
  </si>
  <si>
    <t>Nombre d’adolescents et de jeunes en fin de cycle primaire et en fin de premier cycle du secondaire qui maîtrisent au moins les normes d’aptitudes minimales en (a) lecture et (b) mathématiques</t>
  </si>
  <si>
    <t>Nombre d’adolescents parmi les plus âgés (15-19 ans) non scolarisés et
sans emploi ou formation</t>
  </si>
  <si>
    <t>Nombre total d’adolescents et de jeunes âgés de 3 à 5 ans au-dessus de l’âge prévu pour la dernière année de chaque niveau d’enseignement</t>
  </si>
  <si>
    <t>Nombre total d’adolescents et de jeunes en fin de cycle primaire et en fin de premier cycle du secondaire</t>
  </si>
  <si>
    <t>Désagrégation au niveau de l'école (réelle)</t>
  </si>
  <si>
    <t>Lecture (%)</t>
  </si>
  <si>
    <t>Mathématiques (%)</t>
  </si>
  <si>
    <t>Primaire</t>
  </si>
  <si>
    <t>Secondaire inférieur</t>
  </si>
  <si>
    <t>Secondaire supérieur</t>
  </si>
  <si>
    <r>
      <rPr>
        <b/>
        <sz val="16"/>
        <rFont val="Aptos Narrow"/>
        <family val="2"/>
        <scheme val="minor"/>
      </rPr>
      <t xml:space="preserve">Indicateurs recommandés par GAMA : </t>
    </r>
    <r>
      <rPr>
        <sz val="16"/>
        <rFont val="Aptos Narrow"/>
        <family val="2"/>
        <scheme val="minor"/>
      </rPr>
      <t xml:space="preserve">
Agence et résilience</t>
    </r>
  </si>
  <si>
    <t xml:space="preserve">Prise de décisions en matière de santé sexuelle et reproductive </t>
  </si>
  <si>
    <t>Proportion d’adolescentes informées des menstruations avant leurs premières règles</t>
  </si>
  <si>
    <t>Proportion d’adolescentes parmi les plus âgées prenant par elles-mêmes, en connaissance de cause, des décisions en ce qui concerne leurs relations sexuelles, l’utilisation de moyens de contraception, et les soins de santé reproductive</t>
  </si>
  <si>
    <t>Proportion d’adolescentes (10-19 ans) ayant déjà eu leurs premières
règles qui étaient informées des menstruations auparavant</t>
  </si>
  <si>
    <t>Proportion d’adolescentes parmi les plus âgées (15-19 ans) mariées ou vivant en concubinage qui décident par elles-mêmes, en connaissance de cause, dans trois domaines : la capacité à refuser un rapport sexuel avec leur mari ou leur partenaire, la méthode de contraception utilisée et les soins de santé qui les concernent directement</t>
  </si>
  <si>
    <t>Nombre d’adolescentes (10-19 ans) ayant déjà eu leurs premières règles qui étaient informées des menstruations auparavant</t>
  </si>
  <si>
    <t>Nombre d’adolescentes parmi les plus âgées (15-19 ans) mariées ou vivant en
concubinage :
• pouvant refuser un rapport sexuel,
• pour lesquelles les décisions en matière de contraception ne sont  pas prises principalement par leur mari/partenaire ou par une tierce personne, et
• pour lesquelles les décisions en matière de santé les concernant ne sont pas prises par leur mari/partenaire ou par une tierce personne.</t>
  </si>
  <si>
    <t>Nombre total d’adolescentes (10-19 ans) ayant déjà eu leurs
premières règles</t>
  </si>
  <si>
    <t>Nombre d’adolescentes parmi les plus âgées (15-19 ans) mariées ou vivant
en concubinage</t>
  </si>
  <si>
    <t>CES GRAPHIQUES S'ACTUALISENT AUTOMATIQUEMENT en fonction des données saisies dans les différentes feuilles d'indicateurs GAMA. Zoomez ou dézoomez si nécessaire à l'aide du curseur situé dans le coin inférieur droit de la page.</t>
  </si>
  <si>
    <t>Sur cette page, vous pouvez modifier chaque graphique individuellement et l'exporter/le copier dans un autre fichier, par exemple pour l'imprimer. Si un élément est modifié par erreur, il n'y a aucun moyen de revenir au graphique original (sauf en cliquant sur "Undo"). Cependant, vous pouvez toujours vous référer au graphique original dans la feuille intitulée "Visuels GAMA verrouillés".</t>
  </si>
  <si>
    <r>
      <rPr>
        <b/>
        <sz val="12"/>
        <color rgb="FF404040"/>
        <rFont val="Aptos Narrow"/>
        <family val="2"/>
        <scheme val="minor"/>
      </rPr>
      <t xml:space="preserve">                                                                                                                                                                              </t>
    </r>
    <r>
      <rPr>
        <b/>
        <sz val="20"/>
        <color rgb="FF404040"/>
        <rFont val="Aptos Narrow"/>
        <family val="2"/>
        <scheme val="minor"/>
      </rPr>
      <t xml:space="preserve">    Enquêtes internationales normalisées
</t>
    </r>
    <r>
      <rPr>
        <b/>
        <sz val="12"/>
        <color rgb="FF0C769E"/>
        <rFont val="Aptos Narrow"/>
        <family val="2"/>
        <scheme val="minor"/>
      </rPr>
      <t xml:space="preserve">Instructions: 
</t>
    </r>
    <r>
      <rPr>
        <b/>
        <sz val="11"/>
        <color rgb="FF0C769E"/>
        <rFont val="Aptos Narrow"/>
        <family val="2"/>
        <scheme val="minor"/>
      </rPr>
      <t xml:space="preserve">Ne remplissez cette fiche que si une ou plusieurs des enquêtes internationales énumérées dans l'inventaire des sources de données ont été menées dans votre pays, en commençant par les enquêtes les plus récentes et en remontant à 10 ans au maximum. Veuillez préparer les questionnaires de ces enquêtes pour remplir cette fiche.
</t>
    </r>
    <r>
      <rPr>
        <sz val="11"/>
        <color rgb="FF0C769E"/>
        <rFont val="Aptos Narrow"/>
        <family val="2"/>
        <scheme val="minor"/>
      </rPr>
      <t>1. Filtrez la colonne B (en utilisant la flèche de filtrage dans la cellule B2) pour sélectionner toutes les enquêtes qui ont été menées dans votre pays. Toutes les questions de ces enquête apparaîtront, triées par enquête et par domaine.
2. Chaque ligne correspond à une question distincte de l'enquête. Pour chaque question, remplissez les colonnes D, G et (le cas échéant) H.
3. Une fois que vous avez rempli la feuille pour toutes les enquêtes internationales menées dans votre pays, retournez à la feuille de route et suivez l'étape suivante.
4. Après avoir rempli cette feuille, pour voir quelles questions d'enquête sont disponibles dans votre pays en rapport avec un concept particulier, filtrez par concept (flèche de filtrage dans la cellule C2) et par disponibilité de la question (flèche dans la cellule D2).</t>
    </r>
  </si>
  <si>
    <t>Domaine du AWF</t>
  </si>
  <si>
    <t>Enquête</t>
  </si>
  <si>
    <t>Concept clé</t>
  </si>
  <si>
    <t>Question disponible dans votre pays ?</t>
  </si>
  <si>
    <r>
      <t xml:space="preserve">Question du questionnaire standard
</t>
    </r>
    <r>
      <rPr>
        <i/>
        <sz val="11"/>
        <color theme="3" tint="9.9978637043366805E-2"/>
        <rFont val="Aptos Narrow"/>
        <family val="2"/>
        <scheme val="minor"/>
      </rPr>
      <t>Les italiques désignent les questions qui ne sont que faiblement liées au concept clé.</t>
    </r>
  </si>
  <si>
    <r>
      <t xml:space="preserve">Sujet
</t>
    </r>
    <r>
      <rPr>
        <i/>
        <sz val="11"/>
        <color theme="3" tint="9.9978637043366805E-2"/>
        <rFont val="Aptos Narrow"/>
        <family val="2"/>
        <scheme val="minor"/>
      </rPr>
      <t>Les italiques désignent les sujets qui ne sont que faiblement liés au concept clé.</t>
    </r>
  </si>
  <si>
    <t>Numéro de la question dans le questionnaire de votre pays</t>
  </si>
  <si>
    <t>Formulation des questions dans votre pays (si elle diffère de la norme)</t>
  </si>
  <si>
    <t>Options de réponse dans le questionnaire standard</t>
  </si>
  <si>
    <t>Numéro de la question dans le questionnaire standard</t>
  </si>
  <si>
    <t>Dupliqué dans un autre domaine</t>
  </si>
  <si>
    <t>Notes bas de page</t>
  </si>
  <si>
    <t>Commentaires supplémentaires</t>
  </si>
  <si>
    <t>Activité physique suffisante</t>
  </si>
  <si>
    <t>Dans quelle mesure êtes-vous d'accord avec chacune de ces phrases concernant votre région ? 
"Dans ma région, il y a suffisamment d'endroits pour jouer et s'amuser "H3:L3</t>
  </si>
  <si>
    <t>Lieux de jeu</t>
  </si>
  <si>
    <t>Je ne suis pas d'accord, je suis un peu d'accord, je suis assez d'accord, je suis très d'accord, je suis tout à fait d'accord, je ne sais pas</t>
  </si>
  <si>
    <t>Q37 (section 7)</t>
  </si>
  <si>
    <t>Bon sommeil</t>
  </si>
  <si>
    <t>Cette question porte sur le nombre d'heures que vous avez dormi la nuit dernière.</t>
  </si>
  <si>
    <t>Heures de sommeil</t>
  </si>
  <si>
    <t>Le temps s'est endormi, le temps s'est réveillé</t>
  </si>
  <si>
    <t>Q67 (section 9)</t>
  </si>
  <si>
    <t>Satisfaction à l'égard de la vie</t>
  </si>
  <si>
    <t>Veuillez dire dans quelle mesure vous êtes d'accord avec chacune des phrases suivantes concernant votre vie dans son ensemble. 
 J'aime ma vie 
 Ma vie se déroule bien 
 J'ai une bonne vie
 Les choses qui se passent dans ma vie sont excellentes 
  Je suis heureux de ma vie</t>
  </si>
  <si>
    <t>Échelle unipolaire de 11 points allant de 0 ("Pas du tout d'accord") à 10 ("Tout à fait d'accord")</t>
  </si>
  <si>
    <t>Q46 (section 6)</t>
  </si>
  <si>
    <t>Dans quelle mesure êtes-vous satisfait de votre vie dans son ensemble ?</t>
  </si>
  <si>
    <t>Échelle unipolaire de 11 points allant de 0 ("Pas du tout satisfait") à 10 ("Totalement satisfait")</t>
  </si>
  <si>
    <t>Q46 (section 10)</t>
  </si>
  <si>
    <t>Êtes-vous satisfait de votre apparence ?</t>
  </si>
  <si>
    <t>Q41 (section 10)</t>
  </si>
  <si>
    <t>Dans quelle mesure êtes-vous satisfait de ce qui pourrait arriver plus tard dans votre vie ?</t>
  </si>
  <si>
    <t>Q42 (section 10)</t>
  </si>
  <si>
    <t>Auto-évaluation de l'état de santé général</t>
  </si>
  <si>
    <t>Êtes-vous satisfait de votre état de santé ?</t>
  </si>
  <si>
    <t>Satisfaction à l'égard de la santé</t>
  </si>
  <si>
    <t>Q44 (section 10)</t>
  </si>
  <si>
    <t>Alimentation adéquate et équilibrée</t>
  </si>
  <si>
    <t>J'aimerais maintenant vous poser quelques questions sur l'alimentation. Au cours de l'année écoulée, vous est-il arrivé, à vous ou à d'autres membres de votre foyer, de craindre de ne pas avoir assez à manger par manque d'argent ou d'autres ressources ?
Toujours en pensant à l'année écoulée, y a-t-il eu un moment où vous ou d'autres personnes de votre foyer n'avez pas pu manger des aliments sains et nutritifs en raison d'un manque d'argent ou d'autres ressources ?
Y a-t-il eu un moment où vous ou d'autres membres de votre foyer n'avez consommé que quelques types d'aliments en raison d'un manque d'argent ou d'autres ressources ?
Est-il arrivé que vous ou d'autres membres de votre foyer ayez dû sauter un repas parce qu'il n'y avait pas assez d'argent ou d'autres ressources pour se procurer de la nourriture ?
Toujours en pensant à l'année écoulée, y a-t-il eu un moment où vous ou d'autres membres de votre foyer avez mangé moins que vous pensiez devoir le faire par manque d'argent ou d'autres ressources ?
Y a-t-il eu un moment où votre ménage a manqué de nourriture par manque d'argent ou d'autres ressources ?
Y a-t-il eu un moment où vous ou d'autres membres de votre foyer avez eu faim mais n'avez pas mangé par manque d'argent ou d'autres ressources pour vous nourrir ?
Au cours de l'année écoulée, est-il arrivé que vous ou d'autres membres de votre ménage ne mangiez pas pendant toute une journée par manque d'argent ou d'autres ressources ?</t>
  </si>
  <si>
    <t>Oui, non</t>
  </si>
  <si>
    <t>FS01-08 (module FAO-FIES)</t>
  </si>
  <si>
    <t>Une sexualité saine</t>
  </si>
  <si>
    <t>La dernière fois que vous avez eu des rapports sexuels, est-ce que vous ou votre partenaire avez fait quelque chose ou utilisé une méthode pour retarder ou éviter une grossesse ?</t>
  </si>
  <si>
    <t>Utilisation de contraceptifs lors du dernier rapport sexuel</t>
  </si>
  <si>
    <t>Les options de réponse comprennent la stérilisation masculine, la stérilisation féminine, le stérilet, les injectables, les implants, la pilule, le préservatif, le préservatif féminin, la contraception d'urgence, la méthode des jours normaux, la méthode de l'aménorrhée lactationnelle, le rythme, le retrait, une autre méthode moderne, une autre méthode traditionnelle.</t>
  </si>
  <si>
    <t>Femmes Q725-727, Hommes Q416-419</t>
  </si>
  <si>
    <t>Auto-évaluation de l'état de santé mentale</t>
  </si>
  <si>
    <t>Au cours des deux dernières semaines, à quelle fréquence avez-vous été gêné(e) par les problèmes suivants ? 1) Se sentir nerveux, anxieux ou à bout de nerfs ? 2) Impossibilité d'arrêter ou de contrôler vos inquiétudes ? 3) Trop d'inquiétude pour des choses différentes ? 4) Difficulté à se détendre ? 5) Etre tellement agité qu'il est difficile de rester assis ? 6) Être facilement agacé ou irritable ? 7) Sentiment de peur, comme si quelque chose d'horrible pouvait arriver ?</t>
  </si>
  <si>
    <t>Anxiété</t>
  </si>
  <si>
    <t>Jamais, rarement, souvent, toujours</t>
  </si>
  <si>
    <t>Module GAD</t>
  </si>
  <si>
    <t>Au cours des deux dernières semaines, combien de fois avez-vous été gêné(e) par les problèmes suivants ? 1) Peu d'intérêt ou de plaisir à faire des choses ? 2) Sentiment d'abattement, de dépression ou de désespoir ? 3) Difficulté à s'endormir, à rester endormi ou à dormir trop longtemps ? 4) Sensation de fatigue ou manque d'énergie ? 5) Manque d'appétit ou suralimentation ? 6) Sentiment d'être mal dans sa peau, d'être un raté ou de s'être déçu ou d'avoir déçu sa famille ? 7) Difficulté à se concentrer sur certaines choses, comme lire le journal ou regarder la télévision ? 8) Se déplacer ou parler si lentement que d'autres personnes auraient pu le remarquer. Ou, au contraire, vous êtes tellement agité que vous vous déplacez beaucoup plus que d'habitude ? 9) Penser qu'il vaudrait mieux mourir ou se faire du mal d'une manière ou d'une autre ?</t>
  </si>
  <si>
    <t>Dépression</t>
  </si>
  <si>
    <t>Module PHQ</t>
  </si>
  <si>
    <t xml:space="preserve">Les garçons et les filles peuvent avoir des sentiments différents à l'égard de leur corps et des changements qu'il subit. Voici quelques affirmations sur ce que tu ressens à propos de ton corps. Dites-moi dans quelle mesure vous êtes d'accord ou non avec chacune d'entre elles :  Dans l'ensemble, je suis satisfait(e) de mon corps. </t>
  </si>
  <si>
    <t>Estime de soi</t>
  </si>
  <si>
    <t>Beaucoup d'accord, 
Un peu d'accord, 
Ni d'accord ni en désaccord, 
Pas tout à fait d'accord, 
Pas du tout d'accord, 
Refuse de répondre</t>
  </si>
  <si>
    <t>VIIID1a</t>
  </si>
  <si>
    <t>Les garçons et les filles peuvent avoir des sentiments différents à l'égard de leur corps et des changements qu'il subit. Voici quelques affirmations sur ce que tu ressens à propos de ton corps. Dis-moi dans quelle mesure tu es d'accord ou non avec chacune d'entre elles :  Je m'inquiète de l'apparence de mon corps</t>
  </si>
  <si>
    <t>VIIID1b</t>
  </si>
  <si>
    <t>Les garçons et les filles peuvent avoir des sentiments différents à l'égard de leur corps et des changements qu'il subit. Voici quelques affirmations sur ce que tu ressens à propos de ton corps. Dis-moi dans quelle mesure tu es d'accord ou non avec chacune d'entre elles :  J'aime mon apparence</t>
  </si>
  <si>
    <t>VIIID1c</t>
  </si>
  <si>
    <t xml:space="preserve">Les garçons et les filles peuvent avoir des sentiments différents à l'égard de leur corps et des changements qu'il subit. Voici quelques affirmations sur ce que tu ressens à propos de ton corps. Dites-moi dans quelle mesure vous êtes d'accord ou non avec chacune d'entre elles :  J'aime regarder mon corps </t>
  </si>
  <si>
    <t>VIIID1d</t>
  </si>
  <si>
    <t xml:space="preserve">Les garçons et les filles peuvent avoir des sentiments différents à l'égard de leur corps et des changements qu'il subit. Voici quelques affirmations sur ce que tu ressens à propos de ton corps. Dites-moi dans quelle mesure vous êtes d'accord ou non avec chacune d'entre elles :  J'ai l'impression d'être beau/ belle </t>
  </si>
  <si>
    <t>VIIID1e</t>
  </si>
  <si>
    <t xml:space="preserve">Les garçons et les filles peuvent avoir des sentiments différents à l'égard de leur corps et des changements qu'il subit. Voici quelques affirmations sur ce que tu ressens à propos de ton corps. Dites-moi dans quelle mesure vous êtes d'accord ou non avec chacune d'entre elles :  Je souhaite souvent que mon corps soit différent </t>
  </si>
  <si>
    <t>VIIID1f</t>
  </si>
  <si>
    <t xml:space="preserve">Les garçons et les filles peuvent avoir des sentiments différents à l'égard de leur corps et des changements qu'il subit. Voici quelques affirmations sur ce que tu ressens à propos de ton corps. Dis-moi dans quelle mesure tu es d'accord ou non avec chacune d'entre elles :  Je m'inquiète que mon corps ne se développe pas normalement. </t>
  </si>
  <si>
    <t>VIIID1g</t>
  </si>
  <si>
    <t>Nous aimerions savoir comment vous vous sentez. Dites-moi dans quelle mesure vous êtes d'accord avec les affirmations suivantes :  En général, je me considère comme une personne heureuse</t>
  </si>
  <si>
    <t>Échelle unipolaire en 5 points allant de "pas d'accord" à "tout à fait d'accord".</t>
  </si>
  <si>
    <t>IXA1A</t>
  </si>
  <si>
    <t>Au cours des 30 derniers jours, combien de fois avez-vous souffert de la faim parce qu'il n'y avait pas assez de nourriture chez vous ?</t>
  </si>
  <si>
    <t>Avoir faim</t>
  </si>
  <si>
    <t>Jamais, Rarement, Parfois, La plupart du temps, Toujours</t>
  </si>
  <si>
    <t>Comportements alimentaires 3, p3</t>
  </si>
  <si>
    <t>Au cours des 7 derniers jours, combien de fois avez-vous mangé des fruits, tels que des EXEMPLES SPECIFIQUES AU PAYS ?</t>
  </si>
  <si>
    <t>Consommation de fruits</t>
  </si>
  <si>
    <t>A. Je n'ai pas mangé de fruits au cours des 7 derniers jours B. 1 à 3 fois au cours des 7 derniers jours C. 4 à 6 fois au cours des 7 derniers jours D. 1 fois par jour E. 2 fois par jour F. 3 fois par jour G. 4 fois ou plus par jour</t>
  </si>
  <si>
    <t>Comportements alimentaires 4, p3</t>
  </si>
  <si>
    <t>Au cours des 7 derniers jours, combien de fois avez-vous mangé des légumes, tels que des EXEMPLES SPECIFIQUES AU PAYS ?</t>
  </si>
  <si>
    <t>Consommation de légumes</t>
  </si>
  <si>
    <t>A. Je n'ai pas mangé de légumes au cours des 7 derniers jours B. 1 à 3 fois au cours des 7 derniers jours C. 4 à 6 fois au cours des 7 derniers jours D. 1 fois par jour E. 2 fois par jour F. 3 fois par jour G. 4 fois ou plus par jour</t>
  </si>
  <si>
    <t>Comportements alimentaires 5, p3</t>
  </si>
  <si>
    <t>Au cours des 7 derniers jours, combien de jours avez-vous été physiquement actif pendant au moins 60 minutes par jour ? ADDITIONNEZ TOUT LE TEMPS QUE VOUS AVEZ PASSÉ À PRATIQUER UNE ACTIVITÉ PHYSIQUE, QUELLE QU'ELLE SOIT, CHAQUE JOUR.</t>
  </si>
  <si>
    <t>A. 0 jour B. 1 jour C. 2 jours D. 3 jours E. 4 jours F. 5 jours G. 6 jours H. 7 jours</t>
  </si>
  <si>
    <t>Activité physique 1, p8</t>
  </si>
  <si>
    <t>Combien d'heures de sommeil as-tu en moyenne par nuit d'école ?</t>
  </si>
  <si>
    <t>A. 4 heures ou moins B. 5 heures C. 6 heures D. 7 heures E. 8 heures F. 9 heures G. 10 heures ou plus</t>
  </si>
  <si>
    <t>Activité physique 6, p8</t>
  </si>
  <si>
    <t>Combien de fois avez-vous été si inquiet à propos de quelque chose que vous ne pouviez pas dormir la nuit ?</t>
  </si>
  <si>
    <t>Troubles du sommeil dus à l'inquiétude</t>
  </si>
  <si>
    <t>Santé mentale 3, p7</t>
  </si>
  <si>
    <t>La dernière fois que vous avez eu des rapports sexuels, est-ce que vous ou votre partenaire avez utilisé un préservatif ou [TERME SLANGUE SPECIFIQUE AU PAYS POUR CONDOM] ?</t>
  </si>
  <si>
    <t>Utilisation de préservatifs</t>
  </si>
  <si>
    <t>A. Je n'ai jamais eu de rapports sexuels
B. Oui
C. Non</t>
  </si>
  <si>
    <t>Comportements sexuels 4, p10</t>
  </si>
  <si>
    <t>La dernière fois que vous avez eu des rapports sexuels, quelle méthode avez-vous utilisée, vous ou votre partenaire, pour éviter une grossesse ? NE SÉLECTIONNEZ QU'UNE SEULE RÉPONSE.</t>
  </si>
  <si>
    <t>Utilisation de contraceptifs</t>
  </si>
  <si>
    <t>A. Je n'ai jamais eu de rapports sexuels B. Aucune méthode n'a été utilisée pour prévenir une grossesse C. Pilules contraceptives D. Préservatifs E. Stérilet ou implant F. Piqûre, patch ou anneau contraceptif G. Retrait ou autre méthode, y compris MÉTHODE SPÉCIFIQUE AU PAYS H. Je ne sais pas</t>
  </si>
  <si>
    <t>Comportements sexuels 5, p10</t>
  </si>
  <si>
    <t>Au cours des 7 derniers jours, combien de fois avez-vous mangé des céréales complètes, des haricots et d'autres aliments riches en fibres, tels que des EXEMPLES SPECIFIQUES AU PAYS ?</t>
  </si>
  <si>
    <t>Consommation de fibres</t>
  </si>
  <si>
    <t>A. Je n'ai pas consommé d'aliments riches en fibres au cours des 7 derniers jours B. 1 à 3 fois au cours des 7 derniers jours C. 4 à 6 fois au cours des 7 derniers jours D. 1 fois par jour E. 2 fois par jour F. 3 fois par jour G. 4 fois ou plus par jour</t>
  </si>
  <si>
    <t>Consommation alimentaire 5, p7</t>
  </si>
  <si>
    <t>Comment décrivez-vous votre état de santé en général ?</t>
  </si>
  <si>
    <t>Auto-évaluation de la santé</t>
  </si>
  <si>
    <t>A. Excellent B. Très bon C. Bon D. Passable E. Médiocre</t>
  </si>
  <si>
    <t>Supplémentaire 5, p41</t>
  </si>
  <si>
    <t>Au cours des 12 derniers mois, combien de fois vous êtes-vous senti(e) abattu(e), déprimé(e) ou désespéré(e), ou avez-vous éprouvé peu d'intérêt ou de plaisir à faire des choses ?</t>
  </si>
  <si>
    <t>A. Jamais B. Rarement C. Parfois D. La plupart du temps E. Toujours</t>
  </si>
  <si>
    <t xml:space="preserve">Sentiments et préoccupations 3, p20 </t>
  </si>
  <si>
    <t>Au cours des 12 derniers mois, combien de fois vous êtes-vous senti(e) nerveux(se) ou anxieux(se) ou incapable d'arrêter ou de contrôler vos inquiétudes ?</t>
  </si>
  <si>
    <t xml:space="preserve">Sentiments et préoccupations 4, p20 </t>
  </si>
  <si>
    <t>Imaginez une échelle dont les marches sont numérotées de zéro en bas à dix en haut. Le haut de l'échelle représente la meilleure vie possible pour vous, et le bas de l'échelle représente la pire vie possible pour vous. Sur quel échelon de l'échelle vous sentiriez-vous personnellement à l'heure actuelle ?</t>
  </si>
  <si>
    <t>Satisfaction et évaluation de la vie</t>
  </si>
  <si>
    <t>[0 = le pire possible, 10 = le meilleur possible].</t>
  </si>
  <si>
    <t>D'une manière générale, dans quelle mesure vous sentez-vous heureux ou malheureux ?</t>
  </si>
  <si>
    <t>Affecter</t>
  </si>
  <si>
    <t>[0 = Extrêmement malheureux, 10 = Extrêmement heureux].</t>
  </si>
  <si>
    <t>Au cours des deux dernières semaines, combien de fois avez-vous ressenti des émotions positives 
telles que la joie, l'affection ou l'espoir ?</t>
  </si>
  <si>
    <t>Expérience d'émotions positives</t>
  </si>
  <si>
    <t>[0 = jamais, 10 = tout le temps].</t>
  </si>
  <si>
    <t>Dans l'ensemble, quel est votre degré de satisfaction à l'égard de la vie dans son ensemble aujourd'hui ?</t>
  </si>
  <si>
    <t>[0 = Pas du tout satisfait, 10 = Entièrement satisfait].</t>
  </si>
  <si>
    <t xml:space="preserve">En général, je me considère comme une personne heureuse. 	</t>
  </si>
  <si>
    <t>0 = Pas du tout d'accord, 10 = Tout à fait d'accord</t>
  </si>
  <si>
    <t>Comment évaluez-vous votre santé mentale globale ?</t>
  </si>
  <si>
    <t>Auto-évaluation de la santé mentale</t>
  </si>
  <si>
    <t>[0 = médiocre, 10 = excellent]</t>
  </si>
  <si>
    <t>Auto-évaluation de l'état de santé physique</t>
  </si>
  <si>
    <t>D'une manière générale, comment évaluez-vous votre état de santé physique ?</t>
  </si>
  <si>
    <t>Auto-évaluation de la santé physique</t>
  </si>
  <si>
    <t>A quelle fréquence prenez-vous habituellement un petit-déjeuner (plus qu'un verre de lait ou de jus de fruit) ?
Veuillez cocher un cercle pour les jours de semaine et un cercle pour le week-end.</t>
  </si>
  <si>
    <t>Prendre un petit-déjeuner</t>
  </si>
  <si>
    <t>Jours de semaine : jamais, 1, 2, 3, 4, 5 jours
Le week-end : 0, 1, 2 jours</t>
  </si>
  <si>
    <t>Q11 (section 3)</t>
  </si>
  <si>
    <t>Combien de fois par semaine mangez-vous ou buvez-vous ... ?
des fruits
des légumes
Sucreries
Coca ou autres boissons gazeuses
qui contiennent du sucre</t>
  </si>
  <si>
    <t>Fréquence de la consommation alimentaire</t>
  </si>
  <si>
    <t>Jamais, 
Moins d'une fois par semaine, 
Une fois par semaine, 
2-4 fois, 
5-6 fois, 
Chaque jour, une fois par jour, 
Chaque jour plus d'une fois</t>
  </si>
  <si>
    <t>Q12 (section 3)</t>
  </si>
  <si>
    <t>Au cours des sept derniers jours, combien de jours avez-vous été physiquement actif pendant au moins 60 minutes par jour ?
Veuillez additionner tout le temps que vous avez passé à faire de l'activité physique chaque jour.</t>
  </si>
  <si>
    <t>0,1,2,3,4,5,6,7 jours</t>
  </si>
  <si>
    <t>Q10 (section 3)</t>
  </si>
  <si>
    <t>En dehors des heures de cours : à quelle fréquence avez-vous l'habitude de faire de l'exercice pendant votre temps libre au point de vous essouffler ou de transpirer ?</t>
  </si>
  <si>
    <t>Tous les jours, 
4 à 6 fois par semaine, 
2-3 fois/semaine, 
Une fois par semaine, 
Une fois par mois, 
Moins d'une fois par mois, 
Jamais</t>
  </si>
  <si>
    <t xml:space="preserve">Q15 (section 3)
</t>
  </si>
  <si>
    <t>La dernière fois que vous avez eu des rapports sexuels, vous ou votre partenaire avez-vous utilisé un préservatif ?</t>
  </si>
  <si>
    <t>Oui, Non, NSP</t>
  </si>
  <si>
    <t>Q38 (section 8)</t>
  </si>
  <si>
    <t>La dernière fois que vous avez eu des rapports sexuels, est-ce que vous ou votre partenaire avez utilisé une pilule contraceptive ?</t>
  </si>
  <si>
    <t>Pilule contraceptive au moment du dernier rapport sexuel</t>
  </si>
  <si>
    <t>Q39 (section 8)</t>
  </si>
  <si>
    <t>Voici l'image d'une échelle. Le sommet de l'échelle "10" représente la meilleure vie possible pour vous et le bas "0" la pire vie possible pour vous.
vie possible pour vous. D'une manière générale, à quel niveau de l'échelle pensez-vous vous situer actuellement ?
Cochez le cercle à côté du chiffre qui décrit le mieux votre situation.</t>
  </si>
  <si>
    <t>Satisfaction à l'égard de la vie (échelle de Cantril)</t>
  </si>
  <si>
    <t>L'échelle de Cantril comporte 11 échelons : le sommet indique la meilleure vie possible et le bas la pire.</t>
  </si>
  <si>
    <t>Q7 (section 2)</t>
  </si>
  <si>
    <t>Diriez-vous que votre santé est ... ?</t>
  </si>
  <si>
    <t>Excellent, bon, moyen et médiocre</t>
  </si>
  <si>
    <t>Q6 (section 2)</t>
  </si>
  <si>
    <t>Pensez-vous que votre corps est ... ?</t>
  </si>
  <si>
    <t>Image du corps</t>
  </si>
  <si>
    <t>Beaucoup trop mince, un peu trop mince, à peu près à la bonne taille, un peu trop gros, beaucoup trop gros</t>
  </si>
  <si>
    <t>Q9 (section 2)</t>
  </si>
  <si>
    <t>Au cours des 6 derniers mois : combien de fois avez-vous eu la visite suivante.... ? Veuillez cocher une case pour chaque
ligne ;
maux de tête,
maux d'estomac, 
mal de dos, 
sensation d'abattement, 
irritabilité ou mauvaise humeur, 
nervosité, 
difficultés à s'endormir
 vertiges</t>
  </si>
  <si>
    <t>Plaintes relatives à la santé physique</t>
  </si>
  <si>
    <t>Tous les jours, 
Plus d'une fois par semaine, 
Environ chaque semaine, 
Environ tous les mois, 
Rarement ou jamais</t>
  </si>
  <si>
    <t>Q8 (section 2)</t>
  </si>
  <si>
    <t>Combien de fois as-tu faim en arrivant à l'école ?</t>
  </si>
  <si>
    <t>Tous les jours, 
Presque tous les jours, 
Parfois, 
Jamais</t>
  </si>
  <si>
    <t>G7 b</t>
  </si>
  <si>
    <t>Combien de fois te sens-tu fatigué(e) en arrivant à l'école ?</t>
  </si>
  <si>
    <t>Fatigue</t>
  </si>
  <si>
    <t>G7 a</t>
  </si>
  <si>
    <t>Les questions suivantes portent sur les activités que vous pratiquez en dehors de l'école.
a) Faites-vous partie d'une équipe sportive en dehors de l'école ?</t>
  </si>
  <si>
    <t>Oui, Non</t>
  </si>
  <si>
    <t>Combien de fois te sens-tu ainsi en arrivant à l'école ?
a) Je suis fatigué(e) 
b) J'ai faim</t>
  </si>
  <si>
    <t>Fatigue et faim</t>
  </si>
  <si>
    <t>FE1 - FE8</t>
  </si>
  <si>
    <t>Je vais maintenant vous demander ce que vous avez fait hier, entre le moment où vous vous êtes réveillé le matin et celui où vous vous êtes couché le soir pour dormir. Vous pouvez mentionner tout ce que vous avez fait. Il peut s'agir de tâches actives, comme étudier ou manger, ou d'activités passives, comme se détendre ou réfléchir.
Qu'avez-vous fait (d'abord/ensuite) ? 
À quelle heure cette activité a-t-elle commencé ?
Combien de temps avez-vous fait cette activité ?
À quelle heure cette activité s'est-elle terminée ?</t>
  </si>
  <si>
    <t>Pratique du sport et de l'exercice physique</t>
  </si>
  <si>
    <t xml:space="preserve">Les codes d'activité comprennent "Faire du sport, de l'exercice et de l'activité physique"
</t>
  </si>
  <si>
    <t>TU3, TU6-TU10</t>
  </si>
  <si>
    <t>Je vais maintenant vous demander ce que vous avez fait hier, entre le moment où vous vous êtes réveillé le matin et celui où vous vous êtes couché le soir pour dormir. Vous pouvez mentionner tout ce que vous avez fait. Il peut s'agir de tâches actives, comme étudier ou manger, ou d'activités passives, comme se détendre ou réfléchir.
À quelle heure vous êtes-vous réveillé hier ?
À quelle heure vous êtes-vous couché hier ?
Qu'avez-vous fait (d'abord/ensuite) ? 
À quelle heure cette activité a-t-elle commencé ?
Combien de temps avez-vous fait cette activité ?
A quelle heure cette activité s'est-elle terminée ?</t>
  </si>
  <si>
    <t>Les codes d'activité comprennent "Dormir"</t>
  </si>
  <si>
    <t>TU3-TU10</t>
  </si>
  <si>
    <t>Les couples utilisent différents moyens ou méthodes pour retarder ou éviter une grossesse. Faites-vous quelque chose ou utilisez-vous une méthode pour retarder ou éviter une grossesse ?
Que faites-vous pour retarder ou éviter une grossesse ?</t>
  </si>
  <si>
    <t>Les codes de réponse comprennent la stérilisation masculine, la stérilisation féminine, le stérilet, les injectables, les implants, la pilule, le préservatif masculin, le préservatif féminin, le diaphragme, la mousse/gelée, la méthode de l'aménorrhée lactationnelle, l'abstinence/rythme périodique, le sevrage.</t>
  </si>
  <si>
    <t>CP2 - CP4</t>
  </si>
  <si>
    <t>Maintenant, regardez cette échelle dont les échelons sont numérotés de 0 en bas à 10 en haut : Supposons que nous disions que le haut de l'échelle représente la meilleure vie possible pour vous et que le bas de l'échelle représente la pire vie possible pour vous.</t>
  </si>
  <si>
    <t>LS2</t>
  </si>
  <si>
    <t>Par rapport à la même époque l'année dernière, diriez-vous que votre vie s'est améliorée, est restée plus ou moins la même, ou s'est détériorée, dans l'ensemble ?</t>
  </si>
  <si>
    <t>Amélioré, 
plus ou moins identiques, 
aggravé</t>
  </si>
  <si>
    <t>LS3</t>
  </si>
  <si>
    <t>Tout d'abord, tout bien considéré, diriez-vous que vous êtes très heureux, plutôt heureux, ni heureux ni malheureux, plutôt malheureux ou très malheureux ?</t>
  </si>
  <si>
    <t>Très heureux, 
un peu heureux, 
ni heureux ni malheureux, 
un peu malheureux, 
très malheureux</t>
  </si>
  <si>
    <t>LS1</t>
  </si>
  <si>
    <t>Étude sur les progrès en lecture au niveau international (PIRLS)</t>
  </si>
  <si>
    <t xml:space="preserve">Au cours des deux dernières semaines, combien de fois avez-vous...
Vous vous êtes senti(e) très triste ou déprimé(e) ?
Vous vous êtes senti(e) facilement agacé(e) ou irritable pour de petites choses ?
Vous n'avez pas aimé faire des choses que vous aimiez habituellement (comme faire du sport, chanter et danser, passer du temps avec des amis, regarder des vidéos) ?
Vous vous êtes senti désespéré face à l'avenir ?
Vous vous êtes senti(e) nerveux(se), anxieux(se) ou à bout de nerfs ?
Tu t'es inquiété de ne rien pouvoir faire de bien ou de mal faire les choses ?
Tu t'inquiètes de ce que les autres pensent de toi ?
Vous avez peur qu'il vous arrive quelque chose de grave, à vous ou à votre famille ?
Tu t'inquiètes trop pour différentes choses ?
Vous vous sentez incapable d'arrêter ou de contrôler vos inquiétudes ?
Vous n'avez pas voulu manger même lorsqu'il y avait de la nourriture à disposition ou vous avez trop mangé ?
Vous avez eu des difficultés à vous endormir, à bien dormir ou à trop dormir ?
Vous vous sentez facilement fatigué(e) ou vous n'avez pas l'énergie nécessaire pour accomplir vos activités quotidiennes ?
Vous avez eu du mal à vous concentrer sur certaines choses, comme les devoirs, les tâches ménagères ou d'autres activités (comme regarder des vidéos ou utiliser les médias sociaux : Whats App/Instagram) ?
Vous vous êtes senti(e) seul(e) ?
Vous avez l'impression d'avoir échoué ou de vous avoir laissé tomber, vous ou votre famille ?
Vous avez pensé que vous préfériez être mort ou que vous vouliez vous faire du mal ?
D'autres personnes ont dit que vous vous déplaciez plus lentement que d'habitude ?
D'autres personnes ont dit que vous étiez agité ou que vous ne pouviez pas rester assis ?
Vous avez eu du mal à respirer ?
Vous avez eu des vertiges ou vous vous êtes évanoui(e) ?
Vous avez eu peur sans raison ou sans savoir ce qui vous a fait peur ?
Vous avez eu du mal à vous détendre ou à vous sentir calme ?
Vous avez eu l'impression que votre cœur battait la chamade ou qu'il battait trop vite ?
Vous avez eu des maux de tête ou des tensions musculaires ?
</t>
  </si>
  <si>
    <t>Dépression/anxiété</t>
  </si>
  <si>
    <t>Jamais, Parfois, Souvent, Toujours</t>
  </si>
  <si>
    <t>Module MH</t>
  </si>
  <si>
    <t>Dans l'ensemble, quel est votre degré de satisfaction à l'égard de votre vie actuelle ?</t>
  </si>
  <si>
    <t>Échelle unipolaire de 11 points allant de 0 ("pas du tout satisfait") à 10 ("tout à fait satisfait")</t>
  </si>
  <si>
    <t>ST016</t>
  </si>
  <si>
    <t>Comment se porte votre santé ?</t>
  </si>
  <si>
    <t>Excellent, 
Bonne, 
Passable, 
Médiocre</t>
  </si>
  <si>
    <t>WB150</t>
  </si>
  <si>
    <t>En pensant à vous-même et à ce que vous ressentez habituellement : à quelle fréquence vous sentez-vous comme décrit ci-dessous ? [heureux]</t>
  </si>
  <si>
    <t>Jamais, 
Rarement, 
Parfois, 
Toujours</t>
  </si>
  <si>
    <t>ST186</t>
  </si>
  <si>
    <t>Au cours d'un jour de semaine typique après l'école, combien de temps consacrez-vous aux activités suivantes ? Exercice ou pratique d'un sport en dehors de l'école</t>
  </si>
  <si>
    <t>Pas de temps, 
1 à 60 minutes par jour, 
Entre 1 et 4 heures par jour, 
Plus de 4 heures par jour</t>
  </si>
  <si>
    <t>STQM03611</t>
  </si>
  <si>
    <t>Participez-vous à l'une des activités extrascolaires suivantes en dehors de l'école ? Sports (par exemple, clubs, leçons, etc.)</t>
  </si>
  <si>
    <t>Participation à des activités sportives</t>
  </si>
  <si>
    <t>STQM04301</t>
  </si>
  <si>
    <t>Je me suis réveillée en me sentant fraîche et reposée.</t>
  </si>
  <si>
    <t>Se réveiller reposé</t>
  </si>
  <si>
    <t>A aucun moment, 
Une partie du temps, 
Plus de la moitié du temps, 
La plupart du temps, 
Tout le temps</t>
  </si>
  <si>
    <t>STQM02004</t>
  </si>
  <si>
    <t>Échelle de 0 à 10</t>
  </si>
  <si>
    <t>STQM01901/STQM019</t>
  </si>
  <si>
    <t>D'une manière générale, comment décririez-vous votre état de santé ?</t>
  </si>
  <si>
    <t>Excellent, 
Très bon, 
Bon, 
Passable, 
Médiocre</t>
  </si>
  <si>
    <t>STQM02101</t>
  </si>
  <si>
    <t>Je me suis sentie enjouée et de bonne humeur.</t>
  </si>
  <si>
    <t>STQM02001</t>
  </si>
  <si>
    <t>Je me suis sentie calme et détendue</t>
  </si>
  <si>
    <t>STQM02002</t>
  </si>
  <si>
    <t>Je me suis sentie active et vigoureuse</t>
  </si>
  <si>
    <t>Se sentir actif</t>
  </si>
  <si>
    <t>STQM02003</t>
  </si>
  <si>
    <t>Actif sur le plan civique et social</t>
  </si>
  <si>
    <t>Combien de fois vois-tu tes amis (sans compter quand tu es à l'école) ?</t>
  </si>
  <si>
    <t>Fréquence des interactions sociales</t>
  </si>
  <si>
    <t>Jamais, 1 à 2 fois par semaine, 3 à 4, 5 à 6, tous les jours</t>
  </si>
  <si>
    <t>Q27 (section 4)</t>
  </si>
  <si>
    <t>Avoir au moins une personne de confiance</t>
  </si>
  <si>
    <t>Dans quelle mesure êtes-vous d'accord avec chacune de ces phrases ? "Mon (mes) parent(s) m'écoute(nt) et prend(nt) en compte ce que je dis.</t>
  </si>
  <si>
    <t>Les parents à l'écoute</t>
  </si>
  <si>
    <t>Q12 (section 2)</t>
  </si>
  <si>
    <t>Relations positives (en général)</t>
  </si>
  <si>
    <t>Dans quelle mesure êtes-vous satisfait des personnes avec lesquelles vous vivez ?</t>
  </si>
  <si>
    <t>Satisfaction à l'égard des personnes avec lesquelles vous vivez</t>
  </si>
  <si>
    <t>Q11 (section 2)</t>
  </si>
  <si>
    <t>Relations positives avec les parents/la famille</t>
  </si>
  <si>
    <t>Dans quelle mesure êtes-vous d'accord avec chacune de ces phrases ? Si j'ai un problème, les membres de ma famille m'aideront.</t>
  </si>
  <si>
    <t>Soutien à la famille</t>
  </si>
  <si>
    <t>Il y a des gens dans ma famille qui se soucient de moi</t>
  </si>
  <si>
    <t>Soins familiaux</t>
  </si>
  <si>
    <t>Dans ma famille, nous passons de bons moments ensemble</t>
  </si>
  <si>
    <t>Bon temps en famille</t>
  </si>
  <si>
    <t>Au cours du dernier mois, combien de fois as-tu été frappé par tes frères et sœurs (sans compter les bagarres ou les jeux de bagarre) ?</t>
  </si>
  <si>
    <t>Violence de la part des frères et sœurs</t>
  </si>
  <si>
    <t>Jamais, une fois, 2-3, plus de 3</t>
  </si>
  <si>
    <t>Q13 (section 2)</t>
  </si>
  <si>
    <t>Relations positives avec les pairs</t>
  </si>
  <si>
    <t>Êtes-vous satisfait de vos amis ?</t>
  </si>
  <si>
    <t>Satisfaction à l'égard des amis</t>
  </si>
  <si>
    <t>Q25 (section 4)</t>
  </si>
  <si>
    <t>Dans quelle mesure êtes-vous d'accord avec chacune de ces phrases ? J'ai assez d'amis</t>
  </si>
  <si>
    <t>Avoir suffisamment d'amis</t>
  </si>
  <si>
    <t>Je ne suis pas d'accord, je suis un peu d'accord, je suis assez d'accord, je suis très d'accord, je suis tout à fait d'accord</t>
  </si>
  <si>
    <t>Q26 (section 4)</t>
  </si>
  <si>
    <t>Dans quelle mesure êtes-vous d'accord avec chacune de ces phrases ? Mes amis sont généralement gentils avec moi</t>
  </si>
  <si>
    <t>Les amis sont gentils avec eux</t>
  </si>
  <si>
    <t>Dans quelle mesure êtes-vous d'accord avec chacune de ces phrases ? Mes amis et moi nous entendons bien</t>
  </si>
  <si>
    <t>S'entendre avec ses amis</t>
  </si>
  <si>
    <t>Dans quelle mesure êtes-vous d'accord avec chacune de ces phrases ? Si j'ai un problème, j'ai un ami qui me soutiendra</t>
  </si>
  <si>
    <t>Soutien des amis</t>
  </si>
  <si>
    <t>Dans quelle mesure êtes-vous d'accord avec chacune de ces phrases ? Si j'ai un problème à l'école, les autres enfants m'aideront.</t>
  </si>
  <si>
    <t>Q33 (section 5)</t>
  </si>
  <si>
    <t xml:space="preserve">Êtes-vous satisfait des autres enfants de votre classe ?
</t>
  </si>
  <si>
    <t>Satisfaction à l'égard des pairs</t>
  </si>
  <si>
    <t>Q30 (section 5)</t>
  </si>
  <si>
    <t>Combien de fois, au cours du mois dernier, as-tu été frappé par d'autres enfants de ton école (sans compter les bagarres ou les jeux de bagarre) ?</t>
  </si>
  <si>
    <t>Violence de la part d'autres enfants à l'école</t>
  </si>
  <si>
    <t>Q35 (section 5)</t>
  </si>
  <si>
    <t xml:space="preserve">Au cours d'une semaine normale, combien de fois passez-vous du temps à sortir (socialiser) avec vos amis les plus proches en dehors de l'école ?
avec vos amis les plus proches en dehors de l'école ? </t>
  </si>
  <si>
    <t xml:space="preserve">Très souvent (presque tous les jours)
Souvent (3-4 fois par semaine)
Pas très souvent (1 ou 2 fois par semaine)
Jamais (aucune fois par semaine)
Refus de répondre </t>
  </si>
  <si>
    <t>IIB1</t>
  </si>
  <si>
    <t>Avez-vous l'impression qu'un adulte (un enseignant ou quelqu'un d'autre) à l'école se soucie vraiment de vous ?</t>
  </si>
  <si>
    <t>Adulte de confiance à l'école</t>
  </si>
  <si>
    <t>Oui, la plupart du temps ; 
Oui, de temps en temps ; 
Non, ils ne s'en soucient pas vraiment ; 
Ne sait pas ; 
Refus de répondre</t>
  </si>
  <si>
    <t>IVA5</t>
  </si>
  <si>
    <t xml:space="preserve">À qui parlez-vous habituellement si vous avez des inquiétudes ou des préoccupations ? (Veuillez choisir la personne avec laquelle vous avez le plus de chances de parler) </t>
  </si>
  <si>
    <t>Interaction sociale</t>
  </si>
  <si>
    <t>Mère/principal dispensateur de soins féminin ; 
Père/principal dispensateur de soins masculin ; 
Frère ; 
Sœur ; 
Amis ou pairs ; 
Grand-parent ; 
Autre membre de la famille ; 
Enseignant ; 
Quelqu'un dans un centre de santé ou un centre pour jeunes, comme un médecin ou une infirmière ; 
Autre ; 
Je ne parle à personne lorsque j'ai des questions ou des inquiétudes ; 
Je ne me souviens pas ; 
Refuse de répondre</t>
  </si>
  <si>
    <t>IID4</t>
  </si>
  <si>
    <t>Vous sentez-vous proche de votre principal dispensateur de soins (par "proche", nous entendons que vous pouvez parler à cette personne et lui parler de choses personnelles et importantes) ?</t>
  </si>
  <si>
    <t>Proximité avec la personne qui s'occupe de l'enfant</t>
  </si>
  <si>
    <t>Beaucoup, 
un peu, 
Pas beaucoup, 
Pas du tout,   
Ne sait pas
Refuse de répondre</t>
  </si>
  <si>
    <t>IIB4</t>
  </si>
  <si>
    <t>Dans quelle mesure vous sentez-vous à l'aise pour parler avec votre principal dispensateur de soins : des choses qui vous inquiètent</t>
  </si>
  <si>
    <t>Très confortable, 
Assez confortable,   
Pas très à l'aise,   
Pas du tout à l'aise,  
Refus de répondre</t>
  </si>
  <si>
    <t>IIB2a</t>
  </si>
  <si>
    <t>Dans quelle mesure vous sentez-vous à l'aise pour parler avec votre principal soignant de : des changements dans votre corps</t>
  </si>
  <si>
    <t>IIB2b</t>
  </si>
  <si>
    <t>Dans quelle mesure ces choses sont-elles vraies en ce qui concerne votre aidant principal ? Mon aidant principal connaît le nom de mes amis.</t>
  </si>
  <si>
    <t>Tout à fait vrai, 
Assez vrai, 
Pas très vrai, 
Pas du tout vrai, 
Ne sait pas, 
Refuser</t>
  </si>
  <si>
    <t>IIC1a</t>
  </si>
  <si>
    <t>Dans quelle mesure ces choses sont-elles vraies en ce qui concerne votre principal dispensateur de soins ? Mon principal dispensateur de soins est au courant de mes notes ou de mes résultats scolaires.</t>
  </si>
  <si>
    <t>IIC1b</t>
  </si>
  <si>
    <t>Dans quelle mesure ces choses sont-elles vraies en ce qui concerne votre aidant principal ? Mon aidant principal sait généralement où je me trouve</t>
  </si>
  <si>
    <t>IIC1c</t>
  </si>
  <si>
    <t>Dans quelle mesure vous sentez-vous à l'aise pour parler avec votre principal dispensateur de soins de.. : Problèmes avec votre petit(e) ami(e)</t>
  </si>
  <si>
    <t>IIB2c</t>
  </si>
  <si>
    <t>Avez-vous l'impression que votre principal dispensateur de soins se soucie de ce que vous pensez et ressentez ?</t>
  </si>
  <si>
    <t>IIB3</t>
  </si>
  <si>
    <t xml:space="preserve">Vos parents ou tuteurs ont-ils déjà bu trop d'alcool ou consommé des drogues pour rentrer à la maison et se montrer très violents envers vous ou votre famille ? </t>
  </si>
  <si>
    <t>Maltraitance de la part des soignants</t>
  </si>
  <si>
    <t>Souvent, 
Parfois, 
Jamais, 
Ne sait pas, 
Refuse de répondre</t>
  </si>
  <si>
    <t>IXB1F</t>
  </si>
  <si>
    <t>Combien d'amis proches avez-vous ? (Par amis proches, j'entends
ceux avec qui vous pouvez parler de vos sentiments et partager des secrets).</t>
  </si>
  <si>
    <t>Lien social</t>
  </si>
  <si>
    <t>ouvert</t>
  </si>
  <si>
    <t>IIa1</t>
  </si>
  <si>
    <t>"Au cours des 30 derniers jours, combien de fois avez-vous pu parler à quelqu'un de vos problèmes et de vos inquiétudes ?</t>
  </si>
  <si>
    <t>Parler de ses problèmes à un adulte</t>
  </si>
  <si>
    <t>3, p09</t>
  </si>
  <si>
    <t>Au cours des 30 derniers jours, à quelle fréquence vos parents ou tuteurs ont-ils compris vos problèmes et vos inquiétudes ?</t>
  </si>
  <si>
    <t>Inquiétudes de l'aidant en matière de compréhension</t>
  </si>
  <si>
    <t>4,p9</t>
  </si>
  <si>
    <t>A quelle fréquence vos parents ou tuteurs ont-ils vraiment su ce que vous faisiez de votre temps libre ?</t>
  </si>
  <si>
    <t>6-p9</t>
  </si>
  <si>
    <t>Combien d'amis proches avez-vous ?</t>
  </si>
  <si>
    <t>Amis proches</t>
  </si>
  <si>
    <t xml:space="preserve">A. 0 amis 
B. 1 ami 
C. 2 amis 
D. 3 amis ou plus </t>
  </si>
  <si>
    <t>Santé mentale 2, page 7</t>
  </si>
  <si>
    <t>Sentiment d'appartenance, d'être accepté, respecté et valorisé</t>
  </si>
  <si>
    <t>Au cours des 12 derniers mois, à quelle fréquence vous êtes-vous senti(e) seul(e) ?</t>
  </si>
  <si>
    <t>Solitude</t>
  </si>
  <si>
    <t>Au cours des 30 derniers jours, combien de fois as-tu pu parler à un adulte de ton école de tes problèmes et de tes inquiétudes ?</t>
  </si>
  <si>
    <t>Parler de ses problèmes à un adulte à l'école</t>
  </si>
  <si>
    <t>29, p26</t>
  </si>
  <si>
    <t>Au cours des 30 derniers jours, à quelle fréquence vos parents ou vos tuteurs vous ont-ils réconforté ?</t>
  </si>
  <si>
    <t>Réconfort par le soignant</t>
  </si>
  <si>
    <t>Facteurs de protection 1,p23</t>
  </si>
  <si>
    <t>Au cours des 30 derniers jours, à quelle fréquence vos parents ou tuteurs vous ont-ils soutenu et encouragé ?</t>
  </si>
  <si>
    <t>Soutien de l'aidant</t>
  </si>
  <si>
    <t>Facteurs de protection 3,p23</t>
  </si>
  <si>
    <t>Au cours des 30 derniers jours, à quelle fréquence vos parents ou tuteurs ont-ils passé du temps avec vous ?</t>
  </si>
  <si>
    <t>Passer du temps avec l'aidant</t>
  </si>
  <si>
    <t>Facteurs de protection 6,p23</t>
  </si>
  <si>
    <t>Au cours des 30 derniers jours, à quelle fréquence vos parents ou vos tuteurs vous ont-ils prêté attention et écouté ?</t>
  </si>
  <si>
    <t>Écouté par le soignant</t>
  </si>
  <si>
    <t>Facteurs de protection 5,p23</t>
  </si>
  <si>
    <t>Si vous étiez en difficulté, avez-vous des parents ou des amis sur lesquels vous pouvez compter pour vous aider chaque fois que vous en avez besoin, ou non ?</t>
  </si>
  <si>
    <t>Soutien communautaire et social</t>
  </si>
  <si>
    <t>0 = Jamais, 10 = Toujours</t>
  </si>
  <si>
    <t>Mes relations sont aussi satisfaisantes que je le souhaiterais</t>
  </si>
  <si>
    <t>Les relations</t>
  </si>
  <si>
    <t>Comment décririez-vous votre sentiment d'appartenance à votre communauté locale ?</t>
  </si>
  <si>
    <t>Appartenance à la communauté</t>
  </si>
  <si>
    <t>0 = Très faible, 10 = Très fort</t>
  </si>
  <si>
    <t>J'ai des gens dans ma vie à qui je peux parler de choses vraiment importantes.</t>
  </si>
  <si>
    <t xml:space="preserve">Relations sociales étroites </t>
  </si>
  <si>
    <t>Je suis satisfait de mes amitiés et de mes relations.</t>
  </si>
  <si>
    <t>Satisfaction à l'égard des amitiés</t>
  </si>
  <si>
    <t>Valeurs positives</t>
  </si>
  <si>
    <t>J'agis toujours pour promouvoir le bien en toutes circonstances, même dans les situations difficiles et stimulantes.</t>
  </si>
  <si>
    <t>Caractère et vertu</t>
  </si>
  <si>
    <t>0 = Pas vrai pour moi, 10 = Tout à fait vrai pour moi</t>
  </si>
  <si>
    <t>Dans quelle mesure vous est-il facile de parler aux personnes suivantes des choses qui vous dérangent vraiment ? 
Père/demi-pensionnaire F
Mère/compagnon M</t>
  </si>
  <si>
    <t>Facilité de communication avec la famille</t>
  </si>
  <si>
    <t>Très facile, facile, difficile, très difficile, ne pas avoir ou voir cette personne</t>
  </si>
  <si>
    <t>Q43 (section 9)</t>
  </si>
  <si>
    <t>Nous aimerions savoir ce que vous pensez des affirmations suivantes. Veuillez indiquer dans quelle mesure vous êtes d'accord ou non avec chacune d'entre elles.
Ma famille essaie vraiment de m'aider
Ma famille m'apporte l'aide émotionnelle et le soutien dont j'ai besoin.
Je peux parler de mes problèmes avec ma famille
Ma famille est prête à m'aider à prendre des décisions</t>
  </si>
  <si>
    <t>Likert en 7 points</t>
  </si>
  <si>
    <t>Q44 (section 9)</t>
  </si>
  <si>
    <t>Nous aimerions savoir ce que vous pensez des affirmations suivantes. Veuillez indiquer dans quelle mesure vous êtes d'accord ou non avec chacune d'entre elles :
Mes amis essaient vraiment de m'aider
Je peux compter sur mes amis quand les choses vont mal
J'ai des amis avec qui je peux partager mes joies et mes peines
Je peux parler de mes problèmes avec mes amis</t>
  </si>
  <si>
    <t>Q32 (section 6)</t>
  </si>
  <si>
    <t>Au cours de cette année, combien de fois d'autres élèves de ton école t'ont-ils fait l'une des choses suivantes, y compris par le biais de textos ou d'Internet ?
"Ils m'ont exclu de leurs jeux ou de leurs activités.</t>
  </si>
  <si>
    <t>Inclusion à l'école</t>
  </si>
  <si>
    <t>Au moins une fois par semaine, 
Une ou deux fois par mois, 
Quelques fois par an, 
Jamais</t>
  </si>
  <si>
    <t>G11 b</t>
  </si>
  <si>
    <t>Les codes d'activité comprennent "Socialisation"</t>
  </si>
  <si>
    <t>Depuis le début de cet entretien, nous avons parlé de différents sentiments, expériences et problèmes que les personnes de votre âge peuvent rencontrer. 
Combien de fois parlez-vous à quelqu'un d'autre de ce genre de sentiments et d'expériences ? Au cours du mois dernier, avez-vous parlé à quelqu'un de ce genre de problèmes ou d'inquiétudes ?</t>
  </si>
  <si>
    <t>Parler de ses problèmes à quelqu'un</t>
  </si>
  <si>
    <t>question ouverte*</t>
  </si>
  <si>
    <t>Les adultes utilisent certaines méthodes pour enseigner aux enfants le bon comportement ou pour résoudre un problème de comportement. Je vais vous lire différentes méthodes utilisées. Veuillez me dire si vous ou un autre adulte de votre foyer a utilisé cette méthode avec (nom) au cours du mois écoulé.
[A] Retirer des privilèges, interdire quelque chose que (nom) aime ou ne pas l'autoriser à quitter la maison.
[B] Expliquer pourquoi le comportement de (nom) n'était pas correct.
[C] L'a secoué(e).
[D] A crié, hurlé ou hurlé sur (lui/elle).
[E] Lui a donné autre chose à faire.
[F] A donné une fessée, un coup ou une gifle sur les fesses à main nue.
[G] Frapper (le/la) sur les fesses ou ailleurs sur le corps avec un objet tel qu'une ceinture, une brosse à cheveux, un bâton ou un autre objet dur.
[H] Traiter (le/la) d'idiot(e), de paresseux(se) ou d'un autre nom de ce genre.
[I] Frapper ou gifler (le/la) au visage, à la tête ou aux oreilles.
[J] Frapper ou gifler la main, le bras ou la jambe.
[K] Battre, c'est-à-dire frapper, encore et encore, aussi fort qu'on le peut.</t>
  </si>
  <si>
    <t>Discipline violente de la part des soignants</t>
  </si>
  <si>
    <t>UCD2/FCD2</t>
  </si>
  <si>
    <t>Mes parents soutiennent mes efforts et mes résultats scolaires.</t>
  </si>
  <si>
    <t>Soutien parental</t>
  </si>
  <si>
    <t>Pas du tout d'accord, 
Pas d'accord, 
D'accord, 
Tout à fait d'accord</t>
  </si>
  <si>
    <t>ST123Q02NA</t>
  </si>
  <si>
    <t>Mes parents me soutiennent lorsque je rencontre des difficultés à l'école.</t>
  </si>
  <si>
    <t>ST123Q03NA</t>
  </si>
  <si>
    <t xml:space="preserve">Mes parents m'encouragent à avoir confiance en moi. </t>
  </si>
  <si>
    <t>ST123Q04NA</t>
  </si>
  <si>
    <t>Ma mère me comprend.</t>
  </si>
  <si>
    <t xml:space="preserve">Compréhension de la mère </t>
  </si>
  <si>
    <t>Presque jamais ou jamais vrai, 
Parfois vrai, 
Souvent vrai, 
Presque toujours ou toujours vrai</t>
  </si>
  <si>
    <t>STQM02801A, STQM02804B</t>
  </si>
  <si>
    <t>Ma mère m'écoute</t>
  </si>
  <si>
    <t>La mère écoute</t>
  </si>
  <si>
    <t>STQM02802A</t>
  </si>
  <si>
    <t>Mon père me comprend.</t>
  </si>
  <si>
    <t xml:space="preserve">Compréhension du père </t>
  </si>
  <si>
    <t>STQM02901A, STQM02904B</t>
  </si>
  <si>
    <t>Mon père m'écoute</t>
  </si>
  <si>
    <t>Le père écoute</t>
  </si>
  <si>
    <t>STQM02902A</t>
  </si>
  <si>
    <t>Veuillez choisir la paire de cercles qui décrit le mieux votre relation avec votre mère</t>
  </si>
  <si>
    <t>Relation avec la mère</t>
  </si>
  <si>
    <t>Paires de cercles se chevauchant plus ou moins</t>
  </si>
  <si>
    <t>STQM02701</t>
  </si>
  <si>
    <t>Veuillez choisir la paire de cercles qui décrit le mieux votre relation avec votre père</t>
  </si>
  <si>
    <t>Relation avec le père</t>
  </si>
  <si>
    <t>STQM02702</t>
  </si>
  <si>
    <t>Veuillez choisir la paire de cercles qui décrit le mieux votre relation avec vos frères et sœurs</t>
  </si>
  <si>
    <t>Relations avec les frères et sœurs</t>
  </si>
  <si>
    <t>STQM02703</t>
  </si>
  <si>
    <t>Veuillez choisir la paire de cercles qui décrit le mieux votre relation avec votre parent (grands-parents, oncles/tantes, cousins, etc.).</t>
  </si>
  <si>
    <t>Relations avec les autres membres de la famille</t>
  </si>
  <si>
    <t>STQM02704</t>
  </si>
  <si>
    <t>Veuillez choisir la paire de cercles qui décrit le mieux votre relation avec vos amis</t>
  </si>
  <si>
    <t>Relations avec les amis</t>
  </si>
  <si>
    <t>STQM02705</t>
  </si>
  <si>
    <t>Veuillez choisir la paire de cercles qui décrit le mieux votre relation avec vos camarades de classe</t>
  </si>
  <si>
    <t>Relations avec les pairs</t>
  </si>
  <si>
    <t>STQM02706</t>
  </si>
  <si>
    <t>Il est facile de parler à mes amis.</t>
  </si>
  <si>
    <t>Des amis avec qui il est facile de parler</t>
  </si>
  <si>
    <t>STQM03103</t>
  </si>
  <si>
    <t>Mes amis me comprennent.</t>
  </si>
  <si>
    <t>Les amis les comprennent</t>
  </si>
  <si>
    <t>STQM03101</t>
  </si>
  <si>
    <t>Mes amis m'acceptent tel que je suis</t>
  </si>
  <si>
    <t>Les amis acceptent</t>
  </si>
  <si>
    <t>STQM03102</t>
  </si>
  <si>
    <t>Mes amis respectent mes sentiments.</t>
  </si>
  <si>
    <t>Les amis respectent les sentiments</t>
  </si>
  <si>
    <t>STQM03104</t>
  </si>
  <si>
    <t>Absence de toute forme de violence</t>
  </si>
  <si>
    <t>Sentiment de sécurité dans la vie quotidienne</t>
  </si>
  <si>
    <t>Dans quelle mesure vous sentez-vous en sécurité ?</t>
  </si>
  <si>
    <t>Sentiment de sécurité</t>
  </si>
  <si>
    <t>Q39 (section 10)</t>
  </si>
  <si>
    <t>Dans quelle mesure êtes-vous d'accord avec chacune de ces phrases concernant votre région ? Si j'ai un problème, il y a des gens dans ma région qui m'aideront.</t>
  </si>
  <si>
    <t>Soutien de la communauté</t>
  </si>
  <si>
    <t>Quelle est la fréquence des bagarres entre personnes dans votre région ?</t>
  </si>
  <si>
    <t>Violence communautaire</t>
  </si>
  <si>
    <t>Jamais, moins d'une fois par semaine, au moins une fois par semaine, presque tous les jours, tous les jours</t>
  </si>
  <si>
    <t>Q38 (section 7)</t>
  </si>
  <si>
    <t>Quel est votre degré de satisfaction en ce qui concerne 
-votre sentiment de sécurité
-La liberté dont vous disposez</t>
  </si>
  <si>
    <t>Perception de la sécurité et de la liberté</t>
  </si>
  <si>
    <t>Dans quelle mesure êtes-vous d'accord avec chacune de ces phrases ? Je me sens en sécurité à la maison</t>
  </si>
  <si>
    <t>Sécurité à la maison</t>
  </si>
  <si>
    <t>Comment te sens-tu en sécurité sur le chemin de l'école ?</t>
  </si>
  <si>
    <t>Sécurité sur le chemin de l'école</t>
  </si>
  <si>
    <t>Pas du tout en sécurité, pas très en sécurité, assez en sécurité, très en sécurité</t>
  </si>
  <si>
    <t>Q32 (section 5)</t>
  </si>
  <si>
    <t>Dans quelle mesure êtes-vous d'accord avec chacune de ces phrases ? Je me sens en sécurité à l'école</t>
  </si>
  <si>
    <t>Sécurité à l'école</t>
  </si>
  <si>
    <t>Dans quelle mesure êtes-vous d'accord avec chacune de ces phrases concernant votre quartier ? Je me sens en sécurité lorsque je me promène dans le quartier où je vis.</t>
  </si>
  <si>
    <t>Sécurité dans le quartier</t>
  </si>
  <si>
    <t>Environnement favorable</t>
  </si>
  <si>
    <t>Dans quelle mesure êtes-vous d'accord avec chacune de ces phrases concernant votre région ? Les adultes de ma région sont gentils avec les enfants.</t>
  </si>
  <si>
    <t xml:space="preserve">Soutien des adultes de la communauté </t>
  </si>
  <si>
    <t>Dans quelle mesure êtes-vous d'accord avec chacune de ces phrases concernant votre région ? Dans ma région, il y a suffisamment d'endroits pour jouer et s'amuser.</t>
  </si>
  <si>
    <t>Espaces de jeu dans la communauté</t>
  </si>
  <si>
    <t>Dans quelle mesure êtes-vous d'accord avec chacune des phrases suivantes concernant votre région ? Les adultes de ma région écoutent les enfants et les prennent au sérieux.</t>
  </si>
  <si>
    <t>Quel est votre degré de satisfaction à l'égard du logement dans lequel vous vivez ?</t>
  </si>
  <si>
    <t>Environnement domestique</t>
  </si>
  <si>
    <t>Q16 (section 3)</t>
  </si>
  <si>
    <t xml:space="preserve">Dans quelle mesure êtes-vous satisfait de la région où vous vivez ?
</t>
  </si>
  <si>
    <t>Satisfaction à l'égard du quartier</t>
  </si>
  <si>
    <t>Q36 (section 7)</t>
  </si>
  <si>
    <t xml:space="preserve">Êtes-vous satisfait de tout ce que vous possédez ?
</t>
  </si>
  <si>
    <t>Conditions matérielles</t>
  </si>
  <si>
    <t>Q59 (section 8)</t>
  </si>
  <si>
    <t>(Module entier)</t>
  </si>
  <si>
    <t>Violence entre partenaires intimes</t>
  </si>
  <si>
    <t>Module de volence domestique (DV06-24)</t>
  </si>
  <si>
    <t xml:space="preserve">Violence sexuelle </t>
  </si>
  <si>
    <t>Module de volence domestique (DV26-30)</t>
  </si>
  <si>
    <t>Dites-moi dans quelle mesure vous pensez que chacune des affirmations suivantes est vraie : Les gens de mon quartier veillent sur leurs voisins et les aident.</t>
  </si>
  <si>
    <t>VA1A</t>
  </si>
  <si>
    <t>Dites-moi dans quelle mesure vous pensez que chacune des affirmations suivantes est vraie : On peut faire confiance aux gens de mon quartier</t>
  </si>
  <si>
    <t>Confiance de la communauté</t>
  </si>
  <si>
    <t>VA1B</t>
  </si>
  <si>
    <t>Dites-moi dans quelle mesure vous pensez que chacune des affirmations suivantes est vraie : Les gens de mon quartier savent qui je suis</t>
  </si>
  <si>
    <t>La communauté les connaît</t>
  </si>
  <si>
    <t>VA1C</t>
  </si>
  <si>
    <t>Quelle est la probabilité qu'un adulte de votre quartier fasse quelque chose comme intervenir si des enfants ou des adolescents.. : endommagent des biens</t>
  </si>
  <si>
    <t>Sécurité du voisinage</t>
  </si>
  <si>
    <t>Très probable, 
Assez probable, 
Peu probable, 
Pas du tout probable, 
Ne sait pas, 
Refuse de répondre</t>
  </si>
  <si>
    <t>VA2A</t>
  </si>
  <si>
    <t>Quelle est la probabilité qu'un adulte de votre quartier fasse quelque chose comme intervenir si des enfants ou des adolescents : Pulvérisaient de la peinture sur les murs (Graffitis)</t>
  </si>
  <si>
    <t>VA2B</t>
  </si>
  <si>
    <t>Quelle est la probabilité qu'un adulte de votre quartier fasse quelque chose comme intervenir si des enfants ou des adolescents.. : intimidaient ou menaçaient une autre personne</t>
  </si>
  <si>
    <t>VA2C</t>
  </si>
  <si>
    <t>Quelle est la probabilité qu'un adulte de votre quartier fasse quelque chose comme intervenir si des enfants ou des adolescents.. : se battaient avec une autre personne</t>
  </si>
  <si>
    <t>VA2D</t>
  </si>
  <si>
    <t>Parfois, les enfants se sentent en danger ou menacés lorsqu'ils sont dans leur quartier, sur le chemin de l'école ou à l'école. Par exemple, ils ont peur d'être attaqués, intimidés ou blessés. Cela vous est-il arrivé au cours de l'année écoulée ?</t>
  </si>
  <si>
    <t>Souvent, 
Parfois, 
Rarement, 
Jamais, 
Ne sait pas, 
Refuse de répondre</t>
  </si>
  <si>
    <t>VA4</t>
  </si>
  <si>
    <t>Y a-t-il une personne vers qui vous iriez si vous vous sentiez menacé ou en danger ?</t>
  </si>
  <si>
    <t>Oui, 
Non, 
Ne sait pas, 
Refus de répondre</t>
  </si>
  <si>
    <t>VA8</t>
  </si>
  <si>
    <t>Dites-moi dans quelle mesure vous pensez que chacune des affirmations suivantes est vraie : Les gens de mon quartier se soucient de moi</t>
  </si>
  <si>
    <t>La communauté se soucie d'eux</t>
  </si>
  <si>
    <t>VA1D</t>
  </si>
  <si>
    <t>Au cours des 12 derniers mois, combien de fois vous êtes-vous battu physiquement ?</t>
  </si>
  <si>
    <t>Combat physique</t>
  </si>
  <si>
    <t>A. 0 fois B. 1 fois C. 2 ou 3 fois D. 4 ou 5 fois E. 6 ou 7 fois F. 8 ou 9 fois G. 10 ou 11 fois H. 12 fois ou plus</t>
  </si>
  <si>
    <t>Violence 5, page 12</t>
  </si>
  <si>
    <t>Au cours des 12 derniers mois, combien de fois avez-vous été agressé physiquement ?</t>
  </si>
  <si>
    <t>Victime de violence physique</t>
  </si>
  <si>
    <t>Violence 4, page 12</t>
  </si>
  <si>
    <t>Au cours des 12 derniers mois, avez-vous été victime d'intimidation sur le terrain de l'école ?</t>
  </si>
  <si>
    <t>Victime de harcèlement (à l'école)</t>
  </si>
  <si>
    <t>Violence 4, page 13</t>
  </si>
  <si>
    <t>Au cours des 12 derniers mois, avez-vous été victime de brimades en dehors de l'école ?</t>
  </si>
  <si>
    <t>Victime de harcèlement (en dehors de l'école)</t>
  </si>
  <si>
    <t>Violence 7, page 13</t>
  </si>
  <si>
    <t>Au cours des 12 derniers mois, as-tu été victime de cyberintimidation ?</t>
  </si>
  <si>
    <t>Cyberintimidation</t>
  </si>
  <si>
    <t>Violence 8, page 13</t>
  </si>
  <si>
    <t>Au cours des 12 derniers mois, combien de fois quelqu'un vous a-t-il forcé à faire des choses sexuelles que vous ne vouliez pas faire ?</t>
  </si>
  <si>
    <t>Violence sexuelle</t>
  </si>
  <si>
    <t>A. 0 fois B. 1 fois C. 2 ou 3 fois D. 4 ou 5 fois E. 6 fois ou plus</t>
  </si>
  <si>
    <t>Violence 1, page 35</t>
  </si>
  <si>
    <t>Au cours des 12 derniers mois, combien de fois quelqu'un vous a-t-il demandé de faire des choses sexuelles sur l'internet ou les médias sociaux que vous ne vouliez pas faire ?</t>
  </si>
  <si>
    <t>Cyber violence sexuelle</t>
  </si>
  <si>
    <t>Violence 3, page 35</t>
  </si>
  <si>
    <t>Êtes-vous satisfait ou insatisfait de la ville ou de la région où vous vivez ?</t>
  </si>
  <si>
    <t>Satisfaction à l'égard de la communauté</t>
  </si>
  <si>
    <t>0 = Complètement insatisfait, 10 = Complètement satisfait</t>
  </si>
  <si>
    <t>Combien de fois as-tu été victime d'intimidation/cyberintimidation à l'école au cours des deux derniers mois ?</t>
  </si>
  <si>
    <t>Victime de harcèlement à l'école</t>
  </si>
  <si>
    <t>Je n'ai pas été victime d'intimidation/cyberintimidation à l'école au cours des deux derniers mois ; 
Une ou deux fois ; 
2-3 fois/mois 
Environ une fois par semaine 
Plusieurs fois par semaine</t>
  </si>
  <si>
    <t>Q27, Q29 (section 5)</t>
  </si>
  <si>
    <t>Jamais, 1, 2, 3, 4+</t>
  </si>
  <si>
    <t>Voici quelques affirmations concernant les élèves de votre (vos) classe(s). Veuillez indiquer dans quelle mesure vous êtes d'accord ou non avec chacune d'entre elles :
1. Les élèves de ma (mes) classe(s) aiment être ensemble
2. La plupart des élèves de ma (mes) classe(s) sont gentils et serviables
3. Les autres élèves m'acceptent tel que je suis</t>
  </si>
  <si>
    <t>Soutien social des camarades de classe</t>
  </si>
  <si>
    <t>Q24 (section 4)</t>
  </si>
  <si>
    <t>S'est moqué de moi ou m'a traité de tous les noms</t>
  </si>
  <si>
    <t>Brimades émotionnelles</t>
  </si>
  <si>
    <t>G11 a</t>
  </si>
  <si>
    <t>Répandre des mensonges à mon sujet</t>
  </si>
  <si>
    <t>G11 c</t>
  </si>
  <si>
    <t>Me voler quelque chose</t>
  </si>
  <si>
    <t>Victime d'un vol</t>
  </si>
  <si>
    <t>G11 d</t>
  </si>
  <si>
    <t>A endommagé volontairement un objet qui m'appartenait</t>
  </si>
  <si>
    <t>Victime de dommages matériels</t>
  </si>
  <si>
    <t>G11 e</t>
  </si>
  <si>
    <t>Me frapper ou me faire mal (par exemple, me bousculer, me frapper, me donner des coups de pied)</t>
  </si>
  <si>
    <t>G11 f</t>
  </si>
  <si>
    <t>M'a fait faire des choses que je n'avais pas envie de faire</t>
  </si>
  <si>
    <t>Victime de harcèlement moral</t>
  </si>
  <si>
    <t>G11 g</t>
  </si>
  <si>
    <t>m'a envoyé des messages méchants ou blessants en ligne</t>
  </si>
  <si>
    <t>G11 h</t>
  </si>
  <si>
    <t>A partagé des informations méchantes ou blessantes sur moi en ligne</t>
  </si>
  <si>
    <t>G11 i</t>
  </si>
  <si>
    <t>M'a menacé</t>
  </si>
  <si>
    <t>Avoir été menacé</t>
  </si>
  <si>
    <t>Je me sens en sécurité à l'école</t>
  </si>
  <si>
    <t>Beaucoup d'accord, 
Un peu d'accord, 
Pas du tout d'accord, 
Pas du tout d'accord</t>
  </si>
  <si>
    <t>G10 b</t>
  </si>
  <si>
    <t>Au cours de cette année scolaire, combien de fois d'autres élèves de votre école vous ont-ils fait l'une des choses suivantes (y compris par le biais de textos ou de médias sociaux) ?
a) Ils ont dit des choses méchantes sur mon apparence physique (par exemple, mes cheveux, ma taille). 
b) répandu des mensonges à mon sujet
c) partagé mes secrets avec d'autres personnes
d) a refusé de me parler
e) Insulté un membre de ma famille
f) m'a volé quelque chose
g) m'a fait faire des choses que je ne voulais pas faire
h) m'a envoyé des messages méchants ou blessants en ligne
i) a partagé des choses méchantes ou blessantes à mon sujet en ligne
j) partagé des photos embarrassantes de moi
k) m'a menacé
l) m'a blessé physiquement
m) m'a exclu de son groupe (par exemple, fêtes, messagerie)
n) endommagé volontairement quelque chose qui m'appartient</t>
  </si>
  <si>
    <t>Expérience de tous les types d'intimidation</t>
  </si>
  <si>
    <t>Que pensez-vous de votre école ? Dites dans quelle mesure vous êtes d'accord avec ces affirmations.
b) Je me sens en sécurité à l'école</t>
  </si>
  <si>
    <t>Module VW</t>
  </si>
  <si>
    <t>Violence sexuelle par un partenaire non intime</t>
  </si>
  <si>
    <t>J'aimerais maintenant vous demander si vous vous sentez en sécurité dans certaines situations.
Vous sentez-vous en sécurité lorsque vous vous promenez seul(e) dans votre quartier à la nuit tombée ?</t>
  </si>
  <si>
    <t>Très sûr, sûr, peu sûr, très peu sûr, ne jamais se promener seul après la tombée de la nuit</t>
  </si>
  <si>
    <t>VT20</t>
  </si>
  <si>
    <t>Vous sentez-vous en sécurité lorsque vous êtes seul(e) chez vous après la tombée de la nuit ?</t>
  </si>
  <si>
    <t>VT21</t>
  </si>
  <si>
    <t>Sentiment d'être traité de manière équitable/sans discrimination</t>
  </si>
  <si>
    <t xml:space="preserve">Dans votre pays, pensez-vous avoir été personnellement victime d'une forme quelconque de discrimination ou de harcèlement au cours des trois dernières années, c'est-à-dire depuis (année de l'entretien moins 3), sur la base de l'un des motifs suivants ?
[A] Votre sexe, par exemple si vous êtes un homme ou une femme ?
[B] Votre âge, par exemple vous êtes perçu comme trop jeune ou trop vieux ?
[C] Votre handicap ou votre état de santé, comme le fait d'avoir des difficultés à voir, à entendre, à marcher ou à se déplacer, à se concentrer ou à communiquer, ou le fait d'avoir une maladie ou d'autres problèmes de santé et qu'aucun aménagement raisonnable n'a été prévu à cet effet ?
[D] Votre appartenance ethnique, votre couleur ou votre langue, comme la couleur de la peau ou l'apparence physique, l'origine ethnique ou la façon de s'habiller, la culture, les traditions, la langue maternelle ou l'accent, le statut d'autochtone ou le fait d'être d'ascendance africaine ?
[E] Votre statut migratoire, tel que la nationalité ou l'origine nationale, le pays de naissance, le statut de migrant, le fait d'être un migrant sans papiers ou une personne apatride ?
[F] Votre statut socio-économique, comme la richesse ou le niveau d'éducation, le fait d'être perçu comme appartenant à un groupe ou à une classe sociale ou économique inférieur(e) ou différent(e), le fait de posséder ou non des terres ou un logement ?
[G] Votre situation géographique ou votre lieu de résidence, comme le fait de vivre dans des zones urbaines ou rurales, et dans des établissements formels ou informels ?
[H] Votre religion, par exemple le fait d'avoir ou non une religion ou des croyances religieuses ?
[I] Votre situation matrimoniale et familiale : célibataire, marié, divorcé, veuf, enceinte, avec ou sans enfant, orphelin ou né de parents non mariés, ou ayant des enfants hors mariage ?
[J] Votre orientation sexuelle ou votre identité de genre, comme le fait d'être attiré par une personne du même sexe, de s'identifier différemment du sexe assigné à la naissance ou d'être sexuellement, corporellement ou sexuellement diversifié ?
[K] Vos opinions politiques, telles que l'expression d'opinions politiques, la défense des droits d'autrui, le fait d'être membre ou non d'un parti politique ou d'un syndicat ?
[X] Depuis (année de l'entretien moins 3), pensez-vous avoir été personnellement victime d'une autre forme de discrimination ou de harcèlement dans le pays ? Pour quel motif ?
</t>
  </si>
  <si>
    <t>Discrimination</t>
  </si>
  <si>
    <t>Oui, Non, Ne sait pas</t>
  </si>
  <si>
    <t>VT23</t>
  </si>
  <si>
    <t xml:space="preserve">Au cours des 12 derniers mois, à quelle fréquence avez-vous vécu les expériences suivantes à l'école ? 
ST038Q03NA. D'autres élèves m'ont volontairement laissé de côté.
ST038Q04NA. D'autres élèves se sont moqués de moi. 
ST038Q05NA. D'autres élèves m'ont menacé. 
ST038Q06NA. D'autres élèves ont emporté ou détruit des objets qui m'appartenaient.
ST038Q07NA. J'ai été frappé ou bousculé par d'autres élèves.
ST038Q08NA. D'autres élèves ont répandu de mauvaises rumeurs à mon sujet. </t>
  </si>
  <si>
    <t xml:space="preserve">Jamais ou presque jamais, 
Quelques fois par an,  
Quelques fois par mois, 
Une fois par semaine ou plus </t>
  </si>
  <si>
    <t>ST038</t>
  </si>
  <si>
    <t xml:space="preserve">Au cours des 12 derniers mois, combien de fois avez-vous eu les expériences suivantes à l'école ?
D'autres élèves se sont moqués de moi.
D'autres élèves m'ont menacé.
D'autres élèves ont emporté ou détruit des objets qui m'appartenaient.
D'autres élèves m'ont frappé ou bousculé.
</t>
  </si>
  <si>
    <t>STQM03901-04</t>
  </si>
  <si>
    <t>Au cours des 12 derniers mois, à quelle fréquence les choses suivantes vous sont-elles arrivées lorsque vous discutiez ou utilisiez les médias sociaux (par ex. Facebook, Instagram, Snapchat, etc.) ? 
J'ai été menacé par des personnes.
Des personnes ont répandu de mauvaises rumeurs à mon sujet.</t>
  </si>
  <si>
    <t>STQM04001-STQM04002</t>
  </si>
  <si>
    <t xml:space="preserve">Dans quelle mesure vous sentez-vous en sécurité dans les lieux suivants ? A l'école </t>
  </si>
  <si>
    <t>Pas sûr, 
Raisonnablement sûr, 
Très sûr</t>
  </si>
  <si>
    <t>STQM02201</t>
  </si>
  <si>
    <t xml:space="preserve">Dans quelle mesure vous sentez-vous en sécurité dans les lieux suivants ? Dans votre quartier </t>
  </si>
  <si>
    <t>STQM02202</t>
  </si>
  <si>
    <t xml:space="preserve">Dans quelle mesure vous sentez-vous en sécurité dans les lieux suivants ? A la maison </t>
  </si>
  <si>
    <t>STQM02203</t>
  </si>
  <si>
    <t>Dans quelle mesure te sens-tu en sécurité dans les contextes suivants ? Avec des pairs</t>
  </si>
  <si>
    <t>Sécurité avec les pairs</t>
  </si>
  <si>
    <t>STQM02204</t>
  </si>
  <si>
    <t>Veuillez choisir la paire de cercles qui décrit le mieux votre relation avec vos voisins</t>
  </si>
  <si>
    <t>Relations avec les voisins</t>
  </si>
  <si>
    <t>STQM02708</t>
  </si>
  <si>
    <t>Croyance en la capacité d'atteindre les objectifs d'apprentissage</t>
  </si>
  <si>
    <t>Dans quelle mesure êtes-vous d'accord avec chacune de ces phrases concernant votre vie dans son ensemble ? J'ai l'impression d'apprendre beaucoup de choses en ce moment.</t>
  </si>
  <si>
    <t>Auto-efficacité dans l'apprentissage</t>
  </si>
  <si>
    <t>Échelle unipolaire de 11 points allant de 0 ("pas du tout d'accord") à 10 ("tout à fait d'accord")</t>
  </si>
  <si>
    <t>Q48 (section 10)</t>
  </si>
  <si>
    <t xml:space="preserve">Êtes-vous satisfait des choses que vous avez apprises à l'école ?
</t>
  </si>
  <si>
    <t>Satisfaction à l'égard de l'apprentissage</t>
  </si>
  <si>
    <t>Q29 (section 5)</t>
  </si>
  <si>
    <t>Autres concepts liés à l'apprentissage</t>
  </si>
  <si>
    <t>Dans quelle mesure êtes-vous satisfait de chacun des aspects suivants de votre vie ?
 Votre vie d'étudiant
 Ce que vous avez appris à l'école
 Les autres enfants de votre classe</t>
  </si>
  <si>
    <t>Satisfaction à l'égard de l'école</t>
  </si>
  <si>
    <t>Section 5, Q28-30</t>
  </si>
  <si>
    <t xml:space="preserve">Dans quelle mesure êtes-vous satisfait de votre vie d'étudiant ?
</t>
  </si>
  <si>
    <t>Q28 (section 5)</t>
  </si>
  <si>
    <t>Dans quelle mesure êtes-vous d'accord avec chacune de ces phrases ? Mes professeurs m'écoutent et prennent en compte ce que je dis</t>
  </si>
  <si>
    <t>Écouté par les enseignants</t>
  </si>
  <si>
    <t>Dans quelle mesure êtes-vous d'accord avec chacune de ces phrases ? À l'école, j'ai la possibilité de prendre des décisions sur des sujets qui sont importants pour moi.</t>
  </si>
  <si>
    <t>Sentiment d'autonomie dans les décisions de l'école</t>
  </si>
  <si>
    <t>Sentiment d'appartenance à l'école/au travail</t>
  </si>
  <si>
    <t>Dans quelle mesure êtes-vous d'accord avec chacune de ces phrases ? 
Mes professeurs se soucient de moi
Si j'ai un problème à l'école, mes professeurs m'aideront
Mes professeurs m'écoutent et prennent en compte ce que je dis</t>
  </si>
  <si>
    <t>Soutien des enseignants</t>
  </si>
  <si>
    <t>Soutien des pairs</t>
  </si>
  <si>
    <t xml:space="preserve">Combien d'années d'études pensez-vous terminer ?
</t>
  </si>
  <si>
    <t xml:space="preserve">Attentes en matière d'éducation </t>
  </si>
  <si>
    <t>Ouvert à tous</t>
  </si>
  <si>
    <t>IVA2</t>
  </si>
  <si>
    <t>Au cours des 30 derniers jours, à quelle fréquence la plupart des élèves de votre école ont-ils été gentils et serviables ?</t>
  </si>
  <si>
    <t>Les élèves sont gentils</t>
  </si>
  <si>
    <t>2, p.9</t>
  </si>
  <si>
    <t>Compétences sociales et interpersonnelles</t>
  </si>
  <si>
    <t>Combien de fois montrez-vous à une personne de votre communauté que vous l'aimez ou que vous vous souciez d'elle ?</t>
  </si>
  <si>
    <t>Exprime sa sollicitude</t>
  </si>
  <si>
    <t>0 = Jamais, 10 = Très souvent</t>
  </si>
  <si>
    <t>Que pensez-vous de l'école en ce moment ?</t>
  </si>
  <si>
    <t>Je l'aime beaucoup, 
J'aime un peu, 
Je n'aime pas beaucoup, 
Je n'aime pas du tout</t>
  </si>
  <si>
    <t>Q22 (section 4)</t>
  </si>
  <si>
    <t>Voici quelques affirmations sur vos professeurs. Veuillez indiquer dans quelle mesure vous êtes d'accord ou non avec chacune d'entre elles :
1. J'ai l'impression que mes professeurs m'acceptent tel que je suis
2. J'ai l'impression que mes professeurs s'intéressent à moi en tant que personne
3. Je fais confiance à mes professeurs</t>
  </si>
  <si>
    <t>Mon professeur m'encourage à dire ce que je pense de ce que j'ai lu</t>
  </si>
  <si>
    <t>R1 f</t>
  </si>
  <si>
    <t>Mon professeur fait tout un tas de choses pour nous aider à apprendre</t>
  </si>
  <si>
    <t>R1 h</t>
  </si>
  <si>
    <t>Mon professeur me dit comment faire mieux lorsque je fais une erreur</t>
  </si>
  <si>
    <t>R1 i</t>
  </si>
  <si>
    <t>J'aime être à l'école</t>
  </si>
  <si>
    <t>G10 a</t>
  </si>
  <si>
    <t>Je me sens à ma place dans cette école</t>
  </si>
  <si>
    <t>Appartenance à l'école</t>
  </si>
  <si>
    <t>G10 c</t>
  </si>
  <si>
    <t>Les enseignants de mon école sont justes envers moi</t>
  </si>
  <si>
    <t>G10 d</t>
  </si>
  <si>
    <t>Je suis fier de fréquenter cette école</t>
  </si>
  <si>
    <t>Fierté pour l'école</t>
  </si>
  <si>
    <t>G10 e</t>
  </si>
  <si>
    <t xml:space="preserve">J'ai des amis dans cette école </t>
  </si>
  <si>
    <t>Amis à l'école</t>
  </si>
  <si>
    <t>G10 f</t>
  </si>
  <si>
    <t>Jusqu'où pensez-vous aller dans vos études ?</t>
  </si>
  <si>
    <t>Finir le collège, 
Terminer l'école secondaire, 
Diplôme d'associé (programme universitaire de 2 ans), 
Diplôme de licence (programme universitaire de 4 ans), 
Diplôme de maîtrise ou diplôme professionnel (médecin, docteur en médecine, avocat, ministre), 
Finir le doctorat (Ph.D., Ed.D.)</t>
  </si>
  <si>
    <t>Dites dans quelle mesure vous êtes d'accord avec ces affirmations.
a) J'aime être à l'école</t>
  </si>
  <si>
    <t>Dites dans quelle mesure vous êtes d'accord avec ces affirmations.
c) Je me sens à ma place dans cette école</t>
  </si>
  <si>
    <t>Dites dans quelle mesure vous êtes d'accord avec ces affirmations.
e) Je suis fier de fréquenter cette école</t>
  </si>
  <si>
    <t>Quels sont les éléments suivants que vous prévoyez d'achever ?</t>
  </si>
  <si>
    <t>Niveau 2 de la CITE, 
niveau 3B ou C de la CITE, 
niveau 3A de la CITE, 
Niveau 4 de la CITE, 
niveau 5B de la CITE, 
niveau 5A ou 6 de la CITE</t>
  </si>
  <si>
    <t>ST225</t>
  </si>
  <si>
    <t>Les affirmations suivantes : 
"Mon objectif est d'apprendre le plus possible"
"Mon objectif est de maîtriser complètement le matériel présenté dans mes cours.
"Mon objectif est de comprendre le contenu de mes cours aussi complètement que possible.</t>
  </si>
  <si>
    <t>Ce n'est pas du tout mon cas, 
Légèrement vrai pour moi, 
Moyennement vrai pour moi, 
Très vrai pour moi, 
Extrêmement vrai</t>
  </si>
  <si>
    <t>ST208</t>
  </si>
  <si>
    <t xml:space="preserve">Le professeur m'a donné confiance en mes capacités à réussir le cours. 
Le professeur a écouté mon point de vue sur la façon de faire les choses.
J'ai senti que mon professeur me comprenait. </t>
  </si>
  <si>
    <t>ST211</t>
  </si>
  <si>
    <t>En pensant à votre école : dans quelle mesure êtes-vous d'accord avec les affirmations suivantes ?
"Je me sens étranger (ou mis à l'écart) à l'école.
Je me fais facilement des amis à l'école" ; "Je me sens à ma place à l'école" ; "Je me sens mal à l'aise et pas à ma place à l'école".
"Je me sens mal à l'aise et pas à ma place à l'école.
"Les autres élèves semblent m'apprécier
"Je me sens seul à l'école</t>
  </si>
  <si>
    <t>ST034</t>
  </si>
  <si>
    <t>Pensez à votre école : dans quelle mesure les affirmations suivantes sont-elles vraies ? 
Les élèves semblent apprécier la coopération.
Il semble que les élèves coopèrent 
entre eux.
Les élèves semblent partager le sentiment que 
qu'il est important de coopérer les uns avec les autres. 
Les élèves ont l'impression d'être encouragés à 
à coopérer avec les autres.</t>
  </si>
  <si>
    <t>Coopération à l'école</t>
  </si>
  <si>
    <t>Pas du tout vrai, 
Légèrement vrai, 
Très vrai, 
Extrêmement vrai</t>
  </si>
  <si>
    <t>ST206</t>
  </si>
  <si>
    <t>Quel est le niveau d'études le plus élevé que vous envisagez d'atteindre ?</t>
  </si>
  <si>
    <t>Niveau CITE 3 ou inférieur, 
Niveau 4 ou 5 de la CITE, 
CITE niveau 6 ou plus</t>
  </si>
  <si>
    <t>STQM02301</t>
  </si>
  <si>
    <t>Au cours des 12 derniers mois, à quelle fréquence avez-vous vécu les expériences suivantes à l'école ? Je me suis bien entendu avec la plupart de mes professeurs.</t>
  </si>
  <si>
    <t>Relation avec l'enseignant</t>
  </si>
  <si>
    <t>Jamais ou presque jamais, 
Quelques fois par an, 
Quelques fois par mois, 
Une fois par semaine ou plus</t>
  </si>
  <si>
    <t>STQM04102</t>
  </si>
  <si>
    <t>Veuillez choisir la paire de cercles qui décrit le mieux votre relation avec votre enseignant préféré</t>
  </si>
  <si>
    <t>STQM02707</t>
  </si>
  <si>
    <t>Au cours des 12 derniers mois, à quelle fréquence avez-vous vécu les expériences suivantes à l'école ? La plupart de mes professeurs s'intéressaient à mon bien-être.</t>
  </si>
  <si>
    <t>STQM04103</t>
  </si>
  <si>
    <t>Combien de vos camarades de classe sont : amicaux avec vous</t>
  </si>
  <si>
    <t>Très peu, 
Certains d'entre eux, 
Environ la moitié, 
La plupart, 
Presque tous</t>
  </si>
  <si>
    <t>STQM03301</t>
  </si>
  <si>
    <t>Je me sens à ma place à l'école</t>
  </si>
  <si>
    <t>STQM03703</t>
  </si>
  <si>
    <t>En pensant à votre école, dans quelle mesure êtes-vous d'accord avec les affirmations suivantes ? Je me fais facilement des amis à l'école</t>
  </si>
  <si>
    <t>STQM03702</t>
  </si>
  <si>
    <t>En pensant à votre école, dans quelle mesure êtes-vous d'accord avec les affirmations suivantes ? Les autres élèves semblent m'apprécier</t>
  </si>
  <si>
    <t>STQM03705</t>
  </si>
  <si>
    <t>Espoir/optimisme/confiance en l'avenir</t>
  </si>
  <si>
    <t>Optimisme quant à l'avenir</t>
  </si>
  <si>
    <t>Dans quelle mesure êtes-vous d'accord avec chacune de ces phrases concernant votre vie dans son ensemble ? Je suis optimiste quant à mon avenir</t>
  </si>
  <si>
    <t>Dans quelle mesure êtes-vous d'accord avec chacune de ces phrases concernant votre vie dans son ensemble ? J'aime être comme je suis</t>
  </si>
  <si>
    <t>Sentiment d'agence et d'auto-efficacité</t>
  </si>
  <si>
    <t>Sentiment d'être partie prenante dans les décisions</t>
  </si>
  <si>
    <t>Dans quelle mesure êtes-vous satisfait(e) de la manière dont les adultes vous écoutent en général ?</t>
  </si>
  <si>
    <t>Écouté par des adultes</t>
  </si>
  <si>
    <t>Q43 (section 10)</t>
  </si>
  <si>
    <t>Écouté par les parents</t>
  </si>
  <si>
    <t>Dans quelle mesure êtes-vous d'accord avec chacune de ces phrases concernant votre vie dans son ensemble ? J'ai suffisamment de choix quant à la façon dont j'occupe mon temps.</t>
  </si>
  <si>
    <t>Sens de l'agence dans l'utilisation du temps</t>
  </si>
  <si>
    <t>Dans quelle mesure êtes-vous d'accord avec chacune de ces phrases concernant votre vie dans son ensemble ? Je gère bien mes responsabilités quotidiennes</t>
  </si>
  <si>
    <t>Auto-efficacité</t>
  </si>
  <si>
    <t>Dans quelle mesure êtes-vous d'accord avec chacune de ces phrases concernant votre région ? Dans ma région, j'ai la possibilité de participer aux décisions concernant les choses importantes pour les enfants.</t>
  </si>
  <si>
    <t>Dans quelle mesure êtes-vous d'accord avec chacune de ces phrases ? Mes parents et moi prenons ensemble les décisions concernant ma vie</t>
  </si>
  <si>
    <t>Êtes-vous satisfait de l'utilisation que vous faites de votre temps ?</t>
  </si>
  <si>
    <t>Emploi du temps</t>
  </si>
  <si>
    <t>Q65 (section 9)</t>
  </si>
  <si>
    <t>Êtes-vous satisfait de votre liberté ?</t>
  </si>
  <si>
    <t>Sentiment de liberté</t>
  </si>
  <si>
    <t>Q40 (section 10)</t>
  </si>
  <si>
    <t>Sur quelle marche pensez-vous vous situer dans cinq ans ?</t>
  </si>
  <si>
    <t>0 = le pire possible, 10 = le meilleur possible</t>
  </si>
  <si>
    <t>Sentiment de but ou sens</t>
  </si>
  <si>
    <t>J'ai un sens de la direction et un but dans la vie.</t>
  </si>
  <si>
    <t>Sentiment d'utilité</t>
  </si>
  <si>
    <t xml:space="preserve">0 = Pas du tout d'accord, 10 = Tout à fait d'accord </t>
  </si>
  <si>
    <t>Je comprends mon but dans la vie</t>
  </si>
  <si>
    <t>Capacité d'adaptation, ingéniosité</t>
  </si>
  <si>
    <t>Je suis toujours capable de renoncer à un certain bonheur maintenant pour un plus grand bonheur plus tard.</t>
  </si>
  <si>
    <t>Adaptabilité</t>
  </si>
  <si>
    <t>La résilience</t>
  </si>
  <si>
    <t>Dans l'ensemble, dans quelle mesure pensez-vous que les choses que vous faites dans votre vie en valent la peine ?</t>
  </si>
  <si>
    <t xml:space="preserve">Signification et objectif </t>
  </si>
  <si>
    <t xml:space="preserve">0 = Pas du tout utile, 10 = Tout à fait utile </t>
  </si>
  <si>
    <t xml:space="preserve">Je fais maintenant des choses qui m'aideront à atteindre mes objectifs dans la vie. </t>
  </si>
  <si>
    <t xml:space="preserve">1 = Pas du tout utile, 10 = Tout à fait utile </t>
  </si>
  <si>
    <t>Dans un an, pensez-vous que votre vie sera meilleure, plus ou moins la même, ou pire, dans l'ensemble ?</t>
  </si>
  <si>
    <t>Mieux, 
plus ou moins identique, 
pire</t>
  </si>
  <si>
    <t>LS4</t>
  </si>
  <si>
    <t xml:space="preserve">Je peux faire face à des situations inhabituelles. 
Je peux modifier mon comportement pour répondre aux besoins de nouvelles situations. 
Je peux m'adapter à différentes situations, même en cas de stress ou de pression. 
Je peux m'adapter facilement à une nouvelle culture. 
Lorsque je rencontre des situations difficiles avec d'autres personnes, je peux trouver un moyen de résoudre la situation. 
Je suis capable de surmonter mes difficultés à interagir avec des personnes d'autres cultures. 
</t>
  </si>
  <si>
    <t>Très semblable à moi, 
En grande partie comme moi, 
Un peu comme moi, 
Pas beaucoup comme moi, 
Pas du tout comme moi</t>
  </si>
  <si>
    <t>ST216</t>
  </si>
  <si>
    <t>Dans quelle mesure êtes-vous d'accord avec les affirmations suivantes ?
"Je me débrouille généralement d'une manière ou d'une autre
"Je suis fier d'avoir accompli des choses.
"Je me sens capable de gérer beaucoup de choses à la fois.
"Ma confiance en moi me permet de surmonter les moments difficiles.
"Lorsque je suis dans une situation difficile, je peux généralement m'en sortir.</t>
  </si>
  <si>
    <t>ST188</t>
  </si>
  <si>
    <t xml:space="preserve">Dans quelle mesure êtes-vous d'accord avec les affirmations suivantes à votre sujet ?
de vous-même ?
Je trouve de la satisfaction à travailler aussi dur que possible. 
Une fois que j'ai commencé une tâche, je persiste jusqu'à ce qu'elle soit terminée. 
Une partie du plaisir que j'éprouve à faire des choses se manifeste lorsque je m'améliore par rapport à mes anciennes 
performances passées. 
Si je ne suis pas bon dans un domaine, je préfère continuer à me battre pour le maîtriser plutôt que d'essayer d'améliorer mes performances. 
Si je ne suis pas bon dans un domaine, je préfère continuer à m'efforcer de le maîtriser plutôt que de passer à un domaine dans lequel je pourrais être bon. </t>
  </si>
  <si>
    <t>ST182</t>
  </si>
  <si>
    <t>Dans quelle mesure êtes-vous d'accord avec les affirmations suivantes ? 
"Ma vie a un sens ou un but clair"
"J'ai découvert un sens satisfaisant à ma vie.
"J'ai une idée claire de ce qui donne un sens à ma vie.</t>
  </si>
  <si>
    <t>ST185</t>
  </si>
  <si>
    <t>Ma vie quotidienne est remplie de choses qui m'intéressent.</t>
  </si>
  <si>
    <t>A aucun moment, 
Une partie du temps , 
Plus de la moitié du temps, 
La plupart du temps, 
Tout le temps</t>
  </si>
  <si>
    <t>STQM02005</t>
  </si>
  <si>
    <r>
      <rPr>
        <b/>
        <sz val="11"/>
        <color theme="7" tint="-0.249977111117893"/>
        <rFont val="Aptos Narrow"/>
        <family val="2"/>
        <scheme val="minor"/>
      </rPr>
      <t>Instructions</t>
    </r>
    <r>
      <rPr>
        <sz val="11"/>
        <color theme="7" tint="-0.249977111117893"/>
        <rFont val="Aptos Narrow"/>
        <family val="2"/>
        <scheme val="minor"/>
      </rPr>
      <t xml:space="preserve">: 
1. Dans les colonnes A à C, dressez la liste de toutes les questions provenant de sources de données spécifiques au pays qui sont pertinentes au bien-être des adolescents. Veuillez saisir une question par ligne et, pour chaque question, indiquez la source de données (colonne A), le numéro de la question (colonne B) et le libellé de la question (colonne C). Sélectionnez ensuite au moins un concept parmi les 5 domaines auxquels cette question se rapporte (dans les colonnes D-AJ).
2. Après avoir rempli cette feuille, pour voir quelles données sont disponibles dans votre pays pour un concept particulier, cliquez sur la flèche de filtrage pour ce concept (dans la ligne 3) et sélectionnez "oui" uniquement. </t>
    </r>
  </si>
  <si>
    <t xml:space="preserve">   Quel(s) concept(s) clé(s) cette question concerne-t-elle ? Veuillez sélectionner "oui" pour tous les concepts pertinents. Si une question est pertinente pour un domaine particulier mais ne correspond à aucun des concepts énumérés, sélectionnez la catégorie "Autres concepts" dans ce domaine.</t>
  </si>
  <si>
    <t>Domaine 4 : Apprentissage, compétences, éducation, aptitudes et employabilité</t>
  </si>
  <si>
    <t>Saisir la source des données 
(par ex. NFHS)</t>
  </si>
  <si>
    <t>Saisir le numéro de la question</t>
  </si>
  <si>
    <t>Saisir le libellé exact de la question dans le questionnaire</t>
  </si>
  <si>
    <t>Autres concepts liés à la santé</t>
  </si>
  <si>
    <t xml:space="preserve">Actif sur le plan civique et social </t>
  </si>
  <si>
    <t>Autres concepts liés à la connexion</t>
  </si>
  <si>
    <t xml:space="preserve">Absence de toute forme de violence </t>
  </si>
  <si>
    <t>Sentiment 
de sécurité dans la vie quotidienne</t>
  </si>
  <si>
    <t>Sentiment d'être traité de manière équitable / sans discrimination</t>
  </si>
  <si>
    <t>Autres concepts liés à la sécurité</t>
  </si>
  <si>
    <t>Croyance en la capacité d'atteindre les objectifs d'apprentissage (auto-efficacité)</t>
  </si>
  <si>
    <t>Confiance en ses compétences et sa capacité à gagner sa vie le moment venu</t>
  </si>
  <si>
    <t>Autres concepts liés à l'apprentissage et aux compétences</t>
  </si>
  <si>
    <t>Espoir/ optimisme/ confiance en l'avenir</t>
  </si>
  <si>
    <t>Autres concepts liés à l'agence et à la résilience</t>
  </si>
  <si>
    <t>NFHS</t>
  </si>
  <si>
    <t>FS</t>
  </si>
  <si>
    <r>
      <rPr>
        <sz val="11"/>
        <color theme="1"/>
        <rFont val="Aptos Narrow"/>
        <family val="2"/>
        <scheme val="minor"/>
      </rPr>
      <t>Les concepts en gris (0) dans 
cette colonne représentent 
des</t>
    </r>
    <r>
      <rPr>
        <b/>
        <sz val="11"/>
        <color theme="1"/>
        <rFont val="Aptos Narrow"/>
        <family val="2"/>
        <scheme val="minor"/>
      </rPr>
      <t xml:space="preserve"> lacunes dans les données</t>
    </r>
  </si>
  <si>
    <r>
      <t xml:space="preserve">Instructions: 
</t>
    </r>
    <r>
      <rPr>
        <sz val="11"/>
        <color rgb="FF0C769E"/>
        <rFont val="Aptos Narrow"/>
        <family val="2"/>
        <scheme val="minor"/>
      </rPr>
      <t xml:space="preserve">Cette feuille se remplit automatiquement en fonction de vos réponses aux deux feuilles précédentes. Elle donne un aperçu des concepts pour lesquels des données sont disponibles dans votre pays et de ceux pour lesquels il existe des lacunes. </t>
    </r>
    <r>
      <rPr>
        <b/>
        <sz val="11"/>
        <color rgb="FF0C769E"/>
        <rFont val="Aptos Narrow"/>
        <family val="2"/>
        <scheme val="minor"/>
      </rPr>
      <t xml:space="preserve">La seule information que vous devez saisir manuellement (indiquée en rouge) est le nom des sources de données spécifiques au pays dans la ligne 3, à partir de la colonne Q. </t>
    </r>
  </si>
  <si>
    <t>Enquêtes internationales</t>
  </si>
  <si>
    <r>
      <t xml:space="preserve">Sources de données spécifiques au pays 
</t>
    </r>
    <r>
      <rPr>
        <sz val="11"/>
        <color rgb="FFC00000"/>
        <rFont val="Aptos Narrow"/>
        <family val="2"/>
      </rPr>
      <t xml:space="preserve">Saisir le nom de chaque source </t>
    </r>
    <r>
      <rPr>
        <b/>
        <sz val="11"/>
        <color rgb="FFC00000"/>
        <rFont val="Aptos Narrow"/>
        <family val="2"/>
      </rPr>
      <t>exactement</t>
    </r>
    <r>
      <rPr>
        <sz val="11"/>
        <color rgb="FFC00000"/>
        <rFont val="Aptos Narrow"/>
        <family val="2"/>
      </rPr>
      <t xml:space="preserve"> comme vous l'avez écrit dans la feuille "D</t>
    </r>
    <r>
      <rPr>
        <i/>
        <sz val="11"/>
        <color rgb="FFC00000"/>
        <rFont val="Aptos Narrow"/>
        <family val="2"/>
      </rPr>
      <t xml:space="preserve">onnées spécifiques au pays" </t>
    </r>
    <r>
      <rPr>
        <sz val="11"/>
        <color rgb="FFC00000"/>
        <rFont val="Aptos Narrow"/>
        <family val="2"/>
      </rPr>
      <t>)</t>
    </r>
  </si>
  <si>
    <t>Domaine AWF</t>
  </si>
  <si>
    <t>Nombre total</t>
  </si>
  <si>
    <t>Monde des Enfants</t>
  </si>
  <si>
    <t>EDS</t>
  </si>
  <si>
    <t>GEAS</t>
  </si>
  <si>
    <t>GFS</t>
  </si>
  <si>
    <t>GFS- Adol</t>
  </si>
  <si>
    <t>GSHS-Commun</t>
  </si>
  <si>
    <t>GSHS- Élargie</t>
  </si>
  <si>
    <t>PISA</t>
  </si>
  <si>
    <t xml:space="preserve">PIRLS </t>
  </si>
  <si>
    <t>SSES</t>
  </si>
  <si>
    <t>TIMSS</t>
  </si>
  <si>
    <t>Saisir le nom de la source</t>
  </si>
  <si>
    <t xml:space="preserve">Auto-évaluation de l'état de santé mentale </t>
  </si>
  <si>
    <t xml:space="preserve">Auto-évaluation de l'état de santé physique </t>
  </si>
  <si>
    <t>Sentiment d'appartenance, d'être accepté, respecté et valorisé par les autres</t>
  </si>
  <si>
    <t>Indicateurs de politiques</t>
  </si>
  <si>
    <t xml:space="preserve">et systèmes recommandés </t>
  </si>
  <si>
    <t>par GAMA</t>
  </si>
  <si>
    <r>
      <rPr>
        <b/>
        <sz val="12"/>
        <color theme="7" tint="-0.249977111117893"/>
        <rFont val="Aptos Narrow"/>
        <family val="2"/>
        <scheme val="minor"/>
      </rPr>
      <t xml:space="preserve">Instructions : </t>
    </r>
    <r>
      <rPr>
        <sz val="12"/>
        <color theme="7" tint="-0.249977111117893"/>
        <rFont val="Aptos Narrow"/>
        <family val="2"/>
        <scheme val="minor"/>
      </rPr>
      <t xml:space="preserve">
Veuillez remplir toutes les cases vertes (en gras). </t>
    </r>
  </si>
  <si>
    <t>Normes nationales pour la fourniture de services de santé aux adolescents</t>
  </si>
  <si>
    <t xml:space="preserve">Services de santé scolaire globaux </t>
  </si>
  <si>
    <t>Existence d’un programme national opérationnel portant sur la santé des adolescents</t>
  </si>
  <si>
    <t>Existence de normes nationales pour la fourniture de services de santé aux adolescents</t>
  </si>
  <si>
    <t>Existence d’une politique nationale exemptant les adolescents des frais liés aux soins ambulatoires fournis par le secteur public</t>
  </si>
  <si>
    <t>Absence d’un âge minimum légal pour permettre aux adolescents de consentir à des soins de santé sans l’accord de leur époux/épouse, de leurs parents ou de leur tuteur légal, pour certains services de santé destinés à des adolescents</t>
  </si>
  <si>
    <t>Proportion d’écoles qui proposent des services de santé scolaire globaux</t>
  </si>
  <si>
    <t>Proportion d’écoles qui dispensent une éducation au VIH et à la sexualité basée sur les compétences utiles dans la vie</t>
  </si>
  <si>
    <t>Le pays dispose d’un programme national portant sur la santé des adolescents, bénéficiant d’au moins une personne à temps plein et financé par des fonds publics réguliers.</t>
  </si>
  <si>
    <t>Le pays dispose de normes nationales pour la fourniture de services de santé destinés spécifiquement aux adolescents et qui établissent un ensemble complet de services de santé clairement définis et dont la mise en œuvre a fait l’objet d’un suivi.</t>
  </si>
  <si>
    <t>L’existence d’une politique nationale exemptant les adolescents des frais d’utilisation liés aux soins ambulatoires fournis par le secteur public</t>
  </si>
  <si>
    <t>L’absence d’un âge minimum légal pour permettre aux adolescents mariés et non mariés de consentir à des soins de santé sans l’accord du conjoint, de leurs parents ou de leur tuteur légal, pour certains services de santé destinés à des adolescents et précisés (services de contraception hormis la stérilisation, contraception d’urgence, dépistage du VIH et conseils, soins et traitement pour le VIH, interventions de réduction des effets nocifs pour les consommateurs de drogues injectables et soins de santé mentale)</t>
  </si>
  <si>
    <t>Proportion d’écoles qui proposent des services de santé scolaire globaux, définis comme des services de santé scolaire portant sur au moins quatre domaines de santé qui concernent les élèves, notamment : la santé et le développement positif, les traumatismes accidentels, la violence, la santé sexuelle et reproductive incluant le VIH, les maladies transmissibles, les maladies non transmissibles, les fonctions sensorielles, les handicaps physiques, la santé bucco-dentaire, la nutrition et l’activité physique, ainsi que la santé mentale, l’abus de substances psychoactives et l’autoagression</t>
  </si>
  <si>
    <t>Pourcentage d’écoles qui proposent des informations essentielles surle VIH et la sexualité (connaissances essentielles, santé sexuelle etreproductive/sexualité, et informations sur la transmission du VIH et sur les moyens de protection)</t>
  </si>
  <si>
    <t>Le pays signale l’existence d’un programme national portant sur la santé des adolescents géré par au moins une personne à temps plein et soutenu par des fonds publics réguliers.</t>
  </si>
  <si>
    <t>Le pays signale l’existence de normes nationales pour la fourniture de services de santé ciblant les adolescents qui incluent un ensemble complet de services de santé clairement définis et dont la mise en œuvre a fait l’objet d’un suivi.</t>
  </si>
  <si>
    <t>Oui = tous les adolescents sont exemptés des frais d’utilisation liés aux soins ambulatoires.
Partiellement = certaines catégories d’adolescents sont exemptées des frais d’utilisation liés aux soins ambulatoires.
Non = les adolescents ne sont pas exemptés des frais d’utilisation liés aux soins ambulatoires.</t>
  </si>
  <si>
    <t>Le pays ne signale pas l’existence d’un âge minimum légal pour permettre aux adolescents mariés et non mariés de consentir à tous les services de santé spécifiés sans l’accord du conjoint (adolescents mariés) et/ou des parents/du tuteur légal (adolescents non mariés)</t>
  </si>
  <si>
    <t>Nombre d’écoles qui proposent des services de santé scolaire portant sur au moins quatre des domaines de santé suivants : la santé et le développement positif, les traumatismes accidentels, la violence, la santé sexuelle et reproductive incluant le VIH, les maladies transmissibles, les maladies non transmissibles, les fonctions sensorielles, les handicaps physiques, la santé bucco-dentaire, la nutrition et l’activité physique, ainsi que la santé mentale, l’abus de substances psychoactives et l’autoagression</t>
  </si>
  <si>
    <t>Recensement annuel en milieu scolaire : Nombre d’écoles qui enseignent les trois éléments suivants dans le cadre de leur cursus formel ou d’activités périscolaires : compétences essentielles générales (prise de décisions/ communication/ aptitude à dire non, par exemple), éducation à la sexualité/à la santé reproductive (croissance et développement de l’être humain, vie de famille, santé reproductive, contraception, violences sexuelles, infections sexuellement transmissibles (IST), par exemple), et sensibilisation à la prévention du VIH et aux mécanismes de transmission du virus
Enquête mondiale sur les politiques et pratiques de santé en milieu scolaire : Nombre d’écoles qui enseignent la santé sexuelle et reproductive, la transmission, la prévention et le traitement du VIH, et au moins l’un des sujets suivants : communication interpersonnelle, prise de décisions, résolution de problèmes, fixation d’objectifs, refus, capacité à faire face ou gestion du stress</t>
  </si>
  <si>
    <t>Sans objet</t>
  </si>
  <si>
    <t>Nombre total d'écoles</t>
  </si>
  <si>
    <t>Complétez le tableau.</t>
  </si>
  <si>
    <t>1. Existe-t-il un programme national pour la santé des adolescents ?</t>
  </si>
  <si>
    <t>1. Le pays dispose-t-il de normes nationales pour la prestation de services de santé aux adolescents ?</t>
  </si>
  <si>
    <t>Les adolescents sont-ils exemptés du ticket modérateur pour les consultations externes dans le secteur public ?</t>
  </si>
  <si>
    <t>Existe-t-il une limite d'âge légale pour que les adolescents non mariés puissent donner leur consentement, sans l'accord de leurs parents ou de leur tuteur légal, pour les services suivants ?</t>
  </si>
  <si>
    <t xml:space="preserve">Célibataire </t>
  </si>
  <si>
    <t>Marié(e)</t>
  </si>
  <si>
    <t>Pourcentage d'écoles en :</t>
  </si>
  <si>
    <t>a. Services de contraception, à l'exception de la stérilisation ?</t>
  </si>
  <si>
    <t>Désagrégation recommandée :</t>
  </si>
  <si>
    <t>Désagrégation réelle :</t>
  </si>
  <si>
    <t>2. Y a-t-il au moins une personne désignée à temps plein pour le programme national de santé des adolescents ?</t>
  </si>
  <si>
    <t>2. Des activités sont-elles menées pour contrôler la mise en œuvre de ces normes de prestation ?</t>
  </si>
  <si>
    <t>b. Contraception d'urgence ?</t>
  </si>
  <si>
    <t>c. Services de conseil et de dépistage du VIH ?</t>
  </si>
  <si>
    <t>3. Existe-t-il une allocation budgétaire régulière pour soutenir le programme national de santé des adolescents ?</t>
  </si>
  <si>
    <t>3. Ces normes comprennent-elles un ensemble complet et clairement défini de services de santé pour les adolescents ?</t>
  </si>
  <si>
    <t>d. Interventions de réduction des risques pour les utilisateurs de drogues injectables (échange de seringues, substitution des opiacés, thérapie) ?</t>
  </si>
  <si>
    <t>e. Services de santé mentale ?</t>
  </si>
  <si>
    <t>Total</t>
  </si>
  <si>
    <t>f. Soins et traitement du VIH ?</t>
  </si>
  <si>
    <t>Saisir tout commentaire supplémentaire relatif à cet indicateur (facultatif).</t>
  </si>
  <si>
    <t>Toutes les informations disponibles ont-elles été saisies ?</t>
  </si>
  <si>
    <r>
      <rPr>
        <b/>
        <sz val="12"/>
        <color theme="7" tint="-0.249977111117893"/>
        <rFont val="Aptos Narrow"/>
        <family val="2"/>
        <scheme val="minor"/>
      </rPr>
      <t xml:space="preserve">Instructions:
</t>
    </r>
    <r>
      <rPr>
        <sz val="12"/>
        <color theme="7" tint="-0.249977111117893"/>
        <rFont val="Aptos Narrow"/>
        <family val="2"/>
        <scheme val="minor"/>
      </rPr>
      <t>Cliquez sur chaque indicateur (colonne C) pour accéder à la fiche d'indicateur correspondante et compléter les informations. Cette fiche récapitulative se remplira automatiquement en fonction de vos réponses dans chaque fiche d'indicateur.</t>
    </r>
  </si>
  <si>
    <t>Résumé des progrès réalisés en ce qui concerne les indicateurs du processus gouvernemental</t>
  </si>
  <si>
    <t>Codes de couleur:</t>
  </si>
  <si>
    <t>Veuillez remplir les fiches d'indicateurs 1 à 6 (onglets oranges). Cette feuille se remplira automatiquement une fois que vous les aurez complétées.</t>
  </si>
  <si>
    <t>Indicateur de processus</t>
  </si>
  <si>
    <t>Caractéristiques</t>
  </si>
  <si>
    <t>Collaboration intersectorielle</t>
  </si>
  <si>
    <t>Bien-être des adolescents pris en compte de manière globale</t>
  </si>
  <si>
    <t>Participation de plusieurs ministères</t>
  </si>
  <si>
    <t>Réunions/activités programmées régulièrement</t>
  </si>
  <si>
    <t>MAYE</t>
  </si>
  <si>
    <t>Engagement actif et significatif</t>
  </si>
  <si>
    <t>Inclusion</t>
  </si>
  <si>
    <t>Renforcement capacités des jeunes</t>
  </si>
  <si>
    <t>Entièrement pris en compte</t>
  </si>
  <si>
    <t>Plan national</t>
  </si>
  <si>
    <t>Ressources pour le plan</t>
  </si>
  <si>
    <t>Objectifs assortis de délais</t>
  </si>
  <si>
    <t>Alignement sur les priorités nationales de développement</t>
  </si>
  <si>
    <t>Engagement significatif des adolescents et des jeunes</t>
  </si>
  <si>
    <t>Stratégie de communication</t>
  </si>
  <si>
    <t>Multiples canaux de communication</t>
  </si>
  <si>
    <t>Mise en œuvre continue à l'échelle nationale</t>
  </si>
  <si>
    <t>Examen des données</t>
  </si>
  <si>
    <t>Données collectées directement auprès des adolescents</t>
  </si>
  <si>
    <t>Données disponibles pour chaque domaine du bien-être adolescent</t>
  </si>
  <si>
    <t>Audit intersectoriel de la disponibilité et de la qualité des données</t>
  </si>
  <si>
    <t>Données pour la prise de décision</t>
  </si>
  <si>
    <t>Implication multisectorielle et multipartite</t>
  </si>
  <si>
    <t>Les données sont régulièrement révisées</t>
  </si>
  <si>
    <t>Contribution avérée à la prise de décision</t>
  </si>
  <si>
    <t>Diffusion de données</t>
  </si>
  <si>
    <t>Diffusion en temps utile</t>
  </si>
  <si>
    <t>Ciblage des principaux publics non techniques</t>
  </si>
  <si>
    <r>
      <t xml:space="preserve">Instructions: </t>
    </r>
    <r>
      <rPr>
        <sz val="12"/>
        <color theme="7" tint="-0.249977111117893"/>
        <rFont val="Aptos Narrow"/>
        <family val="2"/>
        <scheme val="minor"/>
      </rPr>
      <t>Examinez les critères d'évaluation de l'indicateur, puis sélectionnez votre réponse dans le menu déroulant de la colonne H.</t>
    </r>
  </si>
  <si>
    <t>1. Collaboration intersectorielle pour le bien-être des adolescents</t>
  </si>
  <si>
    <t>Coordination entre les ministères et les agences gouvernementales pour la promotion du bien-être des adolescents, caractérisée par :</t>
  </si>
  <si>
    <r>
      <t>·</t>
    </r>
    <r>
      <rPr>
        <sz val="7"/>
        <color theme="1"/>
        <rFont val="Times New Roman"/>
        <family val="1"/>
      </rPr>
      <t xml:space="preserve">       </t>
    </r>
    <r>
      <rPr>
        <sz val="11"/>
        <color theme="1"/>
        <rFont val="Aptos Narrow"/>
        <family val="2"/>
        <scheme val="minor"/>
      </rPr>
      <t>Bien-être des adolescents pris en compte de manière globale</t>
    </r>
  </si>
  <si>
    <r>
      <t>·</t>
    </r>
    <r>
      <rPr>
        <sz val="7"/>
        <color theme="1"/>
        <rFont val="Times New Roman"/>
        <family val="1"/>
      </rPr>
      <t xml:space="preserve">       </t>
    </r>
    <r>
      <rPr>
        <sz val="11"/>
        <color theme="1"/>
        <rFont val="Aptos Narrow"/>
        <family val="2"/>
        <scheme val="minor"/>
      </rPr>
      <t>Participation de plusieurs ministères</t>
    </r>
  </si>
  <si>
    <r>
      <t>·</t>
    </r>
    <r>
      <rPr>
        <sz val="7"/>
        <color theme="1"/>
        <rFont val="Times New Roman"/>
        <family val="1"/>
      </rPr>
      <t xml:space="preserve">       </t>
    </r>
    <r>
      <rPr>
        <sz val="11"/>
        <color theme="1"/>
        <rFont val="Aptos Narrow"/>
        <family val="2"/>
        <scheme val="minor"/>
      </rPr>
      <t>Réunions/activités programmées régulièrement</t>
    </r>
  </si>
  <si>
    <r>
      <t>·</t>
    </r>
    <r>
      <rPr>
        <i/>
        <sz val="7"/>
        <color theme="1"/>
        <rFont val="Times New Roman"/>
        <family val="1"/>
      </rPr>
      <t>     </t>
    </r>
    <r>
      <rPr>
        <i/>
        <sz val="11"/>
        <color theme="1"/>
        <rFont val="Aptos Narrow"/>
        <family val="2"/>
        <scheme val="minor"/>
      </rPr>
      <t>Engagement significatif des adolescents et des jeunes</t>
    </r>
  </si>
  <si>
    <t xml:space="preserve">Notes </t>
  </si>
  <si>
    <r>
      <t>·</t>
    </r>
    <r>
      <rPr>
        <sz val="7"/>
        <color theme="1"/>
        <rFont val="Times New Roman"/>
        <family val="1"/>
      </rPr>
      <t xml:space="preserve">       </t>
    </r>
    <r>
      <rPr>
        <sz val="11"/>
        <color theme="1"/>
        <rFont val="Aptos Narrow"/>
        <family val="2"/>
        <scheme val="minor"/>
      </rPr>
      <t>Cet indicateur met l'accent sur les  effortsmultisectoriels et les mécanismes de collaboration intersectorielle.</t>
    </r>
  </si>
  <si>
    <r>
      <t>·</t>
    </r>
    <r>
      <rPr>
        <sz val="7"/>
        <color theme="1"/>
        <rFont val="Times New Roman"/>
        <family val="1"/>
      </rPr>
      <t xml:space="preserve">       </t>
    </r>
    <r>
      <rPr>
        <sz val="11"/>
        <color theme="1"/>
        <rFont val="Aptos Narrow"/>
        <family val="2"/>
        <scheme val="minor"/>
      </rPr>
      <t xml:space="preserve">Les exemples de méthodes de coordination comprennent le groupe de travail, l'équipe de travail, le sous-groupe dans une structure gouvernementale existante. </t>
    </r>
  </si>
  <si>
    <t>Évaluation</t>
  </si>
  <si>
    <t>Existe-t-il une coordination/collaboration entre les ministères et les agences gouvernementales pour la promotion du bien-être des adolescents ?</t>
  </si>
  <si>
    <t>Critères d'évaluation</t>
  </si>
  <si>
    <t>Votre réponse</t>
  </si>
  <si>
    <t>Nombre de domaines couverts dans le cadre de référence pour le bien-être des adolescents (AWF)</t>
  </si>
  <si>
    <t>–</t>
  </si>
  <si>
    <t>1-2 domaines</t>
  </si>
  <si>
    <t>3-4 domaines</t>
  </si>
  <si>
    <t>5 domaines</t>
  </si>
  <si>
    <t>Nombre de ministères/agences gouvernementales participants</t>
  </si>
  <si>
    <t>2 ministères/agences gouvernementales</t>
  </si>
  <si>
    <t>3 ministères/agences gouvernementales</t>
  </si>
  <si>
    <t>4+ ministères/agences gouvernementales</t>
  </si>
  <si>
    <t>Fréquence des réunions prévues</t>
  </si>
  <si>
    <t>Réunion prévue</t>
  </si>
  <si>
    <t>&lt;1 par an</t>
  </si>
  <si>
    <t>1+ par an</t>
  </si>
  <si>
    <t>Engagement actif et significatif dans les processus intersectoriels visant à promouvoir le bien-être des adolescents</t>
  </si>
  <si>
    <t>Engagement permanent des adolescents et des jeunes dans des activités de collaboration intersectorielle, avec des rôles clairement définis et soutenus</t>
  </si>
  <si>
    <t>Élaboration d'un plan d'engagement</t>
  </si>
  <si>
    <t>Participation à au moins une réunion/activité</t>
  </si>
  <si>
    <t xml:space="preserve">Participation clairement définie et soutenue à toutes les réunions/activités majeures </t>
  </si>
  <si>
    <t>Inclusion de la participation aux processus intersectoriels visant à promouvoir le bien-être des adolescents</t>
  </si>
  <si>
    <t>Degré de diversité parmi les adolescents participants (par exemple, sexe, capacité, géographie)</t>
  </si>
  <si>
    <t>Participation d'adolescents de tous les sexes</t>
  </si>
  <si>
    <t>Participation d'adolescents de sexe et d'origine géographique différents</t>
  </si>
  <si>
    <t>Une plus grande diversité* des adolescents participants au-delà du sexe et de la géographie</t>
  </si>
  <si>
    <t>Renforcement de la capacité des jeunes à participer aux processus intersectoriels visant à promouvoir le bien-être des adolescents</t>
  </si>
  <si>
    <t>Ampleur du renforcement des capacités sur la manière de s'engager dans les processus intersectoriels et de défendre leurs positions</t>
  </si>
  <si>
    <t>Planification des activités de formation/
activités de mentorat</t>
  </si>
  <si>
    <t>Activités de formation/mentorat en cours</t>
  </si>
  <si>
    <t>Activités de formation/mentorat institutionnalisées (régulièrement programmées)</t>
  </si>
  <si>
    <t>* Une plus grande diversité pourrait inclure les personnes handicapées, les différentes religions ou ethnies, les différentes orientations sexuelles, etc. en fonction du contexte du pays.</t>
  </si>
  <si>
    <r>
      <t>Réponse ouverte (facultative, 100 mots maximum) :</t>
    </r>
    <r>
      <rPr>
        <sz val="11"/>
        <color theme="1"/>
        <rFont val="Aptos Narrow"/>
        <family val="2"/>
        <scheme val="minor"/>
      </rPr>
      <t xml:space="preserve"> Précisez la direction de la collaboration et donnez un exemple de résultat de la collaboration. Si possible, donnez des exemples de la manière dont les contributions des adolescents ont été prises en compte.</t>
    </r>
  </si>
  <si>
    <r>
      <rPr>
        <b/>
        <sz val="12"/>
        <color theme="7" tint="-0.249977111117893"/>
        <rFont val="Aptos Narrow"/>
        <family val="2"/>
        <scheme val="minor"/>
      </rPr>
      <t>Instructions</t>
    </r>
    <r>
      <rPr>
        <sz val="12"/>
        <color theme="7" tint="-0.249977111117893"/>
        <rFont val="Aptos Narrow"/>
        <family val="2"/>
        <scheme val="minor"/>
      </rPr>
      <t>: Examinez les critères d'évaluation de l'indicateur, puis sélectionnez votre réponse dans le menu déroulant de la colonne H.</t>
    </r>
  </si>
  <si>
    <t>2. Plan d'action national</t>
  </si>
  <si>
    <t>Existence d'un plan d'action national avec des objectifs sur le bien-être des adolescents, caractérisé par :</t>
  </si>
  <si>
    <r>
      <t>·</t>
    </r>
    <r>
      <rPr>
        <sz val="7"/>
        <color theme="1"/>
        <rFont val="Times New Roman"/>
        <family val="1"/>
      </rPr>
      <t xml:space="preserve">       </t>
    </r>
    <r>
      <rPr>
        <sz val="11"/>
        <color theme="1"/>
        <rFont val="Aptos Narrow"/>
        <family val="2"/>
        <scheme val="minor"/>
      </rPr>
      <t>Ressources pour le plan</t>
    </r>
  </si>
  <si>
    <r>
      <t>·</t>
    </r>
    <r>
      <rPr>
        <sz val="7"/>
        <color theme="1"/>
        <rFont val="Times New Roman"/>
        <family val="1"/>
      </rPr>
      <t xml:space="preserve">       </t>
    </r>
    <r>
      <rPr>
        <sz val="11"/>
        <color theme="1"/>
        <rFont val="Aptos Narrow"/>
        <family val="2"/>
        <scheme val="minor"/>
      </rPr>
      <t>Objectifs assortis de délais</t>
    </r>
  </si>
  <si>
    <r>
      <t>·</t>
    </r>
    <r>
      <rPr>
        <sz val="7"/>
        <color theme="1"/>
        <rFont val="Times New Roman"/>
        <family val="1"/>
      </rPr>
      <t xml:space="preserve">       </t>
    </r>
    <r>
      <rPr>
        <sz val="11"/>
        <color theme="1"/>
        <rFont val="Aptos Narrow"/>
        <family val="2"/>
        <scheme val="minor"/>
      </rPr>
      <t>Alignement sur les priorités nationales de développement.</t>
    </r>
  </si>
  <si>
    <r>
      <t>·</t>
    </r>
    <r>
      <rPr>
        <sz val="7"/>
        <color theme="1"/>
        <rFont val="Times New Roman"/>
        <family val="1"/>
      </rPr>
      <t>     </t>
    </r>
    <r>
      <rPr>
        <sz val="11"/>
        <color theme="1"/>
        <rFont val="Aptos Narrow"/>
        <family val="2"/>
        <scheme val="minor"/>
      </rPr>
      <t xml:space="preserve">Un plan d'action national pertinent peut être intégré dans un plan plus large, par exemple un plan sectoriel ou un plan couvrant d'autres groupes de population. (Par exemple, des </t>
    </r>
  </si>
  <si>
    <t>sous-plans relatifs au bien-être des adolescents dans le cadre de ministères sectoriels tels que la santé, l'éducation, ou la femme, l'enfance et la jeunesse).</t>
  </si>
  <si>
    <r>
      <t>·</t>
    </r>
    <r>
      <rPr>
        <sz val="7"/>
        <color theme="1"/>
        <rFont val="Times New Roman"/>
        <family val="1"/>
      </rPr>
      <t>    </t>
    </r>
    <r>
      <rPr>
        <sz val="11"/>
        <color theme="1"/>
        <rFont val="Aptos Narrow"/>
        <family val="2"/>
        <scheme val="minor"/>
      </rPr>
      <t>Selon le pays, le document pertinent peut être un plan d'action national, un plan stratégique et/ou un cadre de résultats.</t>
    </r>
  </si>
  <si>
    <t>Existe-t-il un plan d'action national, un plan stratégique ou un cadre de résultats couvrant le bien-être des adolescents ?</t>
  </si>
  <si>
    <t>Spécification et affectation des ressources financières et humaines</t>
  </si>
  <si>
    <t>Plan chiffré (ressources non allouées)</t>
  </si>
  <si>
    <t>Ressources allouées (partielles)</t>
  </si>
  <si>
    <t>Ressources allouées (complètes)</t>
  </si>
  <si>
    <t>Identification des indicateurs à suivre, avec spécification des niveaux de référence et des objectifs</t>
  </si>
  <si>
    <t>Établissement d'une liste d'indicateurs de base</t>
  </si>
  <si>
    <t>Établissement d'un niveau de référence et d'objectifs</t>
  </si>
  <si>
    <t>Le suivi des progrès vers les objectifs est en cours</t>
  </si>
  <si>
    <t>Poursuite de l'alignement sur les priorités nationales de développement</t>
  </si>
  <si>
    <t>L'alignement sur les priorités a été revu</t>
  </si>
  <si>
    <t>Pleinement aligné sur les priorités</t>
  </si>
  <si>
    <t>Pleinement aligné, y compris le mécanisme d'examen périodique</t>
  </si>
  <si>
    <r>
      <t xml:space="preserve">Réponse ouverte (facultative, 100 mots maximum) : </t>
    </r>
    <r>
      <rPr>
        <sz val="11"/>
        <color theme="1"/>
        <rFont val="Aptos Narrow"/>
        <family val="2"/>
        <scheme val="minor"/>
      </rPr>
      <t xml:space="preserve">Élaborer le plan, y compris la coordination entre les secteurs. </t>
    </r>
  </si>
  <si>
    <t>3. Communication strategy</t>
  </si>
  <si>
    <t>Well-being-related communication strategy(ies) informing and empowering adolescents on their rights and relevant services, characterized by:</t>
  </si>
  <si>
    <r>
      <t>·</t>
    </r>
    <r>
      <rPr>
        <sz val="7"/>
        <color theme="1"/>
        <rFont val="Times New Roman"/>
        <family val="1"/>
      </rPr>
      <t xml:space="preserve">       </t>
    </r>
    <r>
      <rPr>
        <sz val="11"/>
        <color theme="1"/>
        <rFont val="Aptos Narrow"/>
        <family val="2"/>
        <scheme val="minor"/>
      </rPr>
      <t>Multiples canaux de communication</t>
    </r>
  </si>
  <si>
    <r>
      <t>·</t>
    </r>
    <r>
      <rPr>
        <sz val="7"/>
        <color theme="1"/>
        <rFont val="Times New Roman"/>
        <family val="1"/>
      </rPr>
      <t xml:space="preserve">       </t>
    </r>
    <r>
      <rPr>
        <sz val="11"/>
        <color theme="1"/>
        <rFont val="Aptos Narrow"/>
        <family val="2"/>
        <scheme val="minor"/>
      </rPr>
      <t>Mise en œuvre continue à l'échelle nationale</t>
    </r>
  </si>
  <si>
    <r>
      <t>·</t>
    </r>
    <r>
      <rPr>
        <i/>
        <sz val="7"/>
        <color theme="1"/>
        <rFont val="Times New Roman"/>
        <family val="1"/>
      </rPr>
      <t>      </t>
    </r>
    <r>
      <rPr>
        <i/>
        <sz val="11"/>
        <color theme="1"/>
        <rFont val="Aptos Narrow"/>
        <family val="2"/>
        <scheme val="minor"/>
      </rPr>
      <t>Engagement significatif des adolescents et des jeunes.</t>
    </r>
  </si>
  <si>
    <r>
      <t>·</t>
    </r>
    <r>
      <rPr>
        <sz val="7"/>
        <color theme="1"/>
        <rFont val="Times New Roman"/>
        <family val="1"/>
      </rPr>
      <t>    </t>
    </r>
    <r>
      <rPr>
        <sz val="11"/>
        <color theme="1"/>
        <rFont val="Aptos Narrow"/>
        <family val="2"/>
        <scheme val="minor"/>
      </rPr>
      <t>Un principe important qui sous-tend cet indicateur est que la stratégie de communication doit se concentrer sur des communications diverses pour garantir l'inclusivité, y compris</t>
    </r>
  </si>
  <si>
    <t>les canaux les plus populaires auprès des adolescents et des jeunes.</t>
  </si>
  <si>
    <r>
      <t>·</t>
    </r>
    <r>
      <rPr>
        <sz val="7"/>
        <color theme="1"/>
        <rFont val="Times New Roman"/>
        <family val="1"/>
      </rPr>
      <t xml:space="preserve">    </t>
    </r>
    <r>
      <rPr>
        <sz val="11"/>
        <color theme="1"/>
        <rFont val="Aptos Narrow"/>
        <family val="2"/>
        <scheme val="minor"/>
      </rPr>
      <t>Bien que cet indicateur soit intersectoriel, il est possible que les stratégies sectorielles soient considérées comme faisant partie d'une communication multisectorielle plus large</t>
    </r>
  </si>
  <si>
    <t>s'ils ont été planifiés/conçus comme tels.</t>
  </si>
  <si>
    <t>Does an adolescent communication strategy exist?</t>
  </si>
  <si>
    <t>1-2 ministères/agences gouvernementales</t>
  </si>
  <si>
    <t xml:space="preserve">Nombre de canaux de communication, en tenant compte des différents publics (âges, niveaux d'éducation, langues) </t>
  </si>
  <si>
    <t>1 canal de communication</t>
  </si>
  <si>
    <t>2 canaux de communication</t>
  </si>
  <si>
    <t>3+ canaux de communication (couvrant toutes les langues principales du pays, le cas échéant*)</t>
  </si>
  <si>
    <t xml:space="preserve">Degré de mise en œuvre au niveau national </t>
  </si>
  <si>
    <t>Stratégie en cours de planification</t>
  </si>
  <si>
    <t>Mise en œuvre au niveau infranational</t>
  </si>
  <si>
    <t>À l'échelle nationale 
mise en œuvre</t>
  </si>
  <si>
    <t>Engagement actif et significatif dans la définition des stratégies de communication</t>
  </si>
  <si>
    <t>Participation permanente des adolescents et des jeunes aux discussions sur les stratégies de communication, avec des rôles clairement définis et soutenus.</t>
  </si>
  <si>
    <t>Participation à au moins une réunion/
activité</t>
  </si>
  <si>
    <t>Inclusion dans la participation aux discussions sur les stratégies de communication</t>
  </si>
  <si>
    <t>Participation d'adolescents de tous les genres</t>
  </si>
  <si>
    <t>Participation d'adolescents de genres et d'origine géographique différents</t>
  </si>
  <si>
    <t>Une plus grande diversité** des adolescents participants au-delà du genre et de la géographie</t>
  </si>
  <si>
    <t>Renforcement de la capacité des jeunes à concevoir conjointement des stratégies de communication</t>
  </si>
  <si>
    <t>Ampleur du renforcement des capacités sur la manière de contribuer aux stratégies de communication et de défendre leurs positions</t>
  </si>
  <si>
    <t>* Lorsque le contexte du pays s'y prête, la prise en compte des multiples canaux de communication devrait inclure la couverture de toutes les langues principales du pays.</t>
  </si>
  <si>
    <t>** Une plus grande diversité peut inclure les personnes handicapées, les différentes religions ou ethnies, les différentes orientations sexuelles, etc. en fonction du contexte du pays.</t>
  </si>
  <si>
    <r>
      <t xml:space="preserve">Réponse ouverte (facultative, 100 mots maximum) : </t>
    </r>
    <r>
      <rPr>
        <sz val="11"/>
        <color theme="1"/>
        <rFont val="Aptos Narrow"/>
        <family val="2"/>
        <scheme val="minor"/>
      </rPr>
      <t>Donnez un exemple de la manière dont la stratégie est mise en œuvre (ou des plans de mise en œuvre). Inclure des exemples de la façon dont les contributions des adolescents ont été prises en compte dans les plans de mise en œuvre.</t>
    </r>
  </si>
  <si>
    <t>4. Examen des données</t>
  </si>
  <si>
    <t>Des données désagrégées et représentatives au niveau national sur le bien-être des adolescents sont disponibles :</t>
  </si>
  <si>
    <r>
      <t>·</t>
    </r>
    <r>
      <rPr>
        <sz val="7"/>
        <color theme="1"/>
        <rFont val="Times New Roman"/>
        <family val="1"/>
      </rPr>
      <t xml:space="preserve">       </t>
    </r>
    <r>
      <rPr>
        <sz val="11"/>
        <color theme="1"/>
        <rFont val="Aptos Narrow"/>
        <family val="2"/>
        <scheme val="minor"/>
      </rPr>
      <t>Données collectées directement auprès des adolescents</t>
    </r>
  </si>
  <si>
    <r>
      <t>·</t>
    </r>
    <r>
      <rPr>
        <sz val="7"/>
        <color theme="1"/>
        <rFont val="Times New Roman"/>
        <family val="1"/>
      </rPr>
      <t xml:space="preserve">       </t>
    </r>
    <r>
      <rPr>
        <sz val="11"/>
        <color theme="1"/>
        <rFont val="Aptos Narrow"/>
        <family val="2"/>
        <scheme val="minor"/>
      </rPr>
      <t>Données disponibles pour chacun des cinq domaines du bien-être des adolescents</t>
    </r>
  </si>
  <si>
    <r>
      <t>·</t>
    </r>
    <r>
      <rPr>
        <sz val="7"/>
        <color theme="1"/>
        <rFont val="Times New Roman"/>
        <family val="1"/>
      </rPr>
      <t xml:space="preserve">       </t>
    </r>
    <r>
      <rPr>
        <sz val="11"/>
        <color theme="1"/>
        <rFont val="Aptos Narrow"/>
        <family val="2"/>
        <scheme val="minor"/>
      </rPr>
      <t>Audit intersectoriel de la disponibilité et de la qualité des données.</t>
    </r>
  </si>
  <si>
    <r>
      <t>·</t>
    </r>
    <r>
      <rPr>
        <sz val="7"/>
        <color theme="1"/>
        <rFont val="Times New Roman"/>
        <family val="1"/>
      </rPr>
      <t xml:space="preserve">       </t>
    </r>
    <r>
      <rPr>
        <sz val="11"/>
        <color theme="1"/>
        <rFont val="Aptos Narrow"/>
        <family val="2"/>
        <scheme val="minor"/>
      </rPr>
      <t>Parmi les exemples de sources de données potentielles, on peut citer les enquêtes scolaires récemment menées ou d'autres enquêtes dont l'instrument cible les adolescents.</t>
    </r>
  </si>
  <si>
    <r>
      <t>·</t>
    </r>
    <r>
      <rPr>
        <sz val="7"/>
        <color theme="1"/>
        <rFont val="Times New Roman"/>
        <family val="1"/>
      </rPr>
      <t xml:space="preserve">       </t>
    </r>
    <r>
      <rPr>
        <sz val="11"/>
        <color theme="1"/>
        <rFont val="Aptos Narrow"/>
        <family val="2"/>
        <scheme val="minor"/>
      </rPr>
      <t>Les audits de la disponibilité des données devraient inclure des paramètres pertinents tels que:</t>
    </r>
  </si>
  <si>
    <t>o   indicateurs clés relatifs au bien-être des adolescents</t>
  </si>
  <si>
    <t>o   données récentes (au cours des 5 dernières années)</t>
  </si>
  <si>
    <t>o   couverture de l'ensemble du groupe d'âge des adolescents (10-19 ans)</t>
  </si>
  <si>
    <t>o   éléments de désagrégation, en particulier âge et sexe</t>
  </si>
  <si>
    <r>
      <t>·</t>
    </r>
    <r>
      <rPr>
        <sz val="7"/>
        <color theme="1"/>
        <rFont val="Times New Roman"/>
        <family val="1"/>
      </rPr>
      <t xml:space="preserve">       </t>
    </r>
    <r>
      <rPr>
        <sz val="11"/>
        <color theme="1"/>
        <rFont val="Aptos Narrow"/>
        <family val="2"/>
        <scheme val="minor"/>
      </rPr>
      <t>Cet indicateur est lié au menu d'indicateurs de bien-être individuel qui fait également partie de cet outil.</t>
    </r>
  </si>
  <si>
    <t>Existe-t-il des données récentes (au cours des 5 dernières années) représentatives au niveau national concernant le bien-être des adolescents ?</t>
  </si>
  <si>
    <t>Étendue de la tranche d'âge des adolescents couverte</t>
  </si>
  <si>
    <t xml:space="preserve">La moitié ou moins du groupe d'âge des adolescents </t>
  </si>
  <si>
    <t>Plus de la moitié des adolescents</t>
  </si>
  <si>
    <t>Tous les adolescents âgés de 10 à 19 ans</t>
  </si>
  <si>
    <t>Données disponibles pour chacun des cinq domaines du bien-être des adolescents</t>
  </si>
  <si>
    <t>Nombre de domaines du cadre de référence pour le bien-être des adolescents couverts par les données disponibles</t>
  </si>
  <si>
    <t>Examen intersectoriel de la disponibilité et de la qualité des données (par exemple, récence, représentativité) par plusieurs ministères, accompagné de plans pour la collecte future de données.</t>
  </si>
  <si>
    <t>1 à 2 ministères impliqués dans l'audit des données</t>
  </si>
  <si>
    <t>Plus de 3 ministères impliqués dans l'audit des données</t>
  </si>
  <si>
    <t>Plus de 3 ministères impliqués dans l'audit des données et les plans partagés pour la collecte future des données</t>
  </si>
  <si>
    <r>
      <t xml:space="preserve">Réponse ouverte (facultative, 100 mots maximum) : </t>
    </r>
    <r>
      <rPr>
        <sz val="11"/>
        <color theme="1"/>
        <rFont val="Aptos Narrow"/>
        <family val="2"/>
        <scheme val="minor"/>
      </rPr>
      <t>Fournir un exemple de données disponibles/source de données pertinente.</t>
    </r>
  </si>
  <si>
    <t>5. Données pour la prise de décision</t>
  </si>
  <si>
    <t>Les données disponibles relatives au bien-être des adolescents sont examinées conjointement et utilisées pour soutenir la prise de décision, caractérisée par :</t>
  </si>
  <si>
    <r>
      <t>·</t>
    </r>
    <r>
      <rPr>
        <sz val="7"/>
        <color theme="1"/>
        <rFont val="Times New Roman"/>
        <family val="1"/>
      </rPr>
      <t xml:space="preserve">       </t>
    </r>
    <r>
      <rPr>
        <sz val="11"/>
        <color theme="1"/>
        <rFont val="Aptos Narrow"/>
        <family val="2"/>
        <scheme val="minor"/>
      </rPr>
      <t>Implication multisectorielle et multipartite</t>
    </r>
  </si>
  <si>
    <r>
      <t>·</t>
    </r>
    <r>
      <rPr>
        <sz val="7"/>
        <color theme="1"/>
        <rFont val="Times New Roman"/>
        <family val="1"/>
      </rPr>
      <t xml:space="preserve">       </t>
    </r>
    <r>
      <rPr>
        <sz val="11"/>
        <color theme="1"/>
        <rFont val="Aptos Narrow"/>
        <family val="2"/>
        <scheme val="minor"/>
      </rPr>
      <t xml:space="preserve">Les données sont régulièrement révisées </t>
    </r>
  </si>
  <si>
    <r>
      <t>·</t>
    </r>
    <r>
      <rPr>
        <sz val="7"/>
        <color theme="1"/>
        <rFont val="Times New Roman"/>
        <family val="1"/>
      </rPr>
      <t xml:space="preserve">       </t>
    </r>
    <r>
      <rPr>
        <sz val="11"/>
        <color theme="1"/>
        <rFont val="Aptos Narrow"/>
        <family val="2"/>
        <scheme val="minor"/>
      </rPr>
      <t>Contribution avérée à la prise de décision</t>
    </r>
  </si>
  <si>
    <r>
      <t>·</t>
    </r>
    <r>
      <rPr>
        <sz val="7"/>
        <color theme="1"/>
        <rFont val="Times New Roman"/>
        <family val="1"/>
      </rPr>
      <t xml:space="preserve">       </t>
    </r>
    <r>
      <rPr>
        <sz val="11"/>
        <color theme="1"/>
        <rFont val="Aptos Narrow"/>
        <family val="2"/>
        <scheme val="minor"/>
      </rPr>
      <t>Une réunion spécialisée ou l'intégration de l'examen des données dans une réunion existante sont des exemples d'un examen pertinent des données.</t>
    </r>
  </si>
  <si>
    <r>
      <t>·</t>
    </r>
    <r>
      <rPr>
        <sz val="7"/>
        <color theme="1"/>
        <rFont val="Times New Roman"/>
        <family val="1"/>
      </rPr>
      <t xml:space="preserve">       </t>
    </r>
    <r>
      <rPr>
        <sz val="11"/>
        <color theme="1"/>
        <rFont val="Aptos Narrow"/>
        <family val="2"/>
        <scheme val="minor"/>
      </rPr>
      <t>Notez les liens vers l'indicateur de processus "Collaboration intersectorielle pour le bien-être des adolescents", et ses exemples de différentes méthodes de coordination.</t>
    </r>
  </si>
  <si>
    <r>
      <t>·</t>
    </r>
    <r>
      <rPr>
        <sz val="7"/>
        <color theme="1"/>
        <rFont val="Times New Roman"/>
        <family val="1"/>
      </rPr>
      <t xml:space="preserve">       </t>
    </r>
    <r>
      <rPr>
        <sz val="11"/>
        <color theme="1"/>
        <rFont val="Aptos Narrow"/>
        <family val="2"/>
        <scheme val="minor"/>
      </rPr>
      <t xml:space="preserve">Bien que l'objectif soit un examen intersectoriel mené par le gouvernement et une prise de décision coordonnée, en fonction du contexte national, les différents ministères </t>
    </r>
  </si>
  <si>
    <t xml:space="preserve">  devront peut-être mener des examens sectoriels.</t>
  </si>
  <si>
    <t>Les données disponibles sont-elles utilisées pour soutenir la prise de décision ?</t>
  </si>
  <si>
    <t>Degré d'engagement du ministère et des parties prenantes dans l'examen des données réalisées</t>
  </si>
  <si>
    <t>Examen effectué par un seul ministère</t>
  </si>
  <si>
    <t>Examen mené avec plusieurs ministères</t>
  </si>
  <si>
    <t>Examen mené avec plusieurs ministères et d'autres parties prenantes</t>
  </si>
  <si>
    <t xml:space="preserve">Les données sont régulièrement révisées </t>
  </si>
  <si>
    <t xml:space="preserve">État d'avancement de l'examen des données </t>
  </si>
  <si>
    <t>Révision* prévue</t>
  </si>
  <si>
    <t>Une étude* a été réalisée</t>
  </si>
  <si>
    <t xml:space="preserve">Examens* effectués au moins une fois par an </t>
  </si>
  <si>
    <t>Preuve d'une action/prise de décision basée sur des données</t>
  </si>
  <si>
    <t>Actions** prévues/
décisions prises sur la base des données</t>
  </si>
  <si>
    <t>Au moins une action** mise en œuvre sur la base des données</t>
  </si>
  <si>
    <t>Plusieurs actions** ont été mises en œuvre sur la base des données</t>
  </si>
  <si>
    <t>Engagement actif et significatif dans l'utilisation des données pour la prise de décision</t>
  </si>
  <si>
    <t>Engagement permanent des adolescents et des jeunes dans l'utilisation des données pour la prise de décision, avec des rôles clairement définis et soutenus.</t>
  </si>
  <si>
    <t xml:space="preserve">Participation clairement définie et soutenue à toutes les réunions/ activités majeures </t>
  </si>
  <si>
    <t>Inclusion de la participation à l'utilisation des données pour la prise de décision</t>
  </si>
  <si>
    <t>Plus grande diversité*** des adolescents participants au-delà du sexe et de la géographie</t>
  </si>
  <si>
    <t>Renforcement de la capacité des jeunes à utiliser les données pour la prise de décision</t>
  </si>
  <si>
    <t>Ampleur du renforcement des capacités en matière d'utilisation des données pour la prise de décision et de défense de leurs positions</t>
  </si>
  <si>
    <t>Activités de formation et de mentorat en cours</t>
  </si>
  <si>
    <t>* Un examen des données peut prendre différentes formes, mais devrait idéalement inclure l'examen de données et d'éléments probants provenant de différentes sources pour répondre à des questions sur la situation actuelle, les tendances, les disparités entre les différents sous-groupes de population, etc.</t>
  </si>
  <si>
    <t>** Ici, le terme "action" fait référence à un cas de prise de décision, par exemple une politique, un programme ou un plan/stratégie affecté par les données.</t>
  </si>
  <si>
    <t>*** Une plus grande diversité peut inclure les personnes handicapées, les différentes religions ou ethnies, les différentes orientations sexuelles, etc. en fonction du contexte national.</t>
  </si>
  <si>
    <r>
      <t xml:space="preserve">Réponse ouverte (facultative, 100 mots maximum) : </t>
    </r>
    <r>
      <rPr>
        <sz val="11"/>
        <color theme="1"/>
        <rFont val="Aptos Narrow"/>
        <family val="2"/>
        <scheme val="minor"/>
      </rPr>
      <t>Donnez un exemple de prise de décision fondée sur des données probantes. Inclure des exemples de la manière dont les contributions des adolescents ont été prises en compte dans la prise de décision.</t>
    </r>
  </si>
  <si>
    <t>6. Diffusion des données</t>
  </si>
  <si>
    <t>Données mises à la disposition des parties prenantes concernées - y compris les adolescents et leurs communautés, caractérisées par :</t>
  </si>
  <si>
    <r>
      <t>·</t>
    </r>
    <r>
      <rPr>
        <sz val="7"/>
        <color theme="1"/>
        <rFont val="Times New Roman"/>
        <family val="1"/>
      </rPr>
      <t xml:space="preserve">       </t>
    </r>
    <r>
      <rPr>
        <sz val="11"/>
        <color theme="1"/>
        <rFont val="Aptos Narrow"/>
        <family val="2"/>
        <scheme val="minor"/>
      </rPr>
      <t>Diffusion en temps utile</t>
    </r>
  </si>
  <si>
    <r>
      <t>·</t>
    </r>
    <r>
      <rPr>
        <sz val="7"/>
        <color theme="1"/>
        <rFont val="Times New Roman"/>
        <family val="1"/>
      </rPr>
      <t xml:space="preserve">       </t>
    </r>
    <r>
      <rPr>
        <sz val="11"/>
        <color theme="1"/>
        <rFont val="Aptos Narrow"/>
        <family val="2"/>
        <scheme val="minor"/>
      </rPr>
      <t>Ciblage des principaux publics non techniques</t>
    </r>
  </si>
  <si>
    <r>
      <t>·</t>
    </r>
    <r>
      <rPr>
        <sz val="7"/>
        <color theme="1"/>
        <rFont val="Times New Roman"/>
        <family val="1"/>
      </rPr>
      <t>     </t>
    </r>
    <r>
      <rPr>
        <sz val="11"/>
        <color theme="1"/>
        <rFont val="Aptos Narrow"/>
        <family val="2"/>
        <scheme val="minor"/>
      </rPr>
      <t xml:space="preserve">Il faut prendre en compte la qualité de la diffusion et pas seulement la quantité. Il est plus important que la diffusion soit bien pensée et bien ciblée que fréquente ou volumineuse.  </t>
    </r>
  </si>
  <si>
    <r>
      <t>·</t>
    </r>
    <r>
      <rPr>
        <sz val="7"/>
        <color theme="1"/>
        <rFont val="Times New Roman"/>
        <family val="1"/>
      </rPr>
      <t>      </t>
    </r>
    <r>
      <rPr>
        <sz val="11"/>
        <color theme="1"/>
        <rFont val="Aptos Narrow"/>
        <family val="2"/>
        <scheme val="minor"/>
      </rPr>
      <t>Notez les liens avec l'indicateur "Stratégie de communication", qui devrait englober les données relatives au bien-être des adolescents.</t>
    </r>
  </si>
  <si>
    <r>
      <t>·</t>
    </r>
    <r>
      <rPr>
        <sz val="7"/>
        <color theme="1"/>
        <rFont val="Times New Roman"/>
        <family val="1"/>
      </rPr>
      <t>      </t>
    </r>
    <r>
      <rPr>
        <sz val="11"/>
        <color theme="1"/>
        <rFont val="Aptos Narrow"/>
        <family val="2"/>
        <scheme val="minor"/>
      </rPr>
      <t>Bien que cet indicateur englobe la diffusion auprès d'un large public non technique, l'accent est mis en particulier sur les adolescents.</t>
    </r>
  </si>
  <si>
    <t>Les données sur le bien-être des adolescents sont-elles diffusées aux parties prenantes concernées ?</t>
  </si>
  <si>
    <t>Calendrier des produits de données après la publication de nouvelles données relatives au bien-être des adolescents (telles qu'un rapport d'enquête ou une publication statistique)</t>
  </si>
  <si>
    <t xml:space="preserve"> Diffusion des produits de données dans les six mois</t>
  </si>
  <si>
    <t>Diffusion des produits de données dans un délai de trois mois</t>
  </si>
  <si>
    <t xml:space="preserve">Produit(s) ciblant les adolescents intégré(s) dans le lancement des données </t>
  </si>
  <si>
    <t>Les principaux publics non techniques (y compris les adolescents) sont identifiés et des supports appropriés sont élaborés.</t>
  </si>
  <si>
    <t>Identification des principaux acteurs concernés par les adolescents</t>
  </si>
  <si>
    <t>Différentes présentations de données élaborées pour différents publics (en fonction de l'âge, de la langue, etc.)</t>
  </si>
  <si>
    <t>Diffusion de produits de données destinés à des publics spécifiques</t>
  </si>
  <si>
    <t>Nombre de canaux de communication (par exemple, rapport écrit, médias sociaux)</t>
  </si>
  <si>
    <t>3+ canaux de communication</t>
  </si>
  <si>
    <t>Participation active et significative aux activités de diffusion des données</t>
  </si>
  <si>
    <t>Engagement permanent des adolescents et des jeunes dans les activités de diffusion des données, avec des rôles clairement définis et soutenus.</t>
  </si>
  <si>
    <t>Inclusion de la participation aux activités de diffusion des données</t>
  </si>
  <si>
    <t>Renforcement des capacités des jeunes en matière de diffusion des données</t>
  </si>
  <si>
    <t>Ampleur du renforcement des capacités sur la manière d'engager des discussions sur la diffusion des données et de défendre leurs positions</t>
  </si>
  <si>
    <r>
      <t xml:space="preserve">Réponse ouverte (facultative, 100 mots maximum) : </t>
    </r>
    <r>
      <rPr>
        <sz val="11"/>
        <color theme="1"/>
        <rFont val="Aptos Narrow"/>
        <family val="2"/>
        <scheme val="minor"/>
      </rPr>
      <t>Donnez un exemple de produit de données disponible destiné aux adolescents. Inclure des exemples de la manière dont les contributions des adolescents ont été prises en compte dans les produits de diffusion.</t>
    </r>
  </si>
  <si>
    <t>Order</t>
  </si>
  <si>
    <t>Nom de l’indicateur</t>
  </si>
  <si>
    <t>Nom court de l’indicateur</t>
  </si>
  <si>
    <t>Domaine</t>
  </si>
  <si>
    <t>Justification</t>
  </si>
  <si>
    <t>Niveau de collecte des données</t>
  </si>
  <si>
    <t>Source de données privilégiée</t>
  </si>
  <si>
    <t>Autre(s) source(s) de données possible(s)</t>
  </si>
  <si>
    <t>Méthode de mesure</t>
  </si>
  <si>
    <t>Ventilation</t>
  </si>
  <si>
    <t>Commentaires</t>
  </si>
  <si>
    <t>Programme national portant sur la santé des adolescents</t>
  </si>
  <si>
    <t>Politiques, programmes et lois</t>
  </si>
  <si>
    <t>Un programme national doté de ressources suffisantes est nécessaire pour identifier les priorités nationales et infranationales et les stratégies de mise en œuvre.</t>
  </si>
  <si>
    <t>Gouvernemental/national</t>
  </si>
  <si>
    <t>Enquête sur les politiques</t>
  </si>
  <si>
    <t>Aucune recommandée</t>
  </si>
  <si>
    <t>Le calcul de cet indicateur nécessite des données déclarées par les pays sur l’existence d’un programme national portant sur la santé des adolescents et des questions complémentaires sur les ressources en personnel et les fonds publics réguliers. Au niveau mondial, ces données sont collectées périodiquement par le biais d’une enquête de l’OMS sur les politiques en matière de santé sexuelle et reproductive, et de santé de la mère, du nouveau-né, de l’enfant et de l’adolescent.</t>
  </si>
  <si>
    <t>Aucune ventilation normalisée recommandée</t>
  </si>
  <si>
    <t>Un programme portant sur la santé des adolescents peut être un programme indépendant ou intégré à d’autres programmes. Les tâches d’une personne à temps plein peuvent également être réalisées par plusieurs personnes partageant un même poste.</t>
  </si>
  <si>
    <t>Des normes nationales pour la fourniture de services de santé aux adolescents permettent de répondre aux besoins fondamentaux des adolescents en matière de santé. L’OMS encourage une approche normative pour améliorer la qualité des services de santé. De nombreux pays ont adopté une approche normative pour améliorer la qualité des soins destinés aux adolescents, en s’inspirant des Normes mondiales pour la qualité des services de santé destinés aux adolescents élaborées par l’OMS et l’ONUSIDA, mais peu d’entre eux en assurent le suivi régulier.</t>
  </si>
  <si>
    <t>Le calcul de cet indicateur nécessite des données déclarées par les pays sur l’existence de normes pour la fourniture de services de santé destinés aux adolescents et des questions complémentaires sur les activités de suivi et l’inclusion d’un ensemble complet de services de santé. Au niveau mondial, ces données sont collectées périodiquement par le biais d’une enquête de l’OMS sur les politiques en matière de santé sexuelle et reproductive, et de santé de la mère, du nouveau-né, de l’enfant et de l’adolescent.</t>
  </si>
  <si>
    <t xml:space="preserve">Aucune ventilation normalisée recommandée </t>
  </si>
  <si>
    <t>Une liste des services et interventions actuellement recommandés pour les adolescents figure dans le document en anglais intitulé Global accelerated action for the health of adolescents (AA-HA!).b</t>
  </si>
  <si>
    <t>Des obstacles financiers peuvent empêcher les adolescents d’accéder aux services de santé, car ils sont moins susceptibles d’être couverts par une assurance et/ou d’être en mesure de payer pour les services de santé. Les exemptions des frais d’utilisation peuvent améliorer l’accès aux services de santé pour les adolescents qui veulent se faire soigner dans des établissements du secteur public.</t>
  </si>
  <si>
    <t>Le calcul de cet indicateur nécessite des données déclarées par les pays sur l’existence d’une politique nationale exemptant les adolescents des frais d’utilisation liés aux soins ambulatoires, et des questions complémentaires pour savoir si l’exemption s’applique à tous les adolescents ou seulement à des catégories spécifiques. Au niveau mondial, ces données sont collectées périodiquement par le biais d’une enquête de l’OMS sur les politiques en matière de santé sexuelle et reproductive, et de santé de la mère, du nouveau-né, de l’enfant et de l’adolescent.</t>
  </si>
  <si>
    <t>Néant</t>
  </si>
  <si>
    <t>L’absence d’un âge minimum légal pour permettre aux adolescents mariés et non mariés de consentir à des soins de santé sans l’accord du conjoint, de leurs parents ou de leur tuteur légal, pour certains services de santé destinés à des adolescents et précisés (services de contraception hormis la stérilisation, contraception d’urgence, dépistage du VIH et conseils, soins et traitement pour le VIH, interventions de réduction des effets nocifs pour les consommateurs de drogues injectables et soins de santé mentale).</t>
  </si>
  <si>
    <t>Le pays ne signale pas l’existence d’un âge minimum légal pour permettre aux adolescents mariés et non mariés de consentir à tous les services de santé spécifiés sans l’accord du conjoint (adolescents mariés) et/ou des parents/du tuteur légal (adolescents non mariés).</t>
  </si>
  <si>
    <t>L’obligation d’obtenir le consentement des parents ou du tuteur légal peut entraîner des violations de la confidentialité et constituer un obstacle à l’accès des adolescents aux services de santé, tels que le dépistage et le traitement du VIH ou l’obtention d’une contraception. En déterminant l’absence d’autorisations devant être accordées par des tierces personnes pour les services de santé, cet indicateur donne une idée de l’autonomie des adolescents en matière de santé.</t>
  </si>
  <si>
    <t>Le calcul de cet indicateur nécessite des données déclarées par les pays et évaluées en fonction de l‘état matrimonial des adolescents sur l’existence d’un âge minimum légal pour permettre aux adolescents d’obtenir certains services de santé précisés. Au niveau mondial, les données sont collectées périodiquement par le biais d’une enquête de l’OMS sur les politiques en matière de santé sexuelle et reproductive, et de santé de la mère, du nouveau-né, de l’enfant et de l’adolescent.</t>
  </si>
  <si>
    <t>État matrimonial</t>
  </si>
  <si>
    <t>Proportion d’adolescents ayant reçu un service de santé au cours des 12 derniers mois</t>
  </si>
  <si>
    <t>Performances des systèmes et interventions</t>
  </si>
  <si>
    <t>Proportion d’adolescents (10-19 ans) ayant reçu un service de santé d’un prestataire de santé au cours des 12 derniers mois</t>
  </si>
  <si>
    <t>Nombre d’adolescents (10-19 ans) ayant reçu un service de santé d’un prestataire de santé au cours des 12 derniers mois</t>
  </si>
  <si>
    <t>Nombre total d’adolescents (10-19 ans)</t>
  </si>
  <si>
    <t>L’adolescence est une période de la vie très importante pour l’acquisition de comportements sûrs pour la santé et la fourniture de soins préventifs ; par conséquent, l’OMS encourage l’utilisation régulière des services de santé et la collecte systématique de données sur ce sujet.</t>
  </si>
  <si>
    <t>Individuel</t>
  </si>
  <si>
    <t>Enquête auprès de la population</t>
  </si>
  <si>
    <t>Système d’information de gestion de la santé</t>
  </si>
  <si>
    <t>Des données relatives à la fois aux services de santé reçus et à la population sont nécessaires pour cet indicateur. Les enquêtes peuvent permettre de savoir si un service de santé a été reçu au cours des 12 mois précédant l’enquête et de connaître le ou les sources du service, ce qui permettra une ventilation par type d’établissement. Dans le cas de l’utilisation de données administratives, il convient de tenir compte des services de santé qui peuvent être exclus, tels que les établissements privés, et de la source des données sur la population.</t>
  </si>
  <si>
    <t>Tranche d’âge (10-14, 15-19 ans), sexe. Une ventilation par type d’établissement peut être envisagée.</t>
  </si>
  <si>
    <t>Pour cet indicateur, un prestataire de santé comprend un médecin, une infirmière, une sage-femme, un agent de santé communautaire ou un pharmacien. Les guérisseurs traditionnels et les herboristes ne sont pas inclus. Le service de santé peut être fourni dans un établissement de santé indépendant ou intégré à un établissement scolaire (un centre de santé scolaire, par exemple) et l’établissement de santé peut appartenir à n’importe quel secteur de la santé (public, privé, autre). Lors de l’utilisation de données administratives, il peut être nécessaire d’obtenir des données provenant d’autres secteurs que celui de la santé afin de prendre en compte les types d’établissements et les secteurs dans lesquels se font les visites des adolescents, par exemple dans le secteur de l’éducation. Lorsque les données proviennent de plusieurs sources, il conviendra d’éviter de prendre en compte deux fois les mêmes données.
Pour plus d’informations sur la fourniture de services de santé aux adolescents, consulter le document en anglais intitulé Global accelerated action for the health of adolescents (AA-HA!).</t>
  </si>
  <si>
    <t>Nombre d’adolescents de la population cible ayant reçu la dernière dose du vaccin contre le PVH</t>
  </si>
  <si>
    <t>Le papillomavirus humain est une infection sexuellement transmissible courante qui peut entraîner un cancer. La vaccination contre les souches de papillomavirus à risque élevé peut prévenir l’infection et le développement de cancers liés au papillomavirus. La vaccination est plus efficace lorsqu’elle est effectuée avant le début de l’activité sexuelle ; c’est pourquoi les lignes directrices se concentrent sur les adolescents les plus jeunes.</t>
  </si>
  <si>
    <t>Le calcul de cet indicateur à partir de sources administratives exige que le statut vaccinal soit indiqué pour chaque adolescent, afin que la couverture vaccinale complète puisse être établie pour le numérateur et qu’une estimation précise de la population puisse être obtenue à partir d’une autre source. Les enquêtes peuvent demander aux adolescents qui auraient dû recevoir la dernière dose du vaccin s’ils ont déjà été vaccinés contre le PVH et, dans l’affirmative, le nombre de doses reçues.</t>
  </si>
  <si>
    <t>Les lignes directrices de l’OMS recommandent que la vaccination contre le PVH cible principalement les filles âgées de 9-14 ans. Si cela est réalisable, l’OMS recommande d’étendre la vaccination à des populations cibles secondaires, notamment des femmes et des filles de 15 ans et plus, des garçons, des hommes ou des hommes ayant des rapports sexuels avec des hommes. La population cible pour cet indicateur doit être définie en fonction du calendrier de vaccination national de chaque pays. Les estimations de l’OMS concernant la couverture vaccinale contre le PVH sont disponibles dans le tableau de bord interactif consacré à la vaccination.
Pour des orientations sur la mesure de cet indicateur à l’aide de données provenant d’établissements de santé, se reporter au document en anglais intitulé Analysis and use of facility data: guidance for maternal, newborn, child and adolescent health programme managers.</t>
  </si>
  <si>
    <t>Proportion d’écoles qui proposent des services de santé scolaire globaux, définis comme des services de santé scolaire portant sur au moins quatre domaines de santé qui concernent les élèves, notamment : la santé et le développement positif, les traumatismes accidentels, la violence, la santé sexuelle et reproductive incluant le VIH, les maladies transmissibles, les maladies non transmissibles, les fonctions sensorielles, les handicaps physiques, la santé bucco-dentaire, la nutrition et l’activité physique, ainsi que la santé mentale, l’abus de substances psychoactives et l’autoagression</t>
  </si>
  <si>
    <t>Nombre d’écoles qui proposent des services de santé scolaire portant sur au moins quatre des domaines de santé suivants : la santé et le développement positif, les traumatismes accidentels, la violence, la santé sexuelle et reproductive incluant le VIH, les maladies transmissibles, les maladies non transmissibles, les fonctions sensorielles, les handicaps physiques, la santé bucco-dentaire, la nutrition et l’activité physique, ainsi que la santé mentale, l’abus de substances psychoactives et l’autoagression</t>
  </si>
  <si>
    <t>Nombre total d’écoles</t>
  </si>
  <si>
    <t>La plupart des pays disposent d’une forme de services de santé scolaire, mais un grand nombre de programmes ne sont pas globaux. La promotion de la santé mentale, la prévention de l’abus de substances psychoactives, de la violence et des traumatismes accidentels, ainsi que le traitement des maladies chroniques sont souvent omis. Des services de santé scolaire globaux améliorent l’accessibilité des adolescents scolarisés aux services de santé en atténuant les coûts, les problèmes de transport et les obstacles géographiques.</t>
  </si>
  <si>
    <t>École</t>
  </si>
  <si>
    <t xml:space="preserve">Cet indicateur est calculé en utilisant des données collectées directement auprès d’écoles (provenant d’un questionnaire et/ou d’entretiens avec des informateurs clés) sur les services de santé et de nutrition fournis à l’école. </t>
  </si>
  <si>
    <t>Une ventilation par niveau scolaire (enseignement primaire, premier cycle du secondaire, deuxième cycle du secondaire) peut être envisagée.</t>
  </si>
  <si>
    <t>Les systèmes éducatifs varient d’un pays à l’autre. La Classification Internationale Type de l’Éducation (CITE) peut être utilisée pour produire des estimations comparables au niveau international par niveau scolaire.
La ligne directrice de l’OMS relatives aux services de santé scolaires fournit de plus amples informations sur cet indicateur.</t>
  </si>
  <si>
    <t>Pourcentage d’écoles qui proposent des informations essentielles sur le VIH et la sexualité (connaissances essentielles, santé sexuelle et reproductive/sexualité, et informations sur la transmission du VIH et sur les moyens de protection) dans le cadre de leur cursus formel ou d’activités périscolaires.</t>
  </si>
  <si>
    <t>Recensement annuel en milieu scolaire : Nombre d’écoles qui enseignent les trois éléments suivants dans le cadre de leur cursus formel ou d’activités périscolaires : compétences essentielles générales (prise de décisions/communication/aptitude à dire non, par exemple), éducation à la sexualité/à la santé reproductive (croissance et développement de l’être humain, vie de famille, santé reproductive, contraception, violences sexuelles, infections sexuellement transmissibles (IST), par exemple), et sensibilisation à la prévention du VIH et aux mécanismes de transmission du virus.
Enquête mondiale sur les politiques et pratiques de santé en milieu scolaire : Nombre d’écoles qui enseignent la santé sexuelle et reproductive, la transmission, la prévention et le traitement du VIH, et au moins l’un des sujets suivants : communication interpersonnelle, prise de décisions, résolution de problèmes, fixation d’objectifs, refus, capacité à faire face ou gestion du stress.</t>
  </si>
  <si>
    <t>Les informations essentielles sur le VIH, les IST et la grossesse peuvent aider les adolescents à prendre des décisions responsables quant à leurs relations sexuelles et sociales. Cela peut avoir un effet positif sur leur santé sexuelle, notamment un recul de l’âge du premier rapport sexuel, une réduction du nombre de partenaires sexuels et une augmentation de l’utilisation du préservatif.</t>
  </si>
  <si>
    <t>Recensement annuel en milieu scolaire</t>
  </si>
  <si>
    <t>Cet indicateur est basé sur les retours d’information des directeurs d’établissement par le biais d’enquêtes dans les écoles ou de recensements annuels en milieu scolaire. Quelle que soit la source des données, les écoles doivent signaler que les trois sujets suivants ont été abordés au cours de l’année scolaire écoulée ou de l’année en cours : compétences essentielles générales, santé sexuelle et reproductive/éducation à la sexualité, et sensibilisation à la prévention du VIH et aux mécanismes de transmission du virus.</t>
  </si>
  <si>
    <t>Niveau scolaire (enseignement primaire, premier cycle du secondaire, deuxième cycle du secondaire)</t>
  </si>
  <si>
    <t>Les systèmes éducatifs varient d’un pays à l’autre. La Classification Internationale Type de l’Éducation (CITE) peut être utilisée pour produire des estimations comparables au niveau international par niveau scolaire.
Pour plus d'informations, se référer aux métadonnées de l’indicateur ODD 4.7.2 et les Principes directeurs internationaux sur l'éducation à la sexualité.</t>
  </si>
  <si>
    <t>Déterminants sociaux, culturels, éducationnels et environnementaux de la santé</t>
  </si>
  <si>
    <t>Proportion d’adolescents (10-19 ans) dans la population totale d’un pays</t>
  </si>
  <si>
    <t>Nombre d’adolescents (10-19 ans) dans un pays</t>
  </si>
  <si>
    <t>La connaissance de la proportion d’adolescents dans un pays facilite la hiérarchisation des ressources pour la santé et leur affectation adéquate pour répondre aux besoins de santé des adolescents. Le nombre total d’adolescents, qui sert de numérateur pour le calcul de la proportion d’adolescents dans la population, est également utile pour le calcul des indicateurs pour lesquels la taille de la population est requise, comme le « taux de mortalité des adolescents » (« toutes causes confondues » et « par cause de décès indiquée »).</t>
  </si>
  <si>
    <t>Registre de population</t>
  </si>
  <si>
    <t>Enquête auprès de la population, recensement</t>
  </si>
  <si>
    <t>Le calcul de cet indicateur nécessite des données sur l’ensemble de la population d’un pays par âge. Les pays disposant d’un registre de population obtiennent ces données de manière continue. Dans le cas d’enquêtes ou de recensements, ces données peuvent reposer sur une question directe sur l’âge, une question sur la date de naissance, ou une combinaison des deux, ce qui permet une vérification croisée.</t>
  </si>
  <si>
    <t>Tranche d’âge (10-14, 15-19 ans), sexe</t>
  </si>
  <si>
    <t>Les estimations et projections démographiques officielles des Nations Unies au niveau des pays et des régions sont disponibles sur la page Internet World Population Prospects (Perspectives de la population mondiale).</t>
  </si>
  <si>
    <t>Proportion d’adolescents et de jeunes âgés de 3 à 5 ans au-dessus de l’âge prévu pour la dernière année de chaque niveau d’enseignement qui ont terminé cette année</t>
  </si>
  <si>
    <t>Nombre d’adolescents et de jeunes âgés de 3 à 5 ans au-dessus de l’âge prévu pour la dernière année de chaque niveau d’enseignement qui ont terminé cette année</t>
  </si>
  <si>
    <t>Nombre total d’adolescents et de jeunes âgés de 3 à 5 ans au-dessus de l’âge prévu pour la dernière année de chaque niveau d’enseignement</t>
  </si>
  <si>
    <t>La réussite scolaire a été associée à un meilleur développement cognitif, à une meilleure santé mentale et à un risque plus faible de maladies non transmissibles plus tard dans la vie.</t>
  </si>
  <si>
    <t>Le calcul de cet indicateur nécessite des données sur le plus haut niveau de scolarité et/ou l'année d'études achevée. L’indicateur peut ensuite être calculé en fonction du système éducatif national ou, pour des raisons de comparabilité au niveau international, selon la Classification Internationale Type de l’Éducation (CITE).</t>
  </si>
  <si>
    <t>Niveau scolaire (enseignement primaire, premier cycle du secondaire, deuxième cycle du secondaire), sexe</t>
  </si>
  <si>
    <t>La population cible pour cet indicateur est déterminée en fonction du niveau scolaire et comprend à la fois les adolescents et les jeunes afin de tenir compte de ceux qui terminent leur scolarité après l’âge prévu pour le niveau concerné. Les métadonnées de l’indicateur ODD définissent l’âge prévu pour la dernière année d’études de chaque niveau d’enseignement comme « l’âge auquel les élèves entrent dans la dernière année d’études s’ils commencent l’école à l’âge officiel d’entrée dans le cycle primaire, s’ils étudient à plein temps et s’ils progressent sans redoubler ou sauter une année d’études ». Pour plus d’informations sur cet indicateur, voir les métadonnées de l’ODD 4 (indicateur 4.1.2).</t>
  </si>
  <si>
    <t>Nombre d’adolescents et de jeunes en fin de cycle primaire et en fin de premier cycle du secondaire qui maîtrisent au moins les normes d’aptitudes minimales en (a) lecture et (b) mathématiques.</t>
  </si>
  <si>
    <t>L’acquisition de compétences d’apprentissage fondamentales a été associée à une amélioration de la situation économique, à de meilleures connaissances et comportements en matière de santé, à un cadre de vie plus sain, et à d’autres répercussions sociales et psychologiques positives. En revanche, un faible niveau d’alphabétisme est lié à de moins bonnes conséquences en matière de santé.</t>
  </si>
  <si>
    <t>Le calcul de cet indicateur nécessite l’évaluation directe des compétences en lecture et en mathématiques. Les résultats individuels doivent ensuite être comparés aux normes d’aptitudes minimales mondiales établies pour chaque matière et chaque niveau scolaire.</t>
  </si>
  <si>
    <t>Niveau scolaire (fin de cycle primaire, fin de premier cycle du secondaire), matière (lecture, mathématiques), sexe</t>
  </si>
  <si>
    <t>Lorsque les évaluations des résultats concernant l’apprentissage sont gérées au sein du système scolaire, comme c’est souvent le cas, les adolescents non scolarisés sont exclus du calcul de cet indicateur.
Pour plus d’informations sur cet indicateur, voir les métadonnées des indicateurs des ODD (indicateur 4.1.1).</t>
  </si>
  <si>
    <t>Proportion d’adolescents (10-19 ans) vivant dans un ménage dont les revenus sont en dessous du seuil de pauvreté du pays concerné
Variante : Proportion d’adolescents (10-19 ans) vivant dans un ménage dont les revenus sont en dessous du seuil de pauvreté international</t>
  </si>
  <si>
    <t>Nombre d’adolescents (10-19 ans) vivant dans un ménage dont les revenus sont en dessous du seuil de pauvreté du pays concerné
Variante : Nombre d’adolescents (10-19 ans) vivant dans un ménage dont les revenus sont en dessous du seuil de pauvreté international</t>
  </si>
  <si>
    <t>Nombre total d’ adolescents (10-19 ans)</t>
  </si>
  <si>
    <t>La pauvreté est à l’origine d’une part importante de la charge mondiale de morbidité. Les adolescents vivant sous le seuil de pauvreté sont plus susceptibles de connaître des problèmes de santé, tels que ceux dus à l’insécurité alimentaire et à une mauvaise santé mentale. L’utilisation du seuil de pauvreté national fournit une mesure de la pauvreté qui est plus cohérente avec la situation spécifique des pays et sera probablement plus utile pour les activités de programmation. Il est à noter que l’utilisation du seuil international de pauvreté (tel que 2,15 USD par personne et par jour en parité de pouvoir d’achat de 2017) peut offrir l’avantage d’une comparabilité entre pays.</t>
  </si>
  <si>
    <t>Ménage</t>
  </si>
  <si>
    <t>Le calcul de cet indicateur nécessite des données sur les revenus (ou la consommation) des ménages et l’existence d’un seuil national de pauvreté. Le seuil de pauvreté est généralement exprimé par personne ou par adulte et l’ajustement approprié doit être effectué en fonction des revenus (ou de la consommation) des ménages. Lorsqu’aucun seuil national de pauvreté n’a été établi, le seuil international de pauvreté international peut être utilisé.  Les données recueillies auprès des ménages sont alors comparées au seuil de pauvreté pour déterminer si les ménages se trouvent en situation de pauvreté ou non. D’autres calculs sont nécessaires pour déterminer la proportion d’adolescents vivant dans un ménage dont les revenus sont en dessous du seuil national ou international de pauvreté.</t>
  </si>
  <si>
    <t>Tranche d’âge (10–14, 15-19 ans), sexe</t>
  </si>
  <si>
    <t>Pour plus d’informations sur les indicateurs des ODD qui servent de base à cet indicateur, voir les métadonnées de l’indicateur ODD 1.2.1 (seuil national de pauvreté)c et 1.1.1 (seuil international de pauvreté),  qui évaluent la pauvreté au sein de l’ensemble de la population. Pour plus de détails sur la mesure de la pauvreté chez les plus jeunes, voir la note d’information n° 2 sur la pauvreté des enfants du Fonds des Nations Unies pour l’enfance.</t>
  </si>
  <si>
    <t>Proportion d’adolescents ayant souffert de la faim la plupart du temps ou constamment au cours des 30 derniers jours parce qu’il n’y avait pas assez de nourriture à la maison</t>
  </si>
  <si>
    <t>Proportion d’adolescents (10-19 ans) ayant souffert de la faim la plupart du temps ou constamment au cours des 30 derniers jours parce qu’il n’y avait pas assez de nourriture à la maison</t>
  </si>
  <si>
    <t>Nombre d’adolescents (10–19 ans) déclarant avoir souffert de la faim la plupart du temps ou constamment au cours des 30 derniers jours</t>
  </si>
  <si>
    <t>L’insécurité alimentaire à l’adolescence est associée à diverses carences nutritionnelles et à des effets néfastes sur la santé, la croissance et le développement. La déclaration directe de l’insécurité alimentaire est considérée comme plus appropriée pour évaluer une sous-population spécifique, telle que les adolescents, qu’une mesure auprès des ménages qui pourrait ne pas prendre en compte les différences existant en matière d’insécurité alimentaire au sein d’un même ménage. L’insécurité alimentaire a également été associée à une mauvaise santé mentale générale chez les adolescents.</t>
  </si>
  <si>
    <t>Le calcul de cet indicateur est basé sur l’expérience autodéclarée de la faim, spécifiquement due à des disponibilités alimentaires inadéquates dans le ménage, au cours des 30 jours précédant la collecte des données.</t>
  </si>
  <si>
    <t>Prise de décisions en matière de santé sexuelle et reproductive parmi les adolescentes les plus âgées</t>
  </si>
  <si>
    <t>Proportion d’adolescentes parmi les plus âgées (15-19 ans) mariées ou vivant en concubinage qui décident par elles-mêmes, en connaissance de cause, dans trois domaines : la capacité à refuser un rapport sexuel avec leur mari ou leur partenaire, la méthode de contraception utilisée et les soins de santé qui les concernent directement</t>
  </si>
  <si>
    <t>Nombre d’adolescentes parmi les plus âgées (15-19 ans) mariées ou vivant en concubinage :
●        pouvant refuser un rapport sexuel,
●        pour lesquelles les décisions en matière de contraception ne sont pas prises principalement par leur mari/partenaire ou par une tierce personne, et
●        pour lesquelles les décisions en matière de santé les concernant ne sont pas prises par leur mari/partenaire ou par une tierce personne.</t>
  </si>
  <si>
    <t>Nombre d’adolescentes parmi les plus âgées (15-19 ans) mariées ou vivant en concubinage</t>
  </si>
  <si>
    <t>Cet indicateur reflète l’autonomie des adolescentes parmi les plus âgées mariées ou vivant en concubinage en matière de santé sexuelle et reproductive. Le fait de pouvoir prendre des décisions en ce qui concerne les relations sexuelles, l’utilisation de moyens de contraception, et les soins de santé reproductive, par soi-même plutôt que sous l’influence du partenaire ou des beaux-parents, peut refléter l’autonomie de l’adolescente plus âgée. Cela peut également donner une idée du cadre juridique d’un pays en matière d’autonomisation des femmes et des filles.</t>
  </si>
  <si>
    <t>Le calcul de cet indicateur repose sur trois questions distinctes posées à des personnes de sexe féminin qui sont soit mariées soit en concubinage :
1. La répondante peut-elle dire non à son mari ou partenaire si elle ne veut pas avoir de rapport sexuel ?
2. Qui prend habituellement la décision d’utiliser un moyen de contraception ?
3. Qui prend habituellement la décision concernant les soins de santé de la répondante ?
Dans le cas des deux dernières questions, la répondante est comptée dans le numérateur si elle prend la décision seule ou conjointement avec son mari ou partenaire.</t>
  </si>
  <si>
    <t>Le cas échéant, les pays peuvent choisir aussi de répondre séparément à chaque question portant sur l’autonomie des adolescentes. Pour plus d’informations sur cet indicateur, se référer aux métadonnées des indicateurs des ODD (indicateur 5.6.1).</t>
  </si>
  <si>
    <t>Proportion d’adolescents parmi les plus âgés (15-19 ans) non scolarisés, sans emploi, sans formation</t>
  </si>
  <si>
    <t>Nombre d’adolescents parmi les plus âgés (15-19 ans) non scolarisés et sans emploi ou formation</t>
  </si>
  <si>
    <t>Nombre total d’adolescents parmi les plus âgés (15-19 ans)</t>
  </si>
  <si>
    <t>Les adolescents parmi les plus âgés non scolarisés, et sans emploi ou formation constituent une population vulnérable qui présente une probabilité plus élevée d’être en mauvaise santé, de fumer et d’être exclue de l’emploi.</t>
  </si>
  <si>
    <t>Le calcul de cet indicateur nécessite des données sur la participation des adolescents à un enseignement formel ou non formel, à une activité professionnelle, et à une formation professionnelle ou technique. Les adolescents qui ne participent à aucun des éléments susmentionnés sont classés comme étant non scolarisés, sans emploi ou sans formation.</t>
  </si>
  <si>
    <t>Cet indicateur correspond à une ventilation par âge des adolescents de l’indicateur ODD 8.6.1, dont la population cible comprend également les 20-24 ans, et doit être interprété parallèlement à d’autres indicateurs portant sur l’éducation.
Les systèmes éducatifs varient d’un pays à l’autre, tout comme les définitions de l’emploi et de la formation professionnelle et technique. Pour calculer cet indicateur de manière cohérente dans le temps et d’un pays à l’autre, il convient de s’aligner sur des définitions normalisées. Les métadonnées des indicateurs des ODD fournissent des définitions de l’éducation selon la Classification Internationale Type de l’Éducation (CITE), ainsi que des définitions de l’emploi et de la formation qui peuvent être utilisées dans différents contextes nationaux.</t>
  </si>
  <si>
    <t>Comportements et risques sanitaires</t>
  </si>
  <si>
    <t>Proportion d’adolescents (10-19 ans) dont l’indice de masse corporelle (IMC) est ≥+1 écart type (excès pondéral) ou ≥+2 écarts types (obésité) par rapport à l’IMC médian, conformément aux normes de référence de l’OMS en matière de croissance par âge et par sexe</t>
  </si>
  <si>
    <t>Nombre d’adolescents (10-19 ans) dont l’IMC est ≥+1 écart type (excès pondéral) ou ≥+2 écarts types (obésité) par rapport à l’IMC médian, conformément aux normes de référence de l’OMS en matière de croissance par âge et sexe</t>
  </si>
  <si>
    <t>L’excès pondéral et l’obésité sont des facteurs de risque pour de nombreuses maladies non transmissibles, telles que les maladies cardiovasculaires, le diabète, les troubles musculosquelettiques et certains cancers. Les adolescents en excès pondéral sont plus susceptibles de souffrir d’obésité, d’invalidité ou de mourir prématurément à l’âge adulte.</t>
  </si>
  <si>
    <t>Le calcul de cet indicateur nécessite des données sur la taille et le poids, ainsi que l’âge et le sexe de la personne concernée. L’IMC est calculé en prenant comme paramètres la taille et le poids de la personne. L’indice est ensuite comparé aux normes de référence de l’OMS en matière de croissance pour l’âge et le sexe en question afin de déterminer la catégorie de poids.</t>
  </si>
  <si>
    <t>Tranche d’âge (10-14, 15-19 ans), sexe, catégorie de poids (excès pondéral, obésité)</t>
  </si>
  <si>
    <t>L’IMC se calcule en divisant le poids (en kilogrammes) par la taille (en mètre) au carré (kg/m2). Pour obtenir des données anthropométriques valides sur la population, il est nécessaire de disposer d’un personnel spécialement formé utilisant des équipements et des méthodes normalisés. L’OMS et le Fonds des Nations Unies pour l’enfance (UNICEF) ont publié des recommandations détaillées pour la collecte des données, leur analyse et la préparation des rapports sur les indicateurs anthropométriques chez les enfants âgés de moins de 5 ans, dont une grande partie est applicable à n’importe quelle tranche d’âge. Pour plus d’informations sur les valeurs limites par rapport à l’IMC, se référer aux normes de référence de l’OMS en matière de croissance.</t>
  </si>
  <si>
    <t>Proportion d’adolescents (10-19 ans) dont l’IMC est &lt;–2 écarts types par rapport à l’IMC médian conformément aux normes de référence de l’OMS en matière de croissance par âge et sexe</t>
  </si>
  <si>
    <t>Nombre d’adolescents (10-19 ans) dont l’IMC est &lt;–2 écarts types par rapport à l’IMC médian conformément aux normes de référence de l’OMS en matière de croissance par âge et sexe</t>
  </si>
  <si>
    <t>La maigreur peut avoir diverses conséquences sur la santé des adolescents, notamment des effets sur la croissance musculosquelettique, le moment de la puberté, l’immunité et le développement neurologique. Si la maigreur peut souvent être attribuée à des facteurs socioéconomiques, il se peut qu’elle soit aussi liée à des troubles psychologiques (anorexie mentale, par exemple) qui peuvent avoir un impact négatif sur la santé mentale et physique et entraîner une mort prématurée.</t>
  </si>
  <si>
    <t>L’IMC se calcule en divisant le poids (en kilogrammes) par la taille (en mètre) au carré (kg/m2). Cet indicateur prévoit, outre la valeur limite correspondant à un IMC inférieur à 2 écarts types par rapport à l’IMC médian, d’autres valeurs limites utilisées pour évaluer l’état nutritionnel des adolescents. Ainsi, un IMC inférieur à 3 écarts types par rapport à l’IMC médian indiquera une maigreur sévère.
Pour obtenir des données anthropométriques valides sur la population, il est nécessaire de disposer d’un personnel spécialement formé utilisant des équipements et des méthodes normalisés. L’OMS et l’UNICEF ont publié des recommandations détaillées pour la collecte des données, leur analyse et la préparation des rapports sur les indicateurs anthropométriques chez les enfants âgés de moins de 5 ans, dont une grande partie est applicable à n’importe quelle tranche d’âge.</t>
  </si>
  <si>
    <t>Proportion d’adolescents ayant consommé au moins cinq portions de fruits et de légumes chaque jour au cours des 7 derniers jours</t>
  </si>
  <si>
    <t>Proportion d’adolescents (10-19 ans) ayant consommé au moins cinq portions de fruits et de légumes chaque jour au cours des 7 derniers jours</t>
  </si>
  <si>
    <t>Nombre d’adolescents (10-19 ans) ayant consommé au moins cinq portions de fruits et de légumes chaque jour au cours des 7 derniers jours</t>
  </si>
  <si>
    <t>Une nutrition adéquate est importante pour une croissance optimale pendant l’adolescence. Tout comme un apport suffisant en minéraux, vitamines et fibres alimentaires, une alimentation équilibrée avec une consommation suffisante de fruits et de légumes a des effets positifs sur les fonctions immunitaires et l’état de vigilance. En outre, une consommation suffisante de fruits et de légumes peut réduire le risque de malnutrition, de syndrome métabolique et d’autres maladies non transmissibles.</t>
  </si>
  <si>
    <t>Le calcul de cet indicateur nécessite des données sur la consommation récente de fruits et de légumes, généralement obtenues par autodéclaration des répondants. Il est recommandé de mesurer séparément la consommation de fruits et celle de légumes, en se renseignant sur la quantité consommée pour chacune des deux catégories en fournissant des exemples, et ensuite de regrouper les résultats obtenus pour calculer cet indicateur.</t>
  </si>
  <si>
    <t>L’OMS recommande une consommation d’au moins cinq portions (soit 400 grammes) de fruits et de légumes par jour. La consommation de fruits et de légumes dépend énormément du contexte local ; des exemples de consommation spécifiques à chaque pays doivent être élaborés avec des experts en nutrition locaux.</t>
  </si>
  <si>
    <t>Proportion d’adolescents ayant consommé des boissons sucrées une fois par jour ou plus au cours des 7 derniers jours</t>
  </si>
  <si>
    <t>Proportion d’adolescents (10-19 ans) ayant consommé des boissons sucrées une fois par jour ou plus au cours des 7 derniers jours</t>
  </si>
  <si>
    <t>Nombre d’adolescents (10-19 ans) ayant consommé des boissons sucrées une fois par jour ou plus au cours des 7 derniers jours</t>
  </si>
  <si>
    <t>Nombre total d’adolescents (10–19 ans)</t>
  </si>
  <si>
    <t>Une forte consommation de boissons sucrées à l’adolescence est associée aux problèmes de santé suivants : mauvaise qualité de l’alimentation, obésité, caries dentaires et troubles métaboliques. À l’échelle mondiale, les adolescents sont de grands consommateurs de boissons sucrées.</t>
  </si>
  <si>
    <t>Le calcul de cet indicateur nécessite des données sur la consommation de boissons sucrées au cours des 7 derniers jours. Les approches actuelles se concentrent sur la consommation autodéclarée de types de boissons spécifiques (les boissons gazeuses, par exemple) qui peuvent ne refléter qu’en partie la consommation de boissons sucrées au sens large. D’autres études méthodologiques sont nécessaires pour privilégier des approches qui permettraient d’évaluer la consommation de tous les types de boissons sucrées.</t>
  </si>
  <si>
    <t>Les boissons sucrées désignent tous les types de boissons non alcoolisées contenant des sucres libres, y compris les boissons gazeuses et non gazeuses, les jus et boissons de fruits et de légumes, les nectars, les concentrés liquides et en poudre, les eaux aromatisées, les eaux vitaminées, les boissons énergétiques et sportives, les thés prêts à boire, les cafés prêts à boire, les laits aromatisés et les boissons à base de lait, et les substituts du lait à base de plantes. Bien qu’il n’existe actuellement pas de lignes directrices relatives aux boissons sucrées, l’OMS recommande de limiter l’apport en sucres libres à moins de 10 % de l’apport énergétique quotidienne.</t>
  </si>
  <si>
    <t>Proportion d’adolescents ayant accumulé au moins 60 minutes par jour en moyenne d’activité physique modérée ou intense au cours des 7 derniers jours</t>
  </si>
  <si>
    <t xml:space="preserve">Proportion d’adolescents (10-19 ans) ayant accumulé au moins 60 minutes par jour en moyenne d’activité physique modérée ou intense au cours des 7 derniers jours </t>
  </si>
  <si>
    <t>Nombre d’adolescents (10-19 ans) ayant accumulé au moins 60 minutes par jour en moyenne d’activité physique modérée ou intense au cours des 7 derniers jours</t>
  </si>
  <si>
    <t>L’activité physique est associée à divers effets bénéfiques pour la santé des adolescents, tels que l’amélioration de la forme physique, de la santé cardiométabolique, de l’état osseux, des résultats cognitifs et de la santé mentale. Cependant, la plupart des adolescents ne pratiquent pas une activité physique adéquate, en particulier les adolescentes, ce qui rend difficile la réalisation de la cible liée à une réduction relative de 15 % de la prévalence mondiale de l’inactivité physique d’ici à l’horizon 2030, comme indiqué dans le Plan d’action mondial pour promouvoir l’activité physique 2018-2030.</t>
  </si>
  <si>
    <t>Le calcul de cet indicateur nécessite des informations sur la pratique quotidienne d’une activité physique d’intensité modérée ou intense au cours de la période de référence. Ces données peuvent être obtenues par des mesures effectuées à l’aide d’un appareil (accéléromètre ou capteur de mouvements, par exemple) ou par les autodéclarations des répondants, qui peuvent être étayées par l’utilisation de photographies correspondant à des exemples d’activités physiques pertinents pour le pays.</t>
  </si>
  <si>
    <t>Les lignes directrices de l’OMS sur l’activité physique et la sédentarité fournissent des informations plus détaillées sur l’activité physique recommandée.</t>
  </si>
  <si>
    <t>Prévalence de la consommation occasionnelle de fortes quantités d’alcool au cours des 30 derniers jours chez les adolescents</t>
  </si>
  <si>
    <t>Proportion d’adolescents (10-19 ans) ayant consommé au moins six verres d’une boisson alcoolique durant une ou plusieurs journées au cours des 30 derniers jours</t>
  </si>
  <si>
    <t>Nombre d’adolescents (10-19 ans) ayant consommé au moins six verres d’une boisson alcoolique durant une ou plusieurs journées au cours des 30 derniers jours</t>
  </si>
  <si>
    <t>La consommation occasionnelle de fortes quantités d’alcool chez les adolescents peut avoir des conséquences négatives sur l’attention, la mémoire et le développement du système nerveux central, et a été associée à un risque accru de violences (risque d’être victime d’actes violents ou d’en commettre), de traumatismes et de décès prématuré.</t>
  </si>
  <si>
    <t>Cet indicateur est basé sur la consommation autodéclarée de boissons alcooliques au cours des 30 jours précédant l’enquête. Les questions sur la consommation d’alcool peuvent inclure des exemples de boissons alcooliques et de ce qui constitue un verre pour chacune d’entre elles (une bouteille de bière, un petit verre d’alcool fort, par exemple). Les répondants qui déclarent avoir consommé au moins une boisson alcoolique au cours des 30 jours précédant l’enquête peuvent être interrogés sur la quantité maximale d’alcool consommé au cours d’une même journée. La collecte de données pour cet indicateur doit permettre de connaître la quantité exacte d’alcool consommé de sorte que des seuils alternatifs puissent être pris en considération lorsque cela s’avère pertinent.</t>
  </si>
  <si>
    <t>Un verre standard de boisson alcoolique est généralement un verre de vin, une bouteille de bière, un petit verre d’alcool fort ou un mélange de boissons. On recommande d’obtenir le nombre exact de verres consommés lors de la collecte des données, de sorte que des seuils alternatifs puissent être pris en considération lorsque cela s’avère pertinent. Pour des informations sur ce que représente un verre standard de boisson alcoolique, se reporter à la publication OMS en anglais intitulée Brief intervention for hazardous and harmful drinking.</t>
  </si>
  <si>
    <t>Prévalence de la consommation d’alcool au cours des 30 derniers jours chez les adolescents</t>
  </si>
  <si>
    <t>Consommation d’alcool</t>
  </si>
  <si>
    <t>Proportion d’adolescents (10-19 ans) ayant consommé au moins une boisson alcoolique au cours des 30 derniers jours</t>
  </si>
  <si>
    <t>Nombre d’adolescents (10-19 ans) ayant consommé au moins une boisson alcoolique au cours des 30 derniers jours</t>
  </si>
  <si>
    <t>La consommation d’alcool chez les adolescents peut avoir des conséquences négatives sur l’attention, la mémoire et le développement du système nerveux central, et a été associée à un risque accru de violences (risque d’être victime d’actes violents ou d’en commettre), de traumatismes et de décès prématuré. La consommation d’alcool à un âge précoce a été associée à la consommation occasionnelle de fortes quantités d’alcool et à la consommation abusive d’alcool à l’âge adulte.</t>
  </si>
  <si>
    <t>Cet indicateur est basé sur la consommation autodéclarée de boissons alcooliques au cours des 30 jours précédant l’enquête. Les questions sur la consommation d’alcool peuvent inclure des exemples de boissons alcooliques et de ce qui constitue un verre pour chacune d’entre elles (une bouteille de bière, un petit verre d’alcool fort, par exemple).</t>
  </si>
  <si>
    <t>Un verre standard de boisson alcoolique est généralement un verre de vin, une bouteille de bière, un petit verre d’alcool fort ou un mélange de boissons. Pour des informations sur ce que représente un verre standard de boisson alcoolique, voir la publication en anglais intitulée Brief Intervention for Hazardous and Harmful Drinking.</t>
  </si>
  <si>
    <t>Prévalence de la consommation de produits du tabac au cours des 30 derniers jours chez les adolescents</t>
  </si>
  <si>
    <t>Proportion d’adolescents (10-19 ans) ayant consommé des produits du tabac durant une ou plusieurs journées au cours des 30 derniers jours</t>
  </si>
  <si>
    <t>Nombre d’adolescents (10-19 ans) ayant consommé des produits du tabac durant une ou plusieurs journées au cours des 30 derniers jours</t>
  </si>
  <si>
    <t>La consommation de produits du tabac à fumer et de produits du tabac sans fumée a été associée à une augmentation de la mortalité et de la morbidité, notamment causée par des affections telles que l’asthme, la bronchite et d’autres affections pulmonaires. En outre, la consommation de produits du tabac à l’adolescence est liée à une consommation régulière de produits du tabac à l’âge adulte.</t>
  </si>
  <si>
    <t>Le calcul de cet indicateur repose sur la consommation autodéclarée de produits du tabac fumés et sans fumée. Pour stimuler la mémoire des répondants, des types spécifiques de produits du tabac à fumer et de produits du tabac sans fumée peuvent être cités, notamment des produits couramment utilisés dans le pays où se déroule l’enquête.</t>
  </si>
  <si>
    <t>Tranche d’âge (10-14, 15-19 ans), sexe, type de tabac utilisé (à savoir, cigarettes, autres produits du tabac à fumer, produits du tabac sans fumée)</t>
  </si>
  <si>
    <t>L’utilisation de produits du tabac inclut les cigarettes, les autres produits du tabac fumés, ainsi que les produits du tabac sans fumée, et comprend l’utilisation quotidienne et non quotidienne. L’utilisation de produits du tabac actuels n’inclut pas les cigarettes électroniques.</t>
  </si>
  <si>
    <t>Prévalence de l’utilisation d’une cigarette électronique au cours des 30 derniers jours chez les adolescents</t>
  </si>
  <si>
    <t>Utilisation d’une cigarette électronique</t>
  </si>
  <si>
    <t>Proportion d’adolescents (10-19 ans) ayant utilisé une cigarette électronique durant une ou plusieurs journées au cours des 30 derniers jours</t>
  </si>
  <si>
    <t>Nombre d’adolescents (10-19 ans) ayant utilisé une cigarette électronique durant une ou plusieurs journées au cours des 30 derniers jours</t>
  </si>
  <si>
    <t>Les cigarettes électroniques peuvent contenir ou non de la nicotine (mais ne contiennent pas de tabac) et contiennent généralement additifs, des arômes et des produits chimiques susceptibles d’être nocifs pour la santé. L’utilisation de cigarettes électroniques contenant de la nicotine au cours de l’adolescence est associée à la dépendance à la nicotine, à des problèmes respiratoires, à une mauvaise santé bucco-dentaire et à des effets néfastes sur la santé mentale. L’utilisation de cigarettes électroniques peut également être liée à la consommation de produits du tabac à l’âge adulte.</t>
  </si>
  <si>
    <t>Le calcul de cet indicateur repose sur l’utilisation autodéclarée de cigarettes électroniques. Les noms utilisés pour désigner des cigarettes électroniques étant nombreux et ce type de produit étant disponibles sous différentes formes, les questions doivent commencer par une description spécifique au pays et la formulation doit tenir compte de la terminologie utilisée dans le pays.</t>
  </si>
  <si>
    <t>Pour plus d’informations sur les cigarettes électroniques, se reporter à la publication OMS en anglais intitulée WHO report on the global tobacco epidemic, 2019.</t>
  </si>
  <si>
    <t>Prévalence de la consommation de cannabis au cours des 30 derniers jours chez les adolescents</t>
  </si>
  <si>
    <t>Proportion d’adolescents (10-19 ans) ayant consommé du cannabis au cours des 30 derniers jours</t>
  </si>
  <si>
    <t xml:space="preserve">Nombre d’adolescents (10-19 ans) ayant consommé du cannabis durant une ou plusieurs journées au cours des 30 derniers jours </t>
  </si>
  <si>
    <t>Le cannabis est la substance psychoactive la plus consommée par les adolescents. Sa consommation au cours de l’adolescence a été associée à des problèmes de santé mentale, tels que la dépression et l’anxiété, et à une probabilité plus élevée d’un usage nocif de substances psychoactives.</t>
  </si>
  <si>
    <t>Cet indicateur est basé sur la consommation autodéclarée de cannabis au cours des 30 jours précédant l’enquête. Toute question sur la consommation de cannabis devrait inclure des termes, y compris des expressions argotiques, couramment utilisés dans le pays.</t>
  </si>
  <si>
    <t>Il existe un risque de sous-déclaration, en particulier dans les contextes où le cannabis est illégal et/ou où sa consommation est stigmatisée.</t>
  </si>
  <si>
    <t>Proportion d’adolescents ayant eu leur premier rapport sexuel avant l’âge de 15 ans</t>
  </si>
  <si>
    <t>Premier rapport sexuel avant l’âge de 15 ans</t>
  </si>
  <si>
    <t>Proportion d’adolescents parmi les plus âgés (15-19 ans) ayant eu leur premier rapport sexuel avant l’âge de 15 ans</t>
  </si>
  <si>
    <t>Nombre d’adolescents parmi les plus âgés (15-19 ans) ayant eu leur premier rapport sexuel avant l’âge de 15 ans</t>
  </si>
  <si>
    <t>Le début de l’activité sexuelle à un âge précoce est associé à un risque accru d’IST et de grossesse non désirée. Il a été établi que les adolescents utilisaient peu les moyens de contraception.</t>
  </si>
  <si>
    <t>Le calcul de cet indicateur nécessite des données sur l’âge lors du premier rapport sexuel. Pour obtenir ces données, il est nécessaire de savoir si le répondant a déjà eu un rapport sexuel. Dans l’affirmative, on demande au répondant de donner l’âge auquel il a eu son premier rapport sexuel.</t>
  </si>
  <si>
    <t>Les estimations peuvent être faussées si une population a tendance à sur-déclarer ou sous-déclarer l’activité sexuelle.</t>
  </si>
  <si>
    <t xml:space="preserve">Proportion d’adolescentes informées des menstruations avant leurs premières règles </t>
  </si>
  <si>
    <t>Connaissances sur les menstruations avant les premières règles</t>
  </si>
  <si>
    <t>Proportion d’adolescentes (10-19 ans) ayant déjà eu leurs premières règles qui étaient informées des menstruations auparavant</t>
  </si>
  <si>
    <t>Nombre d’adolescentes (10-19 ans) ayant déjà eu leurs premières règles qui étaient informées des menstruations auparavant</t>
  </si>
  <si>
    <t>Nombre total d’adolescentes (10-19 ans) ayant déjà eu leurs premières règles</t>
  </si>
  <si>
    <t>Le manque de connaissances sur les menstruations avant les premières règles peut avoir un effet négatif sur l’attitude à l’égard des menstruations, avec pour conséquence potentielle une faible estime de soi et un sentiment de honte. Les menstruations peuvent avoir une incidence sur la fréquentation scolaire et sur la santé sexuelle et reproductive ; il est donc important que les filles soient informées et se sentent préparées avant l’apparition de leurs premières règles.</t>
  </si>
  <si>
    <t>Le calcul de cet indicateur repose sur l’autodéclaration de connaissances sur les menstruations avant les premières règles.</t>
  </si>
  <si>
    <t>Tranche d’âge (10-14, 15-19 ans)</t>
  </si>
  <si>
    <t>L’objectif est d’évaluer le niveau le plus bas de connaissances sur les menstruations, c’est-à-dire de savoir si les personnes interrogées savaient ce qui leur arrivait lors des premiers saignements et/ou si elles avaient été informées de ce qui allait se passer.
De plus amples informations sur cet indicateur sont disponibles dans le document intitulé Liste prioritaire des indicateurs pour la santé et l’hygiène menstruelles des filles – Directives techniques pour le suivi national.</t>
  </si>
  <si>
    <t xml:space="preserve">Proportion d’adolescents ayant utilisé un moyen de contraception (méthode moderne) lors de leur dernier rapport sexuel </t>
  </si>
  <si>
    <t>Proportion d’adolescents (10-19 ans) ayant employé une méthode de contraception moderne lors de leur dernier rapport sexuel</t>
  </si>
  <si>
    <t>Nombre d’adolescents (10-19 ans) ayant employé une méthode de contraception moderne lors de leur dernier rapport sexuel</t>
  </si>
  <si>
    <t>Nombre total d’adolescents (10–19 ans) ayant déjà eu un rapport sexuel</t>
  </si>
  <si>
    <t>Le fait de ne pas employer une méthode de contraception moderne est associé à une probabilité plus grande de grossesse non désirée et de transmission d’infections sexuellement transmissibles (IST) en cas d’utilisation d’un préservatif.</t>
  </si>
  <si>
    <t>Les répondants ayant déclaré avoir déjà eu un rapport sexuel sont interrogés sur l’utilisation d’un moyen de contraception lors du dernier rapport sexuel, en particulier sur l’emploi ou non d’une méthode de contraception et, le cas échéant, sur la ou les méthodes employées.</t>
  </si>
  <si>
    <t>Tranche d’âge (10-14, 15-19 ans), sexe. Une ventilation supplémentaire par méthode employée et par état matrimonial peut être envisagée.</t>
  </si>
  <si>
    <t>Les méthodes de contraception modernes sont la stérilisation féminine, la stérilisation masculine, la pilule contraceptive orale, les dispositifs intra-utérins, les contraceptifs injectables, les implants, le préservatif masculin, le préservatif féminin, le diaphragme, la mousse spermicide, la gelée spermicide, l’aménorrhée de lactation, la méthode des jours fixes, et la contraception d’urgence.
Pour plus d’informations sur chacune de ces méthodes, consulter la publication intitulée Planification familiale : un manuel à l'intention des prestataires de services du monde entier.</t>
  </si>
  <si>
    <t>Utilisation d’un préservatif lors du dernier rapport sexuel</t>
  </si>
  <si>
    <t>Proportion d’adolescents (10-19 ans) ayant utilisé un préservatif lors de leur dernier rapport sexuel</t>
  </si>
  <si>
    <t>Nombre d’adolescents (10-19 ans) ayant utilisé un préservatif lors de leur dernier rapport sexuel</t>
  </si>
  <si>
    <t>Nombre total d’adolescents (10-19 ans) ayant déjà eu un rapport sexuel</t>
  </si>
  <si>
    <t>L’utilisation du préservatif protège contre la transmission des infections sexuellement transmissibles (IST) et les grossesses. Cet indicateur mesure l’utilisation du préservatif lors du rapport sexuel le plus récent et peut être considéré comme une mesure indirecte de l’utilisation actuelle.</t>
  </si>
  <si>
    <t>Les répondants ayant déclaré avoir déjà eu un rapport sexuel sont interrogés sur l’utilisation d’un moyen de contraception lors du dernier rapport, en particulier sur l’emploi ou non d’une méthode de contraception et sur l’utilisation du préservatif si cela n’a pas été cité spontanément.</t>
  </si>
  <si>
    <t>Les estimations peuvent être faussées si une population a tendance à sur-déclarer ou sous-déclarer l’activité sexuelle</t>
  </si>
  <si>
    <t>Proportion d’adolescentes les plus âgées (15-19 ans) utilisant actuellement une méthode de contraception moderne parmi celles qui désirent soit ne pas avoir d’enfant (supplémentaire) soit repousser une grossesse</t>
  </si>
  <si>
    <t>Nombre d’adolescentes les plus âgées (15-19 ans) utilisant actuellement, ou dont le partenaire sexuel utilise actuellement, au moins une méthode de contraception moderne</t>
  </si>
  <si>
    <t>Nombre total d’adolescentes les plus âgées (15-19 ans) ayant besoin de services de planification familiale (somme de la prévalence des méthodes contraceptives [toutes méthodes] et des besoins non satisfaits en matière de planification familiale)</t>
  </si>
  <si>
    <t>Les grossesses non désirées, les grossesses rapprochées et les grossesses à un jeune âge peuvent avoir des conséquences négatives sur la santé et des répercussions sur la situation socioéconomique.</t>
  </si>
  <si>
    <t>Le calcul de cet indicateur repose sur une série de questions visant à déterminer l’utilisation de moyens de contraception modernes et les intentions en matière de fécondité, ainsi que sur des paramètres connexes tels que la situation en matière de grossesse, l’aménorrhée post-partum et l’infécondité.</t>
  </si>
  <si>
    <t>Une ventilation par état matrimonial peut être envisagée, tout comme la prise en compte d’autres critères de ventilation.</t>
  </si>
  <si>
    <t>Les méthodes de contraception modernes sont la stérilisation féminine, la stérilisation masculine, la pilule contraceptive orale, les dispositifs intra-utérins, les contraceptifs injectables, les implants, le préservatif masculin, le préservatif féminin, le diaphragme, la mousse spermicide, la gelée spermicide, l’aménorrhée de lactation, la méthode des jours fixes, et la contraception d’urgence.
Pour plus d’informations sur cet indicateur, se reporter aux métadonnées des indicateurs des ODD (indicateur 3.7.1).a</t>
  </si>
  <si>
    <t>Assistance d’un personnel de santé qualifié à l’accouchement</t>
  </si>
  <si>
    <t>Proportion de naissances vivantes chez les adolescentes (10-19 ans) pour lesquelles une assistance a été fournie par du personnel de santé qualifié au moment de l’accouchement</t>
  </si>
  <si>
    <t>Nombre de naissances vivantes chez les adolescentes (10-19 ans) pour lesquelles une assistance a été fournie par du personnel de santé qualifié au moment de l’accouchement</t>
  </si>
  <si>
    <t>Nombre total de naissances vivantes chez les adolescentes (10-19 ans)</t>
  </si>
  <si>
    <t>Une assistance fournie par un personnel de santé qualifié au moment de l’accouchement contribue à la prévention des complications liées à l’accouchement et à la réduction de la mortalité et de la morbidité maternelles et périnatales.</t>
  </si>
  <si>
    <t>Cet indicateur repose sur les données obtenues auprès des répondantes sur toutes leurs grossesses ayant abouti à une naissance vivante. Une question sera ensuite posée sur les personnes ayant pris part à l’accouchement de chaque enfant vivant au cours des 2 à 3 années précédant l’enquête, ce qui permettra d’avoir des informations sur le type de personnel de santé qualifié présent.</t>
  </si>
  <si>
    <t>Le calcul de cet indicateur repose sur des données renvoyant à une période antérieure de 2 à 3 années à l’enquête. Certaines méthodes de collecte de données permettent également d’obtenir des données sur les mortinaissances, ce qui permet de calculer cet indicateur sur la base de l’ensemble des naissances (vivantes et non vivantes).
Pour plus d’informations, voir la déclaration conjointe de l’OMS, l’UNFPA, l’UNICEF, l’ICM, la CII, la FIGO et l’IPA relative à la définition du personnel de santé qualifié prodiguant des soins pendant l'accouchement (en anglais).</t>
  </si>
  <si>
    <t>Proportion d’adolescents ayant été mêlés à des faits de harcèlement au cours des 12 derniers mois</t>
  </si>
  <si>
    <t>Harcèlement</t>
  </si>
  <si>
    <t>Nombre d’adolescents (10-19 ans) ayant été mêlés à des faits de harcèlement au cours des 12 derniers mois</t>
  </si>
  <si>
    <t>Le harcèlement, aussi bien direct que sur Internet, est très répandu et a un impact négatif sur la santé, en particulier la santé mentale. Le fait d’être mêlés à des faits de harcèlement a été associé à des problèmes de dépression, d’anxiété et à des comportements suicidaires, qui peuvent persister jusqu’à l’âge adulte.</t>
  </si>
  <si>
    <t>Le calcul de cet indicateur repose sur des informations autodéclarées concernant une implication dans des faits de harcèlement au cours de l’année précédant l’enquête. Pour une meilleure validité des données, il convient de fournir une description des pratiques de harcèlement, puis de poser des questions spécifiques aux différents types de harcèlement, y compris le harcèlement direct et le cyberharcèlement.</t>
  </si>
  <si>
    <t>Tranche d’âge (10-14, 15-19 ans), sexe, type de harcèlement (direct ou cyberharcèlement). Une ventilation supplémentaire peut être envisagée par auteur ou par nature du harcèlement (physique, sexuel ou émotionnel).</t>
  </si>
  <si>
    <t>Le harcèlement peut se produire entre des personnes directement ou sur Internet (cyberharcèlement). Le terme fait référence à un comportement agressif indésirable de la part d’un autre enfant ou d’un groupe d’enfants qui ne sont pas de la même famille que la victime et ne sont pas dans une relation amoureuse avec cette dernière. Le harcèlement se définit comme un préjudice physique, psychologique ou social répété et survient souvent dans un cadre scolaire et d’autres cadres où les enfants se retrouvent, ainsi que sur Internet.</t>
  </si>
  <si>
    <t>Proportion d’adolescents ayant été victimes de violences physiques au cours des 12 derniers mois</t>
  </si>
  <si>
    <t>Proportion d’adolescents (10-19 ans) ayant été victimes de violences physiques (violences sexuelles non comprises) au cours des 12 derniers mois</t>
  </si>
  <si>
    <t>Nombre d’adolescents (10-19 ans) ayant été victimes de violences physiques (violences sexuelles non comprises) au cours des 12 derniers mois</t>
  </si>
  <si>
    <t>Les violences physiques sur des adolescents exposent cette population à des risques de préjudices physiques, notamment des traumatismes ou la mort. En outre, elles peuvent avoir divers effets néfastes sur la santé mentale (dépression, anxiété et comportements suicidaires, par exemple).</t>
  </si>
  <si>
    <t>Cet indicateur repose sur la déclaration par le répondant de violences physiques subies. Ces données peuvent être obtenues en posant une seule question après avoir décrit ce qui constituait une agression physique. Il est possible d’obtenir des informations plus complètes en posant une série de questions permettant de savoir si des personnes précises (partenaires intimes, pairs, membres adultes de la famille, etc.) ont commis certains types de violences physiques à l’encontre du répondant au cours des 12 derniers mois.</t>
  </si>
  <si>
    <t>Les violences physiques englobent à la fois les agressions physiques commises par une ou plusieurs personnes et les bagarres entre adolescents. Donner une gifle, une tape, un coup, ou infliger une brûlure sont des formes de violences physiques, tout comme le sont les violences faites avec une arme, telle un couteau ou un pistolet. Les violences physiques sont un sous-ensemble de la violence, laquelle inclue, selon la définition de l’OMS, l’usage délibéré ou la menace d’usage délibéré de la force physique ou de la puissance.</t>
  </si>
  <si>
    <t xml:space="preserve">Proportion d’adolescents ayant été victimes de violences sexuelles avec contact au cours des 12 derniers mois </t>
  </si>
  <si>
    <t>Proportion d’adolescents (10-19 ans) ayant été victimes de violences sexuelles impliquant un contact physique (relation sexuelle imposée, relation sexuelle obtenue par pression ou contrainte, tentative (interrompue) d’imposer une relation sexuelle ou d’obtenir une relation sexuelle par la pression ou la contrainte, attouchement sexuel non souhaité et non consenti) au cours des 12 derniers mois</t>
  </si>
  <si>
    <t>Nombre d’adolescents (10-19 ans) ayant été victimes de violences sexuelles impliquant un contact physique au cours des 12 derniers mois</t>
  </si>
  <si>
    <t>Les violences sexuelles avec contact peuvent avoir des répercussions négatives sur la santé des adolescents. Les dommages peuvent être physiques (traumatismes, handicaps, infections sexuellement transmissibles, grossesses non désirées) et/ou psychologiques (problèmes de santé mentale, mauvais résultats scolaires).</t>
  </si>
  <si>
    <t>Cet indicateur repose sur la déclaration par le répondant de violences sexuelles avec contact subies au cours des 12 derniers mois. Dans l’idéal, la mesure devrait se faire par le biais d’une série de questions couvrant les différentes formes de violences sexuelles avec contact, notamment les relations sexuelles par pression ou contrainte (menées à leur terme ou interrompues) et les attouchements non souhaités.</t>
  </si>
  <si>
    <t>La violence sexuelle peut prendre différentes formes. Les éléments pris en compte par cet indicateur correspondent à un sous-ensemble des formes de violence sexuelle, à savoir celles qui impliquent un contact physique, ce qui exclut les formes de violence sexuelle telles que, par exemple, le harcèlement sexuel et les abus sexuels en ligne. Les orientations sur les indicateurs INSPIRE fournissent de plus amples informations sur les différents types de violences sexuelles. Les incidents liés à des violences sexuelles impliquant un contact physique ne sont probablement pas tous déclarés en raison du risque de stigmatisation.</t>
  </si>
  <si>
    <t>Proportion de jeunes femmes et de jeunes hommes victimes de violences sexuelles avant l’âge de 18 ans</t>
  </si>
  <si>
    <t>Violences sexuelles avant l’âge de 18 ans</t>
  </si>
  <si>
    <t>Proportion de jeunes femmes et de jeunes hommes (18-29 ans) ayant été victimes de violences sexuelles avant l’âge de 18 ans</t>
  </si>
  <si>
    <t>Nombre de jeunes femmes et de jeunes hommes (18-29 ans) ayant déclaré avoir été victimes de violences sexuelles avant l’âge de 18 ans</t>
  </si>
  <si>
    <t>Nombre total de jeunes femmes et de jeunes hommes (18-29 ans)</t>
  </si>
  <si>
    <t>Les violences sexuelles peuvent avoir des répercussions négatives sur la santé des adolescents. Les dommages peuvent être physiques (traumatismes, handicaps, infections sexuellement transmissibles, grossesses non désirées) et/ou psychologiques (problèmes de santé mentale, mauvais résultats scolaires).</t>
  </si>
  <si>
    <t>Dans l’idéal, la mesure devrait se faire par le biais d’une série de questions couvrant les différentes formes de violence sexuelle, notamment les relations sexuelles par pression ou contrainte (menées à leur terme ou interrompues), les attouchements non souhaités, et l’abus et l’exploitation sexuels en ligne.</t>
  </si>
  <si>
    <t>Tranche d’âge au moment des violences subies (&lt;10, 10-14, 15-17 ans), sexe</t>
  </si>
  <si>
    <t>Le terme de « violence sexuelle » étant un terme général qui englobe diverses formes de victimisation sexuelle impliquant un contact ou non, différentes séries de questions sont utilisées par les différents programmes d’enquêtes multipays, certaines étant plus exhaustives que d’autres. En attendant une plus grande normalisation des méthodes de collecte de données, il est nécessaire que les questions des enquêtes reposent sur une définition pratique spécifique et que les données recueillies soient interprétées en conséquence. Pour plus d’informations sur cet indicateur et une définition détaillée de la violence sexuelle, se reporter aux métadonnées des indicateurs des ODD (indicateur 16.2.3). Cet indicateur peut être utilisé lorsqu’il n’est pas possible d’évaluer l’indicateur relatif aux adolescents ayant été victimes de violences sexuelles impliquant un contact physique au cours des 12 derniers mois.</t>
  </si>
  <si>
    <t>Quelqu’un à qui parler des problèmes</t>
  </si>
  <si>
    <t>Bien-être subjectif</t>
  </si>
  <si>
    <t>Proportion d’adolescents (10-19 ans) ayant parlé à quelqu’un au cours du mois écoulé de leurs inquiétudes ou de problèmes liés à des sentiments difficiles ou à des expériences vécues</t>
  </si>
  <si>
    <t>Nombre d’adolescents (10-19 ans) déclarant avoir parlé à quelqu’un au cours du mois écoulé de leurs inquiétudes ou de problèmes liés à des sentiments difficiles ou à des expériences vécues</t>
  </si>
  <si>
    <t>La possibilité de parler à quelqu’un de ses inquiétudes ou problèmes peut contribuer à préserver la santé mentale de l’adolescent. Sachant que de nombreux problèmes de santé mentale à l’âge adulte sont des problèmes déjà apparus à l’adolescence, il est important d’encourager les adolescents à prendre des mesures préventives en matière de santé mentale.</t>
  </si>
  <si>
    <t>L’indicateur recommandé par GAMA est basé sur l’outil spécialement conçu pour évaluer la santé mentale des adolescents et des jeunes au niveau de la population, qui a fait l’objet d’une validation internationale pour cette tranche d’âge. Après une série de questions portant sur les sentiments difficiles éprouvés ou les expériences vécues, une question sera posée au répondant pour savoir s’il a discuté avec quelqu’un de ces types de problèmes ou d’inquiétudes au cours du mois écoulé.</t>
  </si>
  <si>
    <t>Cet indicateur a été élaboré par l’initiative visant à mesurer la santé mentale des adolescents et des jeunes au niveau de la population dans le cadre d’un ensemble d’indicateurs sur la santé mentale des adolescents et des jeunes. Cet outil est disponible en tant que module dans le septième cycle d’enquêtes en grappes à indicateurs multiples (MICS7), mais peut également être utilisé en tant qu’élément indépendant.</t>
  </si>
  <si>
    <t>Proportion d’adolescents (10-19 ans) déclarant des relations positives avec la famille</t>
  </si>
  <si>
    <t>Nombre d’adolescents (10-19 ans) déclarant des relations positives avec la famille</t>
  </si>
  <si>
    <t>Des relations positives avec la famille peuvent jouer un rôle important dans le développement et la santé mentale des adolescents. Un cadre familial où l’adolescent est soutenu a un effet positif sur sa santé mentale et physique et est associé à de meilleurs résultats scolaires et à des comportements à risque moins fréquents.</t>
  </si>
  <si>
    <t>Les évaluations portant sur les relations positives avec la famille sont nombreuses à avoir été validées. La mesure recommandée est la sous-échelle portant sur le soutien familial de l’échelle multidimensionnelle du soutien social perçu. Chacun des quatre éléments de cette sous-échelle est représenté sur une échelle de Likert graduée de 1 (Pas du tout d’accord) à 7 (Tout à fait d’accord). Un score moyen de 5,5 ou plus représente un soutien familial élevé, signe de relations positives avec la famille.</t>
  </si>
  <si>
    <t>Les relations positives avec la famille indiquent à quel point les adolescents estiment avoir des relations positives avec leurs parents ou d’autres membres de la famille et bénéficier de leur soutien. Elles reflètent l’affection bienveillante des parents et de la famille, et évaluent à quel point ces personnes sont à l’écoute des besoins de l’adolescent et prêtes à y répondre.
Pour plus d’informations sur l’échelle multidimensionnelle du soutien social perçu, se reporter à l’article de Zimet, Powell, Farley, Werkman et Berkoff.</t>
  </si>
  <si>
    <t>Conditions et réalisations en matière de santé</t>
  </si>
  <si>
    <t>Nombre de décès d’adolescents (10-19 ans) pour 100 000 adolescents</t>
  </si>
  <si>
    <t>Nombre de décès d’adolescents (10-19 ans) au cours d'une année donnée pour 100 000 personnes</t>
  </si>
  <si>
    <t>Nombre total d’adolescents (10-19 ans) dans la même année</t>
  </si>
  <si>
    <t>Le taux de mortalité des adolescents est une mesure importante de la santé de la population et permet d’identifier des tendances particulièrement utiles. En l’absence d’un système complet d’enregistrement des décès, la disponibilité des données sur les taux de mortalité des adolescents étant généralement moins bonne que celle des données sur les taux de mortalité des enfants, il est nécessaire d’améliorer la disponibilité de ces données.</t>
  </si>
  <si>
    <t>Systèmes d’état civil et de statistiques de l’état civil (CRVS)</t>
  </si>
  <si>
    <t>Enquête auprès de la population, recensement de population, système d’enregistrement des échantillons</t>
  </si>
  <si>
    <t>Pour calculer cet indicateur, des données sur les décès et sur l’âge sont nécessaires. Dans le cas du CRVS, le numérateur représente les décès de personnes âgées de 10 à 19 ans au cours d’une période donnée (l’année civile précédente, par exemple) calculé pour 100 000 personnes de la population estimée/dénombrée âgée de 10 à 19 ans à partir d’une source différente, telle qu’un registre de population ou une projection de population provenant d’un recensement. Dans le cas des enquêtes et des recensements, les données sur les décès dans la population proviennent de la même source. Les données sur les décès sont basées sur un rappel rétrospectif.</t>
  </si>
  <si>
    <t>Les enquêtes et les recensements auprès de la population peuvent avoir recours à des méthodes directes et indirectes pour fournir des taux de mortalité.
Les estimations sur la mortalité peuvent varier en fonction de la source des données et de la méthode de calcul. Les estimations sanitaires mondiales de l’OMS présentent des estimations par pays comparables sur une base annuelle.</t>
  </si>
  <si>
    <t>Taux de mortalité des adolescents (par cause de décès indiquée)</t>
  </si>
  <si>
    <t>Nombre de décès d’adolescents (10-19 ans) pour 100 000 adolescents, en fonction de certaines causes, notamment les principales causes de décès des adolescents dans le monde (maladie cardiovasculaire, noyade, maladies diarrhéiques, VIH/sida, violence interpersonnelle, infections des voies respiratoires inférieures, paludisme, affections maternelles, méningite, néoplasmes, accidents de la route, autoagression et tuberculose), ainsi que d’autres causes propres au contexte national</t>
  </si>
  <si>
    <t>Nombre de décès d’adolescents (10-19 ans) au cours d'une année donnée pour 100 000 personnes dus à des causes indiquées</t>
  </si>
  <si>
    <t>Les causes de mortalité diffèrent en fonction de la catégorie de population. Pour les adolescents, les décès sont dus à des causes caractéristiques chez cette population, bien souvent à des traumatismes plus importants en nombre chez eux que dans les autres tranches d’âge. Cet indicateur inclut les causes de mortalité spécifiques à l’âge et au sexe. L’amélioration de la collecte de données sur les causes de mortalité peut encourager des mesures ciblées par le biais des politiques et programmes nationaux.</t>
  </si>
  <si>
    <t xml:space="preserve">Enquête auprès de la population, système d’information de gestion de la santé, système d’enregistrement des échantillons </t>
  </si>
  <si>
    <t>Pour calculer cet indicateur, des données sur les causes de décès et sur l’âge sont nécessaires. Le CRVS, la surveillance et le système de gestion de l’information de santé peuvent fournir des données sur les causes de décès des personnes âgées de 10 à 19 ans au cours d’une période donnée (l’année civile précédente, par exemple), mais la population estimée/dénombrée âgée de 10 à 19 ans proviendra d’une source différente, telle qu’un registre de population ou une projection de population à partir d’un recensement. Les données sur les causes de décès peuvent également être obtenues à partir d’enquêtes auprès de la population avec autopsies verbales. Ces enquêtes fournissent également les données requises pour le dénominateur.</t>
  </si>
  <si>
    <t>Tranche d’âge (10-14, 15-19 ans), sexe, cause (maladie cardiovasculaire, noyade, maladies diarrhéiques, VIH/sida, violence interpersonnelle, infections des voies respiratoires inférieures, paludisme, affections maternelles, méningite, néoplasmes, accidents de la route, autoagression et tuberculose)</t>
  </si>
  <si>
    <t>Les estimations sur les causes de décès peuvent varier en fonction de la source des données et de la méthode de calcul. Les estimations sanitaires mondiales de l’OMS présentent des estimations par pays comparables sur une base annuelle.</t>
  </si>
  <si>
    <t>Taux de natalité des adolescentes</t>
  </si>
  <si>
    <t>Nombre de naissances vivantes chez les adolescentes pour 1 000 adolescentes</t>
  </si>
  <si>
    <t>Nombre de naissances vivantes chez les adolescentes (10-19 ans) au cours d'une année donnée pour 1 000 adolescentes</t>
  </si>
  <si>
    <t>Nombre total d’adolescentes (10-19 ans) dans la même année</t>
  </si>
  <si>
    <t>La grossesse et l’accouchement chez les adolescentes peuvent avoir des effets négatifs sur la santé de l’adolescente et du bébé.</t>
  </si>
  <si>
    <t>Enquête auprès de la population, recensement de population</t>
  </si>
  <si>
    <t>Pour calculer cet indicateur, des données sur les naissances et la population féminine sont nécessaires. Dans le cas du CRVS, le numérateur est basé sur les naissances qui ont été enregistrées au cours d’une période donnée (l’année civile précédente, par exemple) et le dénominateur sur le nombre de femmes estimées/dénombrées à partir d’une source différente, telle qu’une projection de la population provenant d’un recensement. Dans le cas des enquêtes et des recensements, les données sur les naissances et la population féminine proviennent de la même source. Les données sur les naissances sont basées sur un rappel rétrospectif.</t>
  </si>
  <si>
    <t>Les données relatives à cet indicateur sont systématiquement recueillies pour les adolescentes âgées de 15 à 19 ans, mais la collecte de données pour les adolescentes âgées de 10 à 14 ans est également recommandée.</t>
  </si>
  <si>
    <t>Proportion d’adolescents vivant avec le VIH</t>
  </si>
  <si>
    <t>Proportion d’adolescents (10-19 ans) vivant avec le VIH</t>
  </si>
  <si>
    <t>Nombre d’adolescents (10-19 ans) vivant avec le VIH</t>
  </si>
  <si>
    <t>L’infection à VIH peut avoir des effets extrêmement négatifs sur la santé si elle n’est pas traitée. Les adolescents représentaient 10 % des nouvelles infections par le VIH en 2022. L’incidence du VIH (c’est-à-dire le taux de nouvelles infections par le VIH au fil du temps), qui permet d’évaluer de manière plus précise de l’état actuel de l’épidémie et de savoir si les interventions mises en place sont efficaces, est malheureusement difficile et coûteuse à évaluer. La prévalence du VIH chez les adolescents a été utilisée comme mesure indirecte des nouvelles infections par le VIH dans ce groupe d’âge.
De nombreux adolescents vivant avec le VIH ont moins tendance à vouloir se faire dépister, à commencer un traitement et à le suivre, et ont un accès limité aux services nécessaires. De plus, les adolescents vivant avec le VIH connaissent souvent des problèmes de santé mentale associés à la stigmatisation et à la discrimination liées au VIH.</t>
  </si>
  <si>
    <t>La sérologie VIH peut être incluse dans les enquêtes auprès de la population afin d’obtenir des estimations de la prévalence dans la population générale. Les données provenant d’autres sources sont généralement représentatives d’un sous-groupe spécifique de la population, comme les femmes enceintes, les toxicomanes par injection ou les travailleuses du sexe, et doivent être interprétées en conséquence.</t>
  </si>
  <si>
    <t>L’interprétation de cet indicateur peut être facilitée par l’examen d’indicateurs portant sur le VIH, notamment l’incidence du VIH et la proportion d’adolescents vivant avec le VIH par rapport à l’ensemble de la population vivant avec le VIH. Des estimations modélisées du nombre d’adolescents vivant avec le VIH sont produites chaque année aux niveaux national et mondial. Pour plus d’informations, se rendre sur le site Internet de l’ONUSIDA.</t>
  </si>
  <si>
    <t>Taux d’incidence des nouveaux cas d’infections sexuellement transmissibles (IST) chez les adolescents</t>
  </si>
  <si>
    <t>Nombre de nouveaux cas d’IST spécifiées (c’est-à-dire syphilis, gonorrhée, chlamydiose et virus Herpes simplex 2 (HSV-2)) chez les adolescents (10-19 ans) pour 100 000 adolescents sur une année</t>
  </si>
  <si>
    <t>Nombre de nouveaux cas d’IST spécifiées (c’est-à-dire syphilis, gonorrhée, chlamydiose et HSV-2) chez les adolescents (10-19 ans) pour 100 000 adolescents sur une année donnée</t>
  </si>
  <si>
    <t>Nombre d’adolescents (10-19 ans) au cours de la même année</t>
  </si>
  <si>
    <t>Les adolescents sont à risque accru de contracter des IST et de voir leur santé menacée. Les données sur l’incidence des IST chez les adolescents étant insuffisantes, il est donc important de combler cette lacune pour améliorer les programmes de prévention et de traitement. Cet indicateur mesure certaines IST en se basant sur celles qui sont les plus courantes chez les adolescents.</t>
  </si>
  <si>
    <t xml:space="preserve">Système d’information de gestion de la santé </t>
  </si>
  <si>
    <t>Les méthodes de mesure diffèrent selon les IST, mais l’incidence peut être calculée sur la base des signalements de cas</t>
  </si>
  <si>
    <t>Tranche d’âge (10-14, 15-19 ans), sexe, type d’IST</t>
  </si>
  <si>
    <t>L’indicateur pourrait ne pas prendre en compte des infections asymptomatiques pour lesquelles des soins de santé n’ont pas été demandés. Même les pays dotés de systèmes de santé solides peuvent éprouver des difficultés à calculer cet indicateur, car les données peuvent n’être collectées de manière systématique qu’auprès de certains groupes de population clés, par exemple les femmes enceintes ou les travailleuses du sexe. Les données nationales disponibles, quelle que soit leur source, doivent donc être interprétées en tenant compte des définitions pratiques spécifiques auxquelles elles correspondent, car elles ne sont probablement pas représentatives de la population générale.</t>
  </si>
  <si>
    <t>Nombre d’hospitalisations pour des types de traumatismes spécifiques (accidents de la route, brûlures dues à un incendie, empoisonnements, chutes et noyades) chez les adolescents (10-19 ans) pour 100 000 personnes sur une année</t>
  </si>
  <si>
    <t>Nombre d’hospitalisations pour des types de traumatismes spécifiques (accidents de la route, brûlures dues à un incendie, empoisonnements, chutes et noyades) chez les adolescents (10–19 ans) sur une année donnée et pour 100 000 personnes</t>
  </si>
  <si>
    <t>Nombre total d’adolescents (10-19 ans) au cours de la même année</t>
  </si>
  <si>
    <t>Les traumatismes sont la principale cause de morbidité et de mortalité chez les adolescents. Comprendre le fardeau des traumatismes graves entraînant une hospitalisation peut contribuer à mieux élaborer les mesures préventives visant à améliorer la santé des adolescents. Cet indicateur mesure des types de traumatismes spécifiques comme les accidents de la route, les collisions, les brûlures dues à un incendie et les chutes, en se basant sur les traumatismes les plus fréquents dont sont victimes les adolescents.</t>
  </si>
  <si>
    <t>Le calcul de cet indicateur nécessite des informations sur les patients souffrant de traumatismes provenant des registres de traumatologie des hôpitaux (inclus dans l’ensemble minimal de données de base), des dossiers d’admission dans les services hospitaliers ou des systèmes d’information sanitaires nationaux. Ces données sont systématiquement rassemblées au niveau central et ventilées par tranches d’âge et par causes (selon la classification statistique internationale des maladies et des problèmes de santé connexes) pour la période spécifiée.</t>
  </si>
  <si>
    <t>Tranche d’âge (10-14, 15-19 ans), sexe, type de traumatismes (accidents de la route, brûlures dues à un incendie, empoisonnements, chutes et noyades)</t>
  </si>
  <si>
    <t>Les types de traumatismes répertoriés ici ont été sélectionnés en fonction de la charge de morbidité, de la facilité de collecte des données et de la pertinence compte tenu de la capacité des systèmes de santé. L’intégration de ces traumatismes dans le Registre international de l’OMS pour les soins de traumatologie et les soins d’urgence a également joué un rôle. La déclaration d’autres types de traumatismes peut être envisagée en fonction du contexte national et régional. Pour des orientations sur la mesure de cet indicateur à l’aide des données provenant des établissements de santé, se reporter au document en anglais intitulé Analysis and use of facility data: guidance for maternal, newborn, child and adolescent health programme managers.</t>
  </si>
  <si>
    <t>Proportion d’adolescents (10-19 ans) dont le taux d’hémoglobine est inférieur au seuil fixé par l’OMS</t>
  </si>
  <si>
    <t>Nombre d’adolescents (10-19 ans) dont le taux d’hémoglobine est inférieur au seuil fixé par l’OMS</t>
  </si>
  <si>
    <t>Nombre d’adolescents (10-19 ans)</t>
  </si>
  <si>
    <t>Un manque de fer (anémie) peut avoir des conséquences néfastes sur la santé, en particulier pour les adolescents, qui ont besoin d’un apport suffisant en vitamines et minéraux pour leur croissance et leur développement. En outre, les adolescentes qui ont leurs règles sont plus exposées au risque d’anémie en raison des pertes de sang répétées. Cet indicateur mesure l’anémie conformément aux seuils et recommandations de l’OMS.</t>
  </si>
  <si>
    <t>Le calcul de cet indicateur nécessite des données sur le taux d’hémoglobine dans le sang capillaire ou veineux, exprimé en grammes par décilitre (g/dL) arrondi à une décimale. La classification de l’anémie doit se faire par rapport au seuil fixé par l’OMS en fonction de l’âge, du sexe et d’autres caractéristiques pertinentes de l’adolescent(e), notamment une grossesse, le tabagisme et l’altitude du lieu de résidence par rapport au niveau de la mer.</t>
  </si>
  <si>
    <t>Les seuils pour le diagnostic de l’anémie varient en fonction du sexe, de l’âge et d’autres caractéristiques (grossesse, tabagisme, par exemple). Pour plus d’informations sur l’anémie et les seuils correspondants, voir les orientations de l’OMS.</t>
  </si>
  <si>
    <t>Proportion d’adolescents déclarant avoir fait une tentative de suicide au cours des 12 derniers mois</t>
  </si>
  <si>
    <t>Proportion d’adolescents (10-19 ans) déclarant avoir fait une tentative de suicide au cours des 12 derniers mois</t>
  </si>
  <si>
    <t>Nombre d’adolescents (10-19 ans) déclarant avoir fait une tentative de suicide au cours des 12 derniers mois</t>
  </si>
  <si>
    <t>Le suicide est l’une des causes les plus fréquentes de mortalité chez les adolescents dans le monde. Il existe plusieurs facteurs de risque de suicide, l’un d’entre eux étant une tentative de suicide antérieure.</t>
  </si>
  <si>
    <t>La méthode recommandée pour obtenir des informations consiste à demander à la personne interrogée si elle a déjà envisagé de mettre fin à ses jours. L’enquêteur pourrait poser la question suivante : « Au cours des 12 derniers mois, avez-vous essayé de vous faire du mal avec l’intention ou le désir de mettre fin à vos jours ? Par exemple, en tentant de vous empoisonner, de vous pendre, de sauter d’une falaise ou d’un pont, ou de vous jeter sous les roues d’une voiture ?</t>
  </si>
  <si>
    <t>Une tentative de suicide désigne un comportement suicidaire non mortel. Pour une description plus approfondie de la terminologie et des implications en matière de mesure, consulter la publication en anglais intitulée Practice manual for established and maintaining surveillance systems for suicide attempts and self-harm.
Parce qu’elles sont stigmatisées et illégales dans certains pays, les tentatives de suicide peuvent faire l’objet d’une sous-notification et les données s’y rapportant être de qualité médiocre.</t>
  </si>
  <si>
    <t>Proportion d’adolescents déclarant avoir éprouvé des symptômes de dépression et/ou d’anxiété au cours des 2 dernières semaines</t>
  </si>
  <si>
    <t>Symptômes de dépression et/ou d’anxiété</t>
  </si>
  <si>
    <t>Proportion d’adolescents (10-19 ans) ayant éprouvé des symptômes de dépression et/ou d’anxiété au cours des 2 dernières semaines</t>
  </si>
  <si>
    <t>Nombre d’adolescents (10-19 ans) ayant éprouvé des symptômes de dépression et/ou d’anxiété</t>
  </si>
  <si>
    <t>Les symptômes de dépression et/ou d’anxiété peuvent avoir diverses répercussions sanitaires et sociales chez les adolescents. Beaucoup d’adolescents éprouvent des symptômes de dépression et/ou d’anxiété, mais ne bénéficient pas toujours d’un soutien adéquat. L’amélioration de la collecte et de la qualité des données peut contribuer à cibler les mesures à prendre.</t>
  </si>
  <si>
    <t>Parmi les méthodologies d’évaluation de la dépression et de l’anxiété figure l’outil visant à évaluer la santé mentale des adolescents et des jeunes au niveau de la population, qui a fait l’objet d’une validation internationale pour ce groupe d’âge. Le calcul de l’indicateur se fait par le biais d’une courte série de questions de dépistage qui ne portent pas directement sur la dépression ou l’anxiété, mais sur divers symptômes survenus au cours des 2 semaines précédentes. Ces questions sont suivies par des questions supplémentaires visant à déterminer les personnes qui atteindraient le seuil d’un diagnostic clinique.</t>
  </si>
  <si>
    <t>Cet indicateur a été élaboré dans le cadre de l’initiative visant à évaluer la santé mentale des adolescents et des jeunes au niveau de la population pour évaluer et suivre la charge globale d’un épisode dépressif ou d’un trouble anxieux grave sur la base d’un niveau de symptômes compatible avec un diagnostic clinique selon le Manuel diagnostique et statistique des troubles mentaux, cinquième édition (DSM-5) et la Classification internationale des maladies, 11e révision (CIM-11). L’outil visant à évaluer la santé mentale des adolescents et des jeunes au niveau de la population est disponible soit intégré au septième cycle des enquêtes en grappes à indicateurs multiples (MICS7) soit en tant qu’élément indépendant.</t>
  </si>
  <si>
    <t>Proportion d’adolescents ayant présenté des symptômes d’anxiété et/ou de dépression qui déclarent avoir pris contact avec un professionnel de santé ou un conseiller à propos de symptômes relevant de la santé mentale</t>
  </si>
  <si>
    <t>Proportion d’adolescents (10-19 ans) ayant présenté des symptômes d’anxiété et/ou de dépression qui déclarent avoir pris contact avec un professionnel de santé ou un conseiller pour des soins de santé mentale</t>
  </si>
  <si>
    <t>Nombre d’adolescents (10-19 ans) ayant présenté des symptômes d’anxiété et/ou de dépression qui déclarent avoir pris contact avec un professionnel de santé ou un conseiller pour des soins de santé mentale</t>
  </si>
  <si>
    <t>Nombre total d’adolescents (10-19 ans) ayant présenté des symptômes d’anxiété et/ou de dépression</t>
  </si>
  <si>
    <t>Si les symptômes de dépression et/ou d’anxiété ne sont pas traités, ils peuvent persister et empirer à l’âge adulte. Bien que de nombreux adolescents présentent des symptômes de dépression et/ou d’anxiété, peu reçoivent un traitement et des soins. Cet indicateur peut être utilisé pour élaborer les interventions visant à atteindre les adolescents qui ne cherchent pas à obtenir des soins et du soutien.</t>
  </si>
  <si>
    <t>L’indicateur recommandé par GAMA est basé sur l’outil spécialement conçu pour mesurer la santé mentale des adolescents et des jeunes au niveau de la population, qui a fait l’objet d’une validation internationale pour cette tranche d’âge. L’outil propose d’abord une série de questions visant à identifier les personnes ayant éprouvé des symptômes de dépression et/ou d’anxiété au cours des 2 semaines précédant l’enquête. Ces questions sont nécessaires pour le dénominateur. La valeur du numérateur est obtenue par le biais de questions supplémentaires permettant de savoir si le répondant a parlé à quelqu’un de ces types de problèmes ou de ses inquiétudes au cours du mois écoulé et, si tel est le cas, de savoir s’il s’agissait d’un professionnel de santé ou d’un conseiller.</t>
  </si>
  <si>
    <t>Cet indicateur a été élaboré par l’initiative visant à évaluer la santé mentale des adolescents et des jeunes au niveau de la population dans le cadre d’un ensemble d’indicateurs sur la santé mentale des adolescents et des jeunes. L’outil visant à évaluer la santé mentale des adolescents et des jeunes au niveau de la population est disponible soit intégré au septième cycle d’enquêtes en grappes à indicateurs multiples (MICS7) soit en tant qu’élément indépendant.
La période d’un mois utilisé pour le numérateur a pour but de donner un délai plus long pour la recherche de soins aux adolescents ayant signalé des symptômes récents.</t>
  </si>
  <si>
    <t>1 : Les scores moyens des cinq questions sont utilisés pour calculer l'échelle de bien-être subjectif.</t>
  </si>
  <si>
    <t>2 : Ces questions sont utilisées pour calculer l'échelle d'expérience de l'insécurité alimentaire (FIES), qui estime le pourcentage de la population ayant connu une insécurité alimentaire modérée ou grave au cours de l'année écoulée.</t>
  </si>
  <si>
    <t>3 : Uniquement disponible pour les femmes interrogées</t>
  </si>
  <si>
    <t>4 : Cette question est disponible dans MICS-6, mais ne fait pas partie de MICS-7.</t>
  </si>
  <si>
    <t>5 : Le module n'a pas encore été publié</t>
  </si>
  <si>
    <t>6: Fait partie de la Multidimensional Scale of Perceived Social Support (MSPSS)</t>
  </si>
  <si>
    <t>7: Ceci concerne le ménage et n'est pas spécifique aux adolescents. Disponible dans Household Vulnerability Factors: Community Participation and Safety (p.12)</t>
  </si>
  <si>
    <t>8 : Questionnaire origine/prépart</t>
  </si>
  <si>
    <t>9 : Un sous-ensemble d'éléments de la question concerne la violence physique et émotionnelle.</t>
  </si>
  <si>
    <t>10 : Ces trois items sont destinés à former une échelle composite pour mesurer le soutien social des camarades de classe.</t>
  </si>
  <si>
    <t xml:space="preserve">11: La question revient plusieurs fois dans le cadre des facteurs de vulnérabilité des ménages dans différents questionnaires :
Q3.4: Predeparture: Community Participation and Safety (p. 10); In-Transit (p. 17); Destination (p. 28); Returned (p. 39)
Q3.18: In-Transit (p. 20), Destination (p. 31), Returned (p. 42) </t>
  </si>
  <si>
    <t>12 : Cette question s'adresse à tous les répondants et ne spécifie pas les adolescents. Cependant, la question Q3.19 demande "Quelle est, selon vous, la probabilité que les enfants soient confrontés à la violence, à l'exploitation et à la maltraitance dans cette communauté ?"
Cette question revient plusieurs fois dans le cadre des facteurs de vulnérabilité des ménages dans différents questionnaires :
Q3.16 : Participation à la vie de la communauté et sécurité (p. 12)
Q3.30 : En transit (p. 23) ; Destination (p. 35)
Q3.33 : Retourné (p. 46)</t>
  </si>
  <si>
    <t>13 : Cette question comprend une invite pour chaque élément concernant les 12 derniers mois.</t>
  </si>
  <si>
    <t>14 : Les trois premiers énoncés ont été combinés pour construire l'indice d'exposition aux brimades (BEINGBULLIED). Des valeurs positives sur cette échelle indiquent que l'élève a été plus exposé aux brimades à l'école que l'élève moyen dans les pays de l'OCDE ; des valeurs négatives sur cette échelle indiquent que l'élève a été moins exposé aux brimades à l'école que l'élève moyen dans les pays de l'OCDE.</t>
  </si>
  <si>
    <t>15 : Ces éléments font partie d'une échelle d'exposition aux brimades.</t>
  </si>
  <si>
    <t>16 : Ces trois éléments sont destinés à former une échelle composite pour mesurer le soutien social des enseignants.</t>
  </si>
  <si>
    <t>17 : Ces déclarations ont été combinées pour construire l'indice des objectifs d'apprentissage (MASTGOAL). Les valeurs positives de l'indice indiquent des objectifs d'apprentissage plus ambitieux que ceux de l'élève moyen dans les pays de l'OCDE.</t>
  </si>
  <si>
    <t>18 : L'indice du sentiment d'appartenance (BELONG) a été construit à partir des réponses des élèves à une question de tendance sur leur sentiment d'appartenance à l'école.</t>
  </si>
  <si>
    <t>19 : Disponible dans le questionnaire ménage/famille : Avant le départ : Situation et dynamique du ménage</t>
  </si>
  <si>
    <t>20 : Disponible dans le questionnaire ménage/famille : Destination : Facteurs de vulnérabilité des ménages</t>
  </si>
  <si>
    <t>21 : Disponible dans le questionnaire ménage/famille : Renvoyé : Facteurs de vulnérabilité du ménage</t>
  </si>
  <si>
    <t>22 : Ces affirmations ont été combinées pour créer l'indice d'auto-efficacité (RESILIENCE). Les valeurs positives de cet indice signifient que l'étudiant a fait état d'un niveau d'auto-efficacité plus élevé que la moyenne des étudiants des pays de l'OCDE.</t>
  </si>
  <si>
    <t>23 : Ces déclarations ont été combinées pour former l'indice du sens de la vie (EUDMO). Les valeurs positives de l'indice indiquent un sens de la vie supérieur à celui de la moyenne des étudiants des pays de l'OCDE.</t>
  </si>
  <si>
    <t>24 : Cette question n'a été posée qu'à la cohorte la plus jeune.</t>
  </si>
  <si>
    <t>Partiellement</t>
  </si>
  <si>
    <t xml:space="preserve">Exemptions des adolescents aux frais liés aux soins ambulatoires </t>
  </si>
  <si>
    <t>Exemptions des adolescents aux frais liés aux soins ambulatoires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</si>
</sst>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5" x14ac:knownFonts="1">
    <font>
      <sz val="11"/>
      <color theme="1"/>
      <name val="Aptos Narrow"/>
      <family val="2"/>
      <scheme val="minor"/>
    </font>
    <font>
      <sz val="11"/>
      <color rgb="FFFF0000"/>
      <name val="Aptos Narrow"/>
      <family val="2"/>
      <scheme val="minor"/>
    </font>
    <font>
      <b/>
      <sz val="11"/>
      <color theme="1"/>
      <name val="Aptos Narrow"/>
      <family val="2"/>
      <scheme val="minor"/>
    </font>
    <font>
      <i/>
      <sz val="11"/>
      <color theme="1"/>
      <name val="Aptos Narrow"/>
      <family val="2"/>
      <scheme val="minor"/>
    </font>
    <font>
      <b/>
      <sz val="11"/>
      <name val="Aptos Narrow"/>
      <family val="2"/>
      <scheme val="minor"/>
    </font>
    <font>
      <sz val="11"/>
      <name val="Aptos Narrow"/>
      <family val="2"/>
      <scheme val="minor"/>
    </font>
    <font>
      <sz val="12"/>
      <color theme="1"/>
      <name val="Aptos Narrow"/>
      <family val="2"/>
      <scheme val="minor"/>
    </font>
    <font>
      <u/>
      <sz val="11"/>
      <color theme="10"/>
      <name val="Aptos Narrow"/>
      <family val="2"/>
      <scheme val="minor"/>
    </font>
    <font>
      <b/>
      <sz val="11"/>
      <color theme="0"/>
      <name val="Aptos Narrow"/>
      <family val="2"/>
      <scheme val="minor"/>
    </font>
    <font>
      <sz val="8"/>
      <name val="Aptos Narrow"/>
      <family val="2"/>
      <scheme val="minor"/>
    </font>
    <font>
      <b/>
      <sz val="11"/>
      <color rgb="FFFF0000"/>
      <name val="Aptos Narrow"/>
      <family val="2"/>
      <scheme val="minor"/>
    </font>
    <font>
      <i/>
      <sz val="11"/>
      <name val="Aptos Narrow"/>
      <family val="2"/>
      <scheme val="minor"/>
    </font>
    <font>
      <sz val="11"/>
      <color rgb="FF3C2353"/>
      <name val="Aptos Narrow"/>
      <family val="2"/>
      <scheme val="minor"/>
    </font>
    <font>
      <b/>
      <i/>
      <sz val="11"/>
      <name val="Aptos Narrow"/>
      <family val="2"/>
      <scheme val="minor"/>
    </font>
    <font>
      <sz val="11"/>
      <color rgb="FFA06D08"/>
      <name val="Aptos Narrow"/>
      <family val="2"/>
      <scheme val="minor"/>
    </font>
    <font>
      <sz val="11"/>
      <color rgb="FF711D49"/>
      <name val="Aptos Narrow"/>
      <family val="2"/>
      <scheme val="minor"/>
    </font>
    <font>
      <sz val="11"/>
      <color rgb="FF24726E"/>
      <name val="Aptos Narrow"/>
      <family val="2"/>
      <scheme val="minor"/>
    </font>
    <font>
      <sz val="11"/>
      <color rgb="FF8A4022"/>
      <name val="Aptos Narrow"/>
      <family val="2"/>
      <scheme val="minor"/>
    </font>
    <font>
      <sz val="11"/>
      <color rgb="FF60703C"/>
      <name val="Aptos Narrow"/>
      <family val="2"/>
      <scheme val="minor"/>
    </font>
    <font>
      <b/>
      <i/>
      <sz val="18"/>
      <color theme="1"/>
      <name val="Aptos Narrow"/>
      <family val="2"/>
      <scheme val="minor"/>
    </font>
    <font>
      <sz val="14"/>
      <color theme="1"/>
      <name val="Aptos Narrow"/>
      <family val="2"/>
      <scheme val="minor"/>
    </font>
    <font>
      <sz val="10"/>
      <color theme="1"/>
      <name val="Aptos Narrow"/>
      <family val="2"/>
      <scheme val="minor"/>
    </font>
    <font>
      <b/>
      <sz val="14"/>
      <color theme="1"/>
      <name val="Aptos Narrow"/>
      <family val="2"/>
      <scheme val="minor"/>
    </font>
    <font>
      <b/>
      <sz val="10"/>
      <color theme="1"/>
      <name val="Aptos Narrow"/>
      <family val="2"/>
      <scheme val="minor"/>
    </font>
    <font>
      <i/>
      <sz val="10"/>
      <color theme="1"/>
      <name val="Aptos Narrow"/>
      <family val="2"/>
      <scheme val="minor"/>
    </font>
    <font>
      <b/>
      <sz val="16"/>
      <name val="Aptos Narrow"/>
      <family val="2"/>
      <scheme val="minor"/>
    </font>
    <font>
      <b/>
      <sz val="10"/>
      <name val="Aptos Narrow"/>
      <family val="2"/>
      <scheme val="minor"/>
    </font>
    <font>
      <b/>
      <sz val="11"/>
      <color theme="5"/>
      <name val="Aptos Narrow"/>
      <family val="2"/>
      <scheme val="minor"/>
    </font>
    <font>
      <sz val="11"/>
      <color theme="8" tint="-0.249977111117893"/>
      <name val="Aptos Narrow"/>
      <family val="2"/>
      <scheme val="minor"/>
    </font>
    <font>
      <sz val="11"/>
      <color theme="8" tint="-0.499984740745262"/>
      <name val="Arial"/>
      <family val="2"/>
    </font>
    <font>
      <sz val="10"/>
      <name val="Aptos Narrow"/>
      <family val="2"/>
      <scheme val="minor"/>
    </font>
    <font>
      <sz val="11"/>
      <color rgb="FF454545"/>
      <name val="Calibri"/>
      <family val="2"/>
    </font>
    <font>
      <b/>
      <sz val="11"/>
      <color theme="3" tint="9.9978637043366805E-2"/>
      <name val="Aptos Narrow"/>
      <family val="2"/>
      <scheme val="minor"/>
    </font>
    <font>
      <b/>
      <sz val="16"/>
      <color theme="1"/>
      <name val="Aptos Narrow"/>
      <family val="2"/>
      <scheme val="minor"/>
    </font>
    <font>
      <sz val="11"/>
      <color theme="9" tint="-0.249977111117893"/>
      <name val="Aptos Narrow"/>
      <family val="2"/>
      <scheme val="minor"/>
    </font>
    <font>
      <sz val="11"/>
      <color theme="0"/>
      <name val="Aptos Narrow"/>
      <family val="2"/>
      <scheme val="minor"/>
    </font>
    <font>
      <b/>
      <i/>
      <sz val="10"/>
      <color theme="1"/>
      <name val="Aptos Narrow"/>
      <family val="2"/>
      <scheme val="minor"/>
    </font>
    <font>
      <b/>
      <sz val="12"/>
      <color theme="1"/>
      <name val="Aptos Narrow"/>
      <family val="2"/>
      <scheme val="minor"/>
    </font>
    <font>
      <i/>
      <sz val="11"/>
      <color rgb="FF343F90"/>
      <name val="Aptos Narrow"/>
      <family val="2"/>
      <scheme val="minor"/>
    </font>
    <font>
      <b/>
      <sz val="16"/>
      <color rgb="FF343F90"/>
      <name val="Aptos Narrow"/>
      <family val="2"/>
      <scheme val="minor"/>
    </font>
    <font>
      <b/>
      <sz val="16"/>
      <color theme="8" tint="-0.249977111117893"/>
      <name val="Aptos Narrow"/>
      <family val="2"/>
      <scheme val="minor"/>
    </font>
    <font>
      <i/>
      <sz val="11"/>
      <color theme="8" tint="-0.249977111117893"/>
      <name val="Aptos Narrow"/>
      <family val="2"/>
      <scheme val="minor"/>
    </font>
    <font>
      <b/>
      <i/>
      <sz val="20"/>
      <color theme="8" tint="-0.249977111117893"/>
      <name val="Aptos Narrow"/>
      <family val="2"/>
      <scheme val="minor"/>
    </font>
    <font>
      <b/>
      <sz val="16"/>
      <color theme="9" tint="-0.499984740745262"/>
      <name val="Aptos Narrow"/>
      <family val="2"/>
      <scheme val="minor"/>
    </font>
    <font>
      <i/>
      <sz val="11"/>
      <color theme="9" tint="-0.499984740745262"/>
      <name val="Aptos Narrow"/>
      <family val="2"/>
      <scheme val="minor"/>
    </font>
    <font>
      <b/>
      <i/>
      <sz val="20"/>
      <color theme="9" tint="-0.499984740745262"/>
      <name val="Aptos Narrow"/>
      <family val="2"/>
      <scheme val="minor"/>
    </font>
    <font>
      <b/>
      <i/>
      <sz val="20"/>
      <color rgb="FF343F90"/>
      <name val="Aptos Narrow"/>
      <family val="2"/>
      <scheme val="minor"/>
    </font>
    <font>
      <sz val="11"/>
      <color rgb="FF9E3D16"/>
      <name val="Aptos Narrow"/>
      <family val="2"/>
      <scheme val="minor"/>
    </font>
    <font>
      <b/>
      <sz val="16"/>
      <color rgb="FF9E3D16"/>
      <name val="Aptos Narrow"/>
      <family val="2"/>
      <scheme val="minor"/>
    </font>
    <font>
      <i/>
      <sz val="11"/>
      <color rgb="FF9E3D16"/>
      <name val="Aptos Narrow"/>
      <family val="2"/>
      <scheme val="minor"/>
    </font>
    <font>
      <b/>
      <i/>
      <sz val="20"/>
      <color rgb="FF9E3D16"/>
      <name val="Aptos Narrow"/>
      <family val="2"/>
      <scheme val="minor"/>
    </font>
    <font>
      <sz val="11"/>
      <color theme="1" tint="0.34998626667073579"/>
      <name val="Aptos Narrow"/>
      <family val="2"/>
      <scheme val="minor"/>
    </font>
    <font>
      <i/>
      <sz val="11"/>
      <color theme="1" tint="0.34998626667073579"/>
      <name val="Aptos Narrow"/>
      <family val="2"/>
      <scheme val="minor"/>
    </font>
    <font>
      <sz val="11"/>
      <color rgb="FFC17D03"/>
      <name val="Aptos Narrow"/>
      <family val="2"/>
      <scheme val="minor"/>
    </font>
    <font>
      <sz val="11"/>
      <color theme="8" tint="-0.499984740745262"/>
      <name val="Aptos Narrow"/>
      <family val="2"/>
      <scheme val="minor"/>
    </font>
    <font>
      <b/>
      <sz val="16"/>
      <color theme="8" tint="-0.499984740745262"/>
      <name val="Aptos Narrow"/>
      <family val="2"/>
      <scheme val="minor"/>
    </font>
    <font>
      <b/>
      <sz val="16"/>
      <color rgb="FF946002"/>
      <name val="Aptos Narrow"/>
      <family val="2"/>
      <scheme val="minor"/>
    </font>
    <font>
      <b/>
      <i/>
      <sz val="20"/>
      <color rgb="FF946002"/>
      <name val="Aptos Narrow"/>
      <family val="2"/>
      <scheme val="minor"/>
    </font>
    <font>
      <sz val="11"/>
      <color rgb="FF946002"/>
      <name val="Aptos Narrow"/>
      <family val="2"/>
      <scheme val="minor"/>
    </font>
    <font>
      <sz val="28"/>
      <color rgb="FF946002"/>
      <name val="Aptos Narrow"/>
      <family val="2"/>
      <scheme val="minor"/>
    </font>
    <font>
      <b/>
      <sz val="28"/>
      <color theme="8" tint="-0.499984740745262"/>
      <name val="Aptos Narrow"/>
      <family val="2"/>
      <scheme val="minor"/>
    </font>
    <font>
      <b/>
      <sz val="18"/>
      <color rgb="FF946002"/>
      <name val="Aptos Narrow"/>
      <family val="2"/>
      <scheme val="minor"/>
    </font>
    <font>
      <b/>
      <sz val="12"/>
      <color rgb="FF946002"/>
      <name val="Aptos Narrow"/>
      <family val="2"/>
      <scheme val="minor"/>
    </font>
    <font>
      <b/>
      <sz val="14"/>
      <color theme="0"/>
      <name val="Aptos Narrow"/>
      <family val="2"/>
      <scheme val="minor"/>
    </font>
    <font>
      <b/>
      <sz val="12"/>
      <color theme="0"/>
      <name val="Aptos Narrow"/>
      <family val="2"/>
      <scheme val="minor"/>
    </font>
    <font>
      <sz val="11"/>
      <color theme="1"/>
      <name val="Symbol"/>
      <family val="1"/>
      <charset val="2"/>
    </font>
    <font>
      <sz val="7"/>
      <color theme="1"/>
      <name val="Times New Roman"/>
      <family val="1"/>
    </font>
    <font>
      <i/>
      <sz val="11"/>
      <color theme="1"/>
      <name val="Symbol"/>
      <family val="1"/>
      <charset val="2"/>
    </font>
    <font>
      <i/>
      <sz val="7"/>
      <color theme="1"/>
      <name val="Times New Roman"/>
      <family val="1"/>
    </font>
    <font>
      <i/>
      <sz val="11"/>
      <color rgb="FF946002"/>
      <name val="Aptos Narrow"/>
      <family val="2"/>
      <scheme val="minor"/>
    </font>
    <font>
      <b/>
      <sz val="28"/>
      <color theme="9" tint="-0.499984740745262"/>
      <name val="Aptos Narrow"/>
      <family val="2"/>
      <scheme val="minor"/>
    </font>
    <font>
      <sz val="11"/>
      <color theme="4" tint="-0.249977111117893"/>
      <name val="Aptos Narrow"/>
      <family val="2"/>
      <scheme val="minor"/>
    </font>
    <font>
      <b/>
      <sz val="16"/>
      <color theme="4" tint="-0.249977111117893"/>
      <name val="Aptos Narrow"/>
      <family val="2"/>
      <scheme val="minor"/>
    </font>
    <font>
      <b/>
      <sz val="28"/>
      <color theme="4" tint="-0.249977111117893"/>
      <name val="Aptos Narrow"/>
      <family val="2"/>
      <scheme val="minor"/>
    </font>
    <font>
      <sz val="11"/>
      <color theme="5" tint="-0.499984740745262"/>
      <name val="Aptos Narrow"/>
      <family val="2"/>
      <scheme val="minor"/>
    </font>
    <font>
      <b/>
      <sz val="16"/>
      <color theme="5" tint="-0.499984740745262"/>
      <name val="Aptos Narrow"/>
      <family val="2"/>
      <scheme val="minor"/>
    </font>
    <font>
      <b/>
      <sz val="28"/>
      <color theme="5" tint="-0.499984740745262"/>
      <name val="Aptos Narrow"/>
      <family val="2"/>
      <scheme val="minor"/>
    </font>
    <font>
      <b/>
      <sz val="18"/>
      <color theme="1"/>
      <name val="Aptos Narrow"/>
      <family val="2"/>
      <scheme val="minor"/>
    </font>
    <font>
      <b/>
      <sz val="18"/>
      <color theme="4" tint="-0.249977111117893"/>
      <name val="Aptos Narrow"/>
      <family val="2"/>
      <scheme val="minor"/>
    </font>
    <font>
      <b/>
      <sz val="16"/>
      <color rgb="FFA16903"/>
      <name val="Aptos Narrow"/>
      <family val="2"/>
      <scheme val="minor"/>
    </font>
    <font>
      <i/>
      <sz val="11"/>
      <color rgb="FFA16903"/>
      <name val="Aptos Narrow"/>
      <family val="2"/>
      <scheme val="minor"/>
    </font>
    <font>
      <b/>
      <i/>
      <sz val="20"/>
      <color rgb="FFA16903"/>
      <name val="Aptos Narrow"/>
      <family val="2"/>
      <scheme val="minor"/>
    </font>
    <font>
      <b/>
      <sz val="22"/>
      <color rgb="FFA16903"/>
      <name val="Aptos Narrow"/>
      <family val="2"/>
      <scheme val="minor"/>
    </font>
    <font>
      <b/>
      <sz val="28"/>
      <color rgb="FFA16903"/>
      <name val="Aptos Narrow"/>
      <family val="2"/>
      <scheme val="minor"/>
    </font>
    <font>
      <b/>
      <u/>
      <sz val="10"/>
      <color theme="10"/>
      <name val="Aptos Narrow"/>
      <family val="2"/>
      <scheme val="minor"/>
    </font>
    <font>
      <b/>
      <sz val="22"/>
      <color theme="9" tint="-0.499984740745262"/>
      <name val="Aptos Narrow"/>
      <family val="2"/>
      <scheme val="minor"/>
    </font>
    <font>
      <b/>
      <i/>
      <sz val="20"/>
      <color rgb="FF782170"/>
      <name val="Aptos Narrow"/>
      <family val="2"/>
      <scheme val="minor"/>
    </font>
    <font>
      <b/>
      <sz val="22"/>
      <color rgb="FF782170"/>
      <name val="Aptos Narrow"/>
      <family val="2"/>
      <scheme val="minor"/>
    </font>
    <font>
      <b/>
      <sz val="22"/>
      <color rgb="FF343F90"/>
      <name val="Aptos Narrow"/>
      <family val="2"/>
      <scheme val="minor"/>
    </font>
    <font>
      <b/>
      <sz val="22"/>
      <color rgb="FF9E3D16"/>
      <name val="Aptos Narrow"/>
      <family val="2"/>
      <scheme val="minor"/>
    </font>
    <font>
      <b/>
      <sz val="22"/>
      <color theme="1" tint="0.499984740745262"/>
      <name val="Aptos Narrow"/>
      <family val="2"/>
      <scheme val="minor"/>
    </font>
    <font>
      <b/>
      <sz val="11"/>
      <color theme="4" tint="-0.249977111117893"/>
      <name val="Aptos Narrow"/>
      <family val="2"/>
      <scheme val="minor"/>
    </font>
    <font>
      <b/>
      <sz val="14"/>
      <color theme="1" tint="0.34998626667073579"/>
      <name val="Aptos Narrow"/>
      <family val="2"/>
      <scheme val="minor"/>
    </font>
    <font>
      <sz val="11"/>
      <color theme="3" tint="9.9978637043366805E-2"/>
      <name val="Aptos Narrow"/>
      <family val="2"/>
      <scheme val="minor"/>
    </font>
    <font>
      <b/>
      <u/>
      <sz val="12"/>
      <color theme="3" tint="9.9978637043366805E-2"/>
      <name val="Aptos Narrow"/>
      <family val="2"/>
      <scheme val="minor"/>
    </font>
    <font>
      <b/>
      <sz val="16"/>
      <color theme="0"/>
      <name val="Aptos Narrow"/>
      <family val="2"/>
      <scheme val="minor"/>
    </font>
    <font>
      <i/>
      <sz val="10"/>
      <color theme="0"/>
      <name val="Aptos Narrow"/>
      <family val="2"/>
      <scheme val="minor"/>
    </font>
    <font>
      <b/>
      <i/>
      <sz val="10"/>
      <color theme="0"/>
      <name val="Aptos Narrow"/>
      <family val="2"/>
      <scheme val="minor"/>
    </font>
    <font>
      <sz val="10"/>
      <color theme="0" tint="-0.34998626667073579"/>
      <name val="Aptos Narrow"/>
      <family val="2"/>
      <scheme val="minor"/>
    </font>
    <font>
      <sz val="11"/>
      <color theme="0" tint="-0.34998626667073579"/>
      <name val="Aptos Narrow"/>
      <family val="2"/>
      <scheme val="minor"/>
    </font>
    <font>
      <i/>
      <sz val="10"/>
      <color theme="0" tint="-0.34998626667073579"/>
      <name val="Aptos Narrow"/>
      <family val="2"/>
      <scheme val="minor"/>
    </font>
    <font>
      <sz val="72"/>
      <color theme="1" tint="0.34998626667073579"/>
      <name val="Gill Sans MT Ext Condensed Bold"/>
      <family val="2"/>
    </font>
    <font>
      <sz val="16"/>
      <color theme="1"/>
      <name val="Aptos Narrow"/>
      <family val="2"/>
      <scheme val="minor"/>
    </font>
    <font>
      <sz val="12"/>
      <color theme="1" tint="0.249977111117893"/>
      <name val="Aptos Narrow"/>
      <family val="2"/>
      <scheme val="minor"/>
    </font>
    <font>
      <sz val="16"/>
      <name val="Aptos Narrow"/>
      <family val="2"/>
      <scheme val="minor"/>
    </font>
    <font>
      <sz val="11"/>
      <color theme="1" tint="0.249977111117893"/>
      <name val="Aptos Narrow"/>
      <family val="2"/>
      <scheme val="minor"/>
    </font>
    <font>
      <b/>
      <sz val="28"/>
      <color theme="0" tint="-4.9989318521683403E-2"/>
      <name val="Aptos Narrow"/>
      <family val="2"/>
      <scheme val="minor"/>
    </font>
    <font>
      <b/>
      <sz val="40"/>
      <color theme="1" tint="0.34998626667073579"/>
      <name val="Aptos Narrow"/>
      <family val="2"/>
      <scheme val="minor"/>
    </font>
    <font>
      <sz val="12"/>
      <color rgb="FF404040"/>
      <name val="Aptos Narrow"/>
      <family val="2"/>
      <scheme val="minor"/>
    </font>
    <font>
      <b/>
      <sz val="22"/>
      <color theme="1" tint="0.34998626667073579"/>
      <name val="Aptos Narrow"/>
      <family val="2"/>
      <scheme val="minor"/>
    </font>
    <font>
      <sz val="11"/>
      <color rgb="FFC00000"/>
      <name val="Aptos Narrow"/>
      <family val="2"/>
    </font>
    <font>
      <b/>
      <sz val="11"/>
      <color rgb="FFC00000"/>
      <name val="Aptos Narrow"/>
      <family val="2"/>
    </font>
    <font>
      <i/>
      <sz val="11"/>
      <color rgb="FFC00000"/>
      <name val="Aptos Narrow"/>
      <family val="2"/>
    </font>
    <font>
      <b/>
      <sz val="11"/>
      <color rgb="FF000000"/>
      <name val="Aptos Narrow"/>
      <family val="2"/>
    </font>
    <font>
      <sz val="11"/>
      <color rgb="FFC00000"/>
      <name val="Aptos Narrow"/>
      <family val="2"/>
      <scheme val="minor"/>
    </font>
    <font>
      <b/>
      <sz val="17"/>
      <color theme="1"/>
      <name val="Aptos Narrow"/>
      <family val="2"/>
      <scheme val="minor"/>
    </font>
    <font>
      <b/>
      <sz val="8"/>
      <color theme="1"/>
      <name val="Aptos Narrow"/>
      <family val="2"/>
      <scheme val="minor"/>
    </font>
    <font>
      <b/>
      <sz val="28"/>
      <color theme="1"/>
      <name val="Aptos Narrow"/>
      <family val="2"/>
      <scheme val="minor"/>
    </font>
    <font>
      <b/>
      <sz val="11"/>
      <color theme="3" tint="9.9978637043366805E-2"/>
      <name val="Aptos Narrow"/>
      <family val="2"/>
    </font>
    <font>
      <b/>
      <sz val="12"/>
      <color theme="7" tint="-0.249977111117893"/>
      <name val="Aptos Narrow"/>
      <family val="2"/>
      <scheme val="minor"/>
    </font>
    <font>
      <b/>
      <sz val="11"/>
      <color theme="7" tint="-0.249977111117893"/>
      <name val="Aptos Narrow"/>
      <family val="2"/>
      <scheme val="minor"/>
    </font>
    <font>
      <sz val="11"/>
      <color theme="7" tint="-0.249977111117893"/>
      <name val="Aptos Narrow"/>
      <family val="2"/>
      <scheme val="minor"/>
    </font>
    <font>
      <sz val="12"/>
      <color theme="7" tint="-0.249977111117893"/>
      <name val="Aptos Narrow"/>
      <family val="2"/>
      <scheme val="minor"/>
    </font>
    <font>
      <b/>
      <sz val="24"/>
      <color rgb="FFF5DBEA"/>
      <name val="Aptos Narrow"/>
      <family val="2"/>
      <scheme val="minor"/>
    </font>
    <font>
      <b/>
      <sz val="11"/>
      <color theme="8" tint="-0.499984740745262"/>
      <name val="Aptos Narrow"/>
      <family val="2"/>
      <scheme val="minor"/>
    </font>
    <font>
      <b/>
      <sz val="22"/>
      <color rgb="FF000000"/>
      <name val="Aptos Narrow"/>
      <family val="2"/>
      <scheme val="minor"/>
    </font>
    <font>
      <b/>
      <sz val="18"/>
      <color rgb="FF000000"/>
      <name val="Aptos Narrow"/>
      <family val="2"/>
      <scheme val="minor"/>
    </font>
    <font>
      <b/>
      <sz val="12"/>
      <color rgb="FF404040"/>
      <name val="Aptos Narrow"/>
      <family val="2"/>
      <scheme val="minor"/>
    </font>
    <font>
      <b/>
      <sz val="20"/>
      <color rgb="FF404040"/>
      <name val="Aptos Narrow"/>
      <family val="2"/>
      <scheme val="minor"/>
    </font>
    <font>
      <b/>
      <sz val="12"/>
      <color rgb="FF0C769E"/>
      <name val="Aptos Narrow"/>
      <family val="2"/>
      <scheme val="minor"/>
    </font>
    <font>
      <b/>
      <sz val="11"/>
      <color rgb="FF0C769E"/>
      <name val="Aptos Narrow"/>
      <family val="2"/>
      <scheme val="minor"/>
    </font>
    <font>
      <sz val="11"/>
      <color rgb="FF0C769E"/>
      <name val="Aptos Narrow"/>
      <family val="2"/>
      <scheme val="minor"/>
    </font>
    <font>
      <b/>
      <sz val="24"/>
      <color theme="7" tint="0.79998168889431442"/>
      <name val="Aptos Narrow"/>
      <family val="2"/>
      <scheme val="minor"/>
    </font>
    <font>
      <sz val="14"/>
      <color theme="7" tint="-0.249977111117893"/>
      <name val="Aptos Narrow"/>
      <family val="2"/>
      <scheme val="minor"/>
    </font>
    <font>
      <b/>
      <sz val="14"/>
      <color theme="7" tint="-0.249977111117893"/>
      <name val="Aptos Narrow"/>
      <family val="2"/>
      <scheme val="minor"/>
    </font>
    <font>
      <sz val="11"/>
      <color theme="0" tint="-0.499984740745262"/>
      <name val="Aptos Narrow"/>
      <family val="2"/>
      <scheme val="minor"/>
    </font>
    <font>
      <b/>
      <sz val="16"/>
      <color theme="0" tint="-0.499984740745262"/>
      <name val="Aptos Narrow"/>
      <family val="2"/>
      <scheme val="minor"/>
    </font>
    <font>
      <b/>
      <sz val="28"/>
      <color theme="0" tint="-0.499984740745262"/>
      <name val="Aptos Narrow"/>
      <family val="2"/>
      <scheme val="minor"/>
    </font>
    <font>
      <i/>
      <sz val="11"/>
      <color theme="3" tint="9.9978637043366805E-2"/>
      <name val="Aptos Narrow"/>
      <family val="2"/>
      <scheme val="minor"/>
    </font>
    <font>
      <b/>
      <sz val="11.5"/>
      <color theme="0"/>
      <name val="Aptos Narrow"/>
      <family val="2"/>
      <scheme val="minor"/>
    </font>
    <font>
      <b/>
      <sz val="16"/>
      <color rgb="FF782170"/>
      <name val="Aptos Narrow"/>
      <family val="2"/>
      <scheme val="minor"/>
    </font>
    <font>
      <b/>
      <sz val="15"/>
      <color theme="4" tint="-0.249977111117893"/>
      <name val="Aptos Narrow"/>
      <family val="2"/>
      <scheme val="minor"/>
    </font>
    <font>
      <b/>
      <sz val="15"/>
      <color theme="8" tint="-0.499984740745262"/>
      <name val="Aptos Narrow"/>
      <family val="2"/>
      <scheme val="minor"/>
    </font>
    <font>
      <i/>
      <sz val="11"/>
      <color rgb="FF000000"/>
      <name val="Aptos Narrow"/>
    </font>
    <font>
      <sz val="11"/>
      <color rgb="FF000000"/>
      <name val="Aptos Narrow"/>
    </font>
  </fonts>
  <fills count="76">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3" tint="0.89999084444715716"/>
        <bgColor indexed="64"/>
      </patternFill>
    </fill>
    <fill>
      <patternFill patternType="solid">
        <fgColor rgb="FFFEF4E4"/>
        <bgColor indexed="64"/>
      </patternFill>
    </fill>
    <fill>
      <patternFill patternType="solid">
        <fgColor rgb="FFEEE4E7"/>
        <bgColor indexed="64"/>
      </patternFill>
    </fill>
    <fill>
      <patternFill patternType="solid">
        <fgColor rgb="FFEAF3F2"/>
        <bgColor indexed="64"/>
      </patternFill>
    </fill>
    <fill>
      <patternFill patternType="solid">
        <fgColor rgb="FFE2BA9F"/>
        <bgColor indexed="64"/>
      </patternFill>
    </fill>
    <fill>
      <patternFill patternType="solid">
        <fgColor rgb="FFDED9E7"/>
        <bgColor indexed="64"/>
      </patternFill>
    </fill>
    <fill>
      <patternFill patternType="solid">
        <fgColor rgb="FFEAECE0"/>
        <bgColor indexed="64"/>
      </patternFill>
    </fill>
    <fill>
      <patternFill patternType="solid">
        <fgColor rgb="FFECD3C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A6C9EC"/>
        <bgColor indexed="64"/>
      </patternFill>
    </fill>
    <fill>
      <patternFill patternType="solid">
        <fgColor theme="9" tint="0.79998168889431442"/>
        <bgColor indexed="64"/>
      </patternFill>
    </fill>
    <fill>
      <patternFill patternType="solid">
        <fgColor rgb="FFFFF8E5"/>
        <bgColor indexed="64"/>
      </patternFill>
    </fill>
    <fill>
      <patternFill patternType="solid">
        <fgColor rgb="FFEFF6EA"/>
        <bgColor indexed="64"/>
      </patternFill>
    </fill>
    <fill>
      <patternFill patternType="solid">
        <fgColor rgb="FFF3D9F1"/>
        <bgColor indexed="64"/>
      </patternFill>
    </fill>
    <fill>
      <patternFill patternType="solid">
        <fgColor rgb="FFFAF0F9"/>
        <bgColor indexed="64"/>
      </patternFill>
    </fill>
    <fill>
      <patternFill patternType="solid">
        <fgColor rgb="FFD2CFED"/>
        <bgColor indexed="64"/>
      </patternFill>
    </fill>
    <fill>
      <patternFill patternType="solid">
        <fgColor rgb="FFE5E3F5"/>
        <bgColor indexed="64"/>
      </patternFill>
    </fill>
    <fill>
      <patternFill patternType="solid">
        <fgColor rgb="FFF6C09C"/>
        <bgColor indexed="64"/>
      </patternFill>
    </fill>
    <fill>
      <patternFill patternType="solid">
        <fgColor rgb="FFFBE4D5"/>
        <bgColor indexed="64"/>
      </patternFill>
    </fill>
    <fill>
      <patternFill patternType="solid">
        <fgColor rgb="FFD9DFF3"/>
        <bgColor indexed="64"/>
      </patternFill>
    </fill>
    <fill>
      <patternFill patternType="solid">
        <fgColor theme="0" tint="-0.499984740745262"/>
        <bgColor indexed="64"/>
      </patternFill>
    </fill>
    <fill>
      <patternFill patternType="solid">
        <fgColor theme="1"/>
        <bgColor indexed="64"/>
      </patternFill>
    </fill>
    <fill>
      <patternFill patternType="solid">
        <fgColor rgb="FFFFEFC1"/>
        <bgColor indexed="64"/>
      </patternFill>
    </fill>
    <fill>
      <patternFill patternType="solid">
        <fgColor rgb="FFF1A983"/>
        <bgColor indexed="64"/>
      </patternFill>
    </fill>
    <fill>
      <patternFill patternType="solid">
        <fgColor rgb="FFC4DBF2"/>
        <bgColor indexed="64"/>
      </patternFill>
    </fill>
    <fill>
      <patternFill patternType="solid">
        <fgColor rgb="FFA0E0AE"/>
        <bgColor indexed="64"/>
      </patternFill>
    </fill>
    <fill>
      <patternFill patternType="solid">
        <fgColor rgb="FFF3ABFB"/>
        <bgColor indexed="64"/>
      </patternFill>
    </fill>
    <fill>
      <patternFill patternType="solid">
        <fgColor rgb="FFF9D7FD"/>
        <bgColor indexed="64"/>
      </patternFill>
    </fill>
    <fill>
      <patternFill patternType="solid">
        <fgColor rgb="FFCAEED2"/>
        <bgColor indexed="64"/>
      </patternFill>
    </fill>
    <fill>
      <patternFill patternType="solid">
        <fgColor rgb="FF939BE9"/>
        <bgColor indexed="64"/>
      </patternFill>
    </fill>
    <fill>
      <patternFill patternType="solid">
        <fgColor rgb="FFB9BEF1"/>
        <bgColor indexed="64"/>
      </patternFill>
    </fill>
    <fill>
      <patternFill patternType="solid">
        <fgColor rgb="FFFBDC79"/>
        <bgColor indexed="64"/>
      </patternFill>
    </fill>
    <fill>
      <patternFill patternType="solid">
        <fgColor rgb="FFFDECB5"/>
        <bgColor indexed="64"/>
      </patternFill>
    </fill>
    <fill>
      <patternFill patternType="solid">
        <fgColor rgb="FFF2B7A0"/>
        <bgColor indexed="64"/>
      </patternFill>
    </fill>
    <fill>
      <patternFill patternType="solid">
        <fgColor rgb="FFF7D3C5"/>
        <bgColor indexed="64"/>
      </patternFill>
    </fill>
    <fill>
      <patternFill patternType="solid">
        <fgColor theme="0" tint="-0.34998626667073579"/>
        <bgColor indexed="64"/>
      </patternFill>
    </fill>
    <fill>
      <patternFill patternType="solid">
        <fgColor rgb="FFFCBB46"/>
        <bgColor indexed="64"/>
      </patternFill>
    </fill>
    <fill>
      <patternFill patternType="solid">
        <fgColor rgb="FFFDD895"/>
        <bgColor indexed="64"/>
      </patternFill>
    </fill>
    <fill>
      <patternFill patternType="solid">
        <fgColor rgb="FFEED196"/>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C5DFB3"/>
        <bgColor indexed="64"/>
      </patternFill>
    </fill>
    <fill>
      <patternFill patternType="solid">
        <fgColor rgb="FFE2D4F0"/>
        <bgColor indexed="64"/>
      </patternFill>
    </fill>
    <fill>
      <patternFill patternType="solid">
        <fgColor rgb="FFF3E099"/>
        <bgColor indexed="64"/>
      </patternFill>
    </fill>
    <fill>
      <patternFill patternType="solid">
        <fgColor rgb="FFC8DBF8"/>
        <bgColor indexed="64"/>
      </patternFill>
    </fill>
    <fill>
      <patternFill patternType="solid">
        <fgColor rgb="FFCAC9F7"/>
        <bgColor indexed="64"/>
      </patternFill>
    </fill>
    <fill>
      <patternFill patternType="solid">
        <fgColor rgb="FFEACEF2"/>
        <bgColor indexed="64"/>
      </patternFill>
    </fill>
    <fill>
      <patternFill patternType="solid">
        <fgColor rgb="FFD2F4EB"/>
        <bgColor indexed="64"/>
      </patternFill>
    </fill>
    <fill>
      <patternFill patternType="solid">
        <fgColor rgb="FFF0B794"/>
        <bgColor indexed="64"/>
      </patternFill>
    </fill>
    <fill>
      <patternFill patternType="solid">
        <fgColor rgb="FFF0D694"/>
        <bgColor indexed="64"/>
      </patternFill>
    </fill>
    <fill>
      <patternFill patternType="solid">
        <fgColor rgb="FF98C389"/>
        <bgColor indexed="64"/>
      </patternFill>
    </fill>
    <fill>
      <patternFill patternType="solid">
        <fgColor theme="3" tint="0.749992370372631"/>
        <bgColor indexed="64"/>
      </patternFill>
    </fill>
    <fill>
      <patternFill patternType="solid">
        <fgColor theme="3" tint="9.9978637043366805E-2"/>
        <bgColor indexed="64"/>
      </patternFill>
    </fill>
    <fill>
      <patternFill patternType="solid">
        <fgColor theme="1" tint="0.499984740745262"/>
        <bgColor indexed="64"/>
      </patternFill>
    </fill>
    <fill>
      <patternFill patternType="solid">
        <fgColor rgb="FFABEBDA"/>
        <bgColor indexed="64"/>
      </patternFill>
    </fill>
    <fill>
      <patternFill patternType="solid">
        <fgColor theme="0" tint="-4.9989318521683403E-2"/>
        <bgColor indexed="64"/>
      </patternFill>
    </fill>
    <fill>
      <patternFill patternType="solid">
        <fgColor rgb="FFEE9C9C"/>
        <bgColor indexed="64"/>
      </patternFill>
    </fill>
    <fill>
      <patternFill patternType="solid">
        <fgColor rgb="FFFEE372"/>
        <bgColor indexed="64"/>
      </patternFill>
    </fill>
    <fill>
      <patternFill patternType="solid">
        <fgColor rgb="FFECF9E7"/>
        <bgColor indexed="64"/>
      </patternFill>
    </fill>
    <fill>
      <patternFill patternType="solid">
        <fgColor rgb="FFDCE0F8"/>
        <bgColor indexed="64"/>
      </patternFill>
    </fill>
    <fill>
      <patternFill patternType="solid">
        <fgColor rgb="FFE1D8F0"/>
        <bgColor indexed="64"/>
      </patternFill>
    </fill>
    <fill>
      <patternFill patternType="solid">
        <fgColor rgb="FFF0DDF7"/>
        <bgColor indexed="64"/>
      </patternFill>
    </fill>
    <fill>
      <patternFill patternType="solid">
        <fgColor rgb="FFF5DBEA"/>
        <bgColor indexed="64"/>
      </patternFill>
    </fill>
    <fill>
      <patternFill patternType="solid">
        <fgColor theme="9" tint="0.59999389629810485"/>
        <bgColor indexed="64"/>
      </patternFill>
    </fill>
    <fill>
      <patternFill patternType="solid">
        <fgColor rgb="FF42758E"/>
        <bgColor indexed="64"/>
      </patternFill>
    </fill>
    <fill>
      <patternFill patternType="solid">
        <fgColor rgb="FF5E5B71"/>
        <bgColor indexed="64"/>
      </patternFill>
    </fill>
    <fill>
      <patternFill patternType="solid">
        <fgColor rgb="FFFCB819"/>
        <bgColor indexed="64"/>
      </patternFill>
    </fill>
    <fill>
      <patternFill patternType="solid">
        <fgColor rgb="FFC7DEF5"/>
        <bgColor indexed="64"/>
      </patternFill>
    </fill>
  </fills>
  <borders count="28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medium">
        <color indexed="64"/>
      </top>
      <bottom style="dotted">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bottom style="dotted">
        <color indexed="64"/>
      </bottom>
      <diagonal/>
    </border>
    <border>
      <left/>
      <right style="medium">
        <color indexed="64"/>
      </right>
      <top/>
      <bottom style="dotted">
        <color indexed="64"/>
      </bottom>
      <diagonal/>
    </border>
    <border>
      <left/>
      <right/>
      <top/>
      <bottom style="thick">
        <color rgb="FFF4B02D"/>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n">
        <color indexed="64"/>
      </right>
      <top style="thick">
        <color indexed="64"/>
      </top>
      <bottom style="medium">
        <color indexed="64"/>
      </bottom>
      <diagonal/>
    </border>
    <border>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bottom style="dotted">
        <color indexed="64"/>
      </bottom>
      <diagonal/>
    </border>
    <border>
      <left style="medium">
        <color indexed="64"/>
      </left>
      <right/>
      <top style="dotted">
        <color indexed="64"/>
      </top>
      <bottom/>
      <diagonal/>
    </border>
    <border>
      <left style="thick">
        <color theme="9" tint="-0.249977111117893"/>
      </left>
      <right/>
      <top style="thick">
        <color theme="9" tint="-0.249977111117893"/>
      </top>
      <bottom/>
      <diagonal/>
    </border>
    <border>
      <left/>
      <right/>
      <top style="thick">
        <color theme="9" tint="-0.249977111117893"/>
      </top>
      <bottom/>
      <diagonal/>
    </border>
    <border>
      <left style="thick">
        <color theme="9" tint="-0.249977111117893"/>
      </left>
      <right/>
      <top/>
      <bottom/>
      <diagonal/>
    </border>
    <border>
      <left style="thick">
        <color theme="9" tint="-0.249977111117893"/>
      </left>
      <right/>
      <top/>
      <bottom style="thick">
        <color theme="9" tint="-0.249977111117893"/>
      </bottom>
      <diagonal/>
    </border>
    <border>
      <left/>
      <right/>
      <top/>
      <bottom style="thick">
        <color theme="9" tint="-0.249977111117893"/>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dotted">
        <color theme="1" tint="0.24994659260841701"/>
      </bottom>
      <diagonal/>
    </border>
    <border>
      <left style="thin">
        <color indexed="64"/>
      </left>
      <right style="thin">
        <color indexed="64"/>
      </right>
      <top/>
      <bottom style="dotted">
        <color theme="1" tint="0.24994659260841701"/>
      </bottom>
      <diagonal/>
    </border>
    <border>
      <left/>
      <right style="medium">
        <color indexed="64"/>
      </right>
      <top/>
      <bottom style="dotted">
        <color theme="1" tint="0.24994659260841701"/>
      </bottom>
      <diagonal/>
    </border>
    <border>
      <left style="thin">
        <color indexed="64"/>
      </left>
      <right style="medium">
        <color indexed="64"/>
      </right>
      <top style="thin">
        <color indexed="64"/>
      </top>
      <bottom style="dotted">
        <color theme="1" tint="0.24994659260841701"/>
      </bottom>
      <diagonal/>
    </border>
    <border>
      <left style="medium">
        <color indexed="64"/>
      </left>
      <right style="thin">
        <color indexed="64"/>
      </right>
      <top style="dotted">
        <color theme="1" tint="0.24994659260841701"/>
      </top>
      <bottom style="dotted">
        <color theme="1" tint="0.24994659260841701"/>
      </bottom>
      <diagonal/>
    </border>
    <border>
      <left style="thin">
        <color indexed="64"/>
      </left>
      <right style="thin">
        <color indexed="64"/>
      </right>
      <top style="dotted">
        <color theme="1" tint="0.24994659260841701"/>
      </top>
      <bottom style="dotted">
        <color theme="1" tint="0.24994659260841701"/>
      </bottom>
      <diagonal/>
    </border>
    <border>
      <left/>
      <right style="medium">
        <color indexed="64"/>
      </right>
      <top style="dotted">
        <color theme="1" tint="0.24994659260841701"/>
      </top>
      <bottom style="dotted">
        <color theme="1" tint="0.24994659260841701"/>
      </bottom>
      <diagonal/>
    </border>
    <border>
      <left style="thin">
        <color indexed="64"/>
      </left>
      <right style="medium">
        <color indexed="64"/>
      </right>
      <top style="dotted">
        <color theme="1" tint="0.24994659260841701"/>
      </top>
      <bottom style="dotted">
        <color theme="1" tint="0.24994659260841701"/>
      </bottom>
      <diagonal/>
    </border>
    <border>
      <left style="medium">
        <color indexed="64"/>
      </left>
      <right style="thin">
        <color indexed="64"/>
      </right>
      <top style="dotted">
        <color theme="1" tint="0.24994659260841701"/>
      </top>
      <bottom style="medium">
        <color indexed="64"/>
      </bottom>
      <diagonal/>
    </border>
    <border>
      <left style="thin">
        <color indexed="64"/>
      </left>
      <right style="thin">
        <color indexed="64"/>
      </right>
      <top style="dotted">
        <color theme="1" tint="0.24994659260841701"/>
      </top>
      <bottom style="medium">
        <color indexed="64"/>
      </bottom>
      <diagonal/>
    </border>
    <border>
      <left/>
      <right style="medium">
        <color indexed="64"/>
      </right>
      <top style="dotted">
        <color theme="1" tint="0.24994659260841701"/>
      </top>
      <bottom style="medium">
        <color indexed="64"/>
      </bottom>
      <diagonal/>
    </border>
    <border>
      <left style="thin">
        <color indexed="64"/>
      </left>
      <right style="medium">
        <color indexed="64"/>
      </right>
      <top style="dotted">
        <color theme="1" tint="0.24994659260841701"/>
      </top>
      <bottom style="medium">
        <color indexed="64"/>
      </bottom>
      <diagonal/>
    </border>
    <border>
      <left/>
      <right/>
      <top style="dotted">
        <color theme="1" tint="0.24994659260841701"/>
      </top>
      <bottom style="dotted">
        <color theme="1" tint="0.24994659260841701"/>
      </bottom>
      <diagonal/>
    </border>
    <border>
      <left style="thin">
        <color theme="0" tint="-0.24994659260841701"/>
      </left>
      <right style="thin">
        <color indexed="64"/>
      </right>
      <top style="dotted">
        <color indexed="64"/>
      </top>
      <bottom style="dotted">
        <color indexed="64"/>
      </bottom>
      <diagonal/>
    </border>
    <border>
      <left style="thin">
        <color theme="0" tint="-0.24994659260841701"/>
      </left>
      <right style="thin">
        <color indexed="64"/>
      </right>
      <top style="dotted">
        <color indexed="64"/>
      </top>
      <bottom style="dotted">
        <color theme="1" tint="0.24994659260841701"/>
      </bottom>
      <diagonal/>
    </border>
    <border>
      <left style="thin">
        <color theme="0" tint="-0.24994659260841701"/>
      </left>
      <right style="thin">
        <color indexed="64"/>
      </right>
      <top style="dotted">
        <color theme="1" tint="0.24994659260841701"/>
      </top>
      <bottom style="dotted">
        <color theme="1" tint="0.24994659260841701"/>
      </bottom>
      <diagonal/>
    </border>
    <border>
      <left style="thin">
        <color theme="0" tint="-0.24994659260841701"/>
      </left>
      <right style="thin">
        <color indexed="64"/>
      </right>
      <top style="dotted">
        <color theme="1" tint="0.24994659260841701"/>
      </top>
      <bottom style="medium">
        <color indexed="64"/>
      </bottom>
      <diagonal/>
    </border>
    <border>
      <left/>
      <right style="thin">
        <color indexed="64"/>
      </right>
      <top style="medium">
        <color indexed="64"/>
      </top>
      <bottom/>
      <diagonal/>
    </border>
    <border>
      <left/>
      <right style="thin">
        <color indexed="64"/>
      </right>
      <top style="dotted">
        <color theme="1" tint="0.24994659260841701"/>
      </top>
      <bottom style="dotted">
        <color theme="1" tint="0.24994659260841701"/>
      </bottom>
      <diagonal/>
    </border>
    <border>
      <left/>
      <right style="thin">
        <color indexed="64"/>
      </right>
      <top style="dotted">
        <color theme="1" tint="0.24994659260841701"/>
      </top>
      <bottom style="medium">
        <color indexed="64"/>
      </bottom>
      <diagonal/>
    </border>
    <border>
      <left style="thin">
        <color theme="0" tint="-0.24994659260841701"/>
      </left>
      <right style="thin">
        <color indexed="64"/>
      </right>
      <top/>
      <bottom style="dotted">
        <color indexed="64"/>
      </bottom>
      <diagonal/>
    </border>
    <border>
      <left/>
      <right style="thin">
        <color indexed="64"/>
      </right>
      <top style="dotted">
        <color indexed="64"/>
      </top>
      <bottom style="thin">
        <color indexed="64"/>
      </bottom>
      <diagonal/>
    </border>
    <border>
      <left style="medium">
        <color indexed="64"/>
      </left>
      <right style="thin">
        <color indexed="64"/>
      </right>
      <top style="thin">
        <color indexed="64"/>
      </top>
      <bottom style="dotted">
        <color theme="1" tint="0.24994659260841701"/>
      </bottom>
      <diagonal/>
    </border>
    <border>
      <left style="thick">
        <color theme="8" tint="-0.24994659260841701"/>
      </left>
      <right/>
      <top style="thick">
        <color theme="8" tint="-0.24994659260841701"/>
      </top>
      <bottom/>
      <diagonal/>
    </border>
    <border>
      <left/>
      <right/>
      <top style="thick">
        <color theme="8" tint="-0.24994659260841701"/>
      </top>
      <bottom/>
      <diagonal/>
    </border>
    <border>
      <left style="thick">
        <color theme="8" tint="-0.24994659260841701"/>
      </left>
      <right/>
      <top/>
      <bottom/>
      <diagonal/>
    </border>
    <border>
      <left style="thick">
        <color theme="8" tint="-0.24994659260841701"/>
      </left>
      <right/>
      <top/>
      <bottom style="thick">
        <color theme="8" tint="-0.24994659260841701"/>
      </bottom>
      <diagonal/>
    </border>
    <border>
      <left/>
      <right/>
      <top/>
      <bottom style="thick">
        <color theme="8" tint="-0.24994659260841701"/>
      </bottom>
      <diagonal/>
    </border>
    <border>
      <left/>
      <right style="thick">
        <color rgb="FFC17D03"/>
      </right>
      <top style="thick">
        <color rgb="FFC17D03"/>
      </top>
      <bottom style="thick">
        <color rgb="FFC17D03"/>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rgb="FFC17D03"/>
      </left>
      <right/>
      <top style="thick">
        <color rgb="FFC17D03"/>
      </top>
      <bottom style="thick">
        <color rgb="FFC17D03"/>
      </bottom>
      <diagonal/>
    </border>
    <border>
      <left/>
      <right/>
      <top style="thick">
        <color rgb="FFC17D03"/>
      </top>
      <bottom style="thick">
        <color rgb="FFC17D03"/>
      </bottom>
      <diagonal/>
    </border>
    <border>
      <left style="thick">
        <color indexed="64"/>
      </left>
      <right style="thick">
        <color indexed="64"/>
      </right>
      <top/>
      <bottom style="thick">
        <color indexed="64"/>
      </bottom>
      <diagonal/>
    </border>
    <border>
      <left/>
      <right/>
      <top/>
      <bottom style="thick">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medium">
        <color indexed="64"/>
      </left>
      <right/>
      <top style="dotted">
        <color indexed="64"/>
      </top>
      <bottom style="dotted">
        <color indexed="64"/>
      </bottom>
      <diagonal/>
    </border>
    <border>
      <left style="thick">
        <color theme="5" tint="-0.499984740745262"/>
      </left>
      <right/>
      <top style="thick">
        <color theme="5" tint="-0.499984740745262"/>
      </top>
      <bottom style="thick">
        <color theme="5" tint="-0.499984740745262"/>
      </bottom>
      <diagonal/>
    </border>
    <border>
      <left/>
      <right/>
      <top style="thick">
        <color theme="5" tint="-0.499984740745262"/>
      </top>
      <bottom style="thick">
        <color theme="5" tint="-0.499984740745262"/>
      </bottom>
      <diagonal/>
    </border>
    <border>
      <left/>
      <right style="thick">
        <color theme="5" tint="-0.499984740745262"/>
      </right>
      <top style="thick">
        <color theme="5" tint="-0.499984740745262"/>
      </top>
      <bottom style="thick">
        <color theme="5" tint="-0.499984740745262"/>
      </bottom>
      <diagonal/>
    </border>
    <border>
      <left style="thick">
        <color rgb="FFA16903"/>
      </left>
      <right/>
      <top style="thick">
        <color rgb="FFA16903"/>
      </top>
      <bottom/>
      <diagonal/>
    </border>
    <border>
      <left/>
      <right/>
      <top style="thick">
        <color rgb="FFA16903"/>
      </top>
      <bottom/>
      <diagonal/>
    </border>
    <border>
      <left style="thick">
        <color rgb="FFA16903"/>
      </left>
      <right/>
      <top/>
      <bottom/>
      <diagonal/>
    </border>
    <border>
      <left style="thick">
        <color rgb="FFA16903"/>
      </left>
      <right/>
      <top/>
      <bottom style="thick">
        <color rgb="FFF4B02D"/>
      </bottom>
      <diagonal/>
    </border>
    <border>
      <left style="thick">
        <color rgb="FFA16903"/>
      </left>
      <right/>
      <top/>
      <bottom style="thick">
        <color rgb="FFA16903"/>
      </bottom>
      <diagonal/>
    </border>
    <border>
      <left/>
      <right/>
      <top/>
      <bottom style="thick">
        <color rgb="FFA16903"/>
      </bottom>
      <diagonal/>
    </border>
    <border>
      <left/>
      <right style="thin">
        <color indexed="64"/>
      </right>
      <top style="thin">
        <color indexed="64"/>
      </top>
      <bottom style="dotted">
        <color theme="1" tint="0.24994659260841701"/>
      </bottom>
      <diagonal/>
    </border>
    <border>
      <left/>
      <right style="medium">
        <color indexed="64"/>
      </right>
      <top style="thin">
        <color indexed="64"/>
      </top>
      <bottom style="dotted">
        <color theme="1" tint="0.24994659260841701"/>
      </bottom>
      <diagonal/>
    </border>
    <border>
      <left/>
      <right style="thick">
        <color rgb="FFA16903"/>
      </right>
      <top style="thick">
        <color rgb="FFA16903"/>
      </top>
      <bottom/>
      <diagonal/>
    </border>
    <border>
      <left/>
      <right style="thick">
        <color rgb="FFA16903"/>
      </right>
      <top/>
      <bottom/>
      <diagonal/>
    </border>
    <border>
      <left/>
      <right style="thick">
        <color rgb="FFA16903"/>
      </right>
      <top/>
      <bottom style="thick">
        <color rgb="FFA16903"/>
      </bottom>
      <diagonal/>
    </border>
    <border>
      <left/>
      <right/>
      <top/>
      <bottom style="medium">
        <color rgb="FFA16903"/>
      </bottom>
      <diagonal/>
    </border>
    <border>
      <left/>
      <right style="medium">
        <color rgb="FFA16903"/>
      </right>
      <top/>
      <bottom/>
      <diagonal/>
    </border>
    <border>
      <left/>
      <right style="medium">
        <color rgb="FFA16903"/>
      </right>
      <top style="medium">
        <color rgb="FFA16903"/>
      </top>
      <bottom style="medium">
        <color rgb="FFA16903"/>
      </bottom>
      <diagonal/>
    </border>
    <border>
      <left style="medium">
        <color rgb="FFA16903"/>
      </left>
      <right style="medium">
        <color rgb="FFA16903"/>
      </right>
      <top style="medium">
        <color rgb="FFA16903"/>
      </top>
      <bottom style="medium">
        <color rgb="FFA16903"/>
      </bottom>
      <diagonal/>
    </border>
    <border>
      <left/>
      <right style="thick">
        <color theme="9" tint="-0.249977111117893"/>
      </right>
      <top/>
      <bottom style="thick">
        <color theme="9" tint="-0.249977111117893"/>
      </bottom>
      <diagonal/>
    </border>
    <border>
      <left/>
      <right style="thick">
        <color theme="8" tint="-0.24994659260841701"/>
      </right>
      <top style="thick">
        <color theme="8" tint="-0.24994659260841701"/>
      </top>
      <bottom/>
      <diagonal/>
    </border>
    <border>
      <left style="thin">
        <color indexed="64"/>
      </left>
      <right style="medium">
        <color indexed="64"/>
      </right>
      <top/>
      <bottom style="dotted">
        <color theme="1" tint="0.24994659260841701"/>
      </bottom>
      <diagonal/>
    </border>
    <border>
      <left/>
      <right style="thick">
        <color theme="9" tint="-0.249977111117893"/>
      </right>
      <top/>
      <bottom/>
      <diagonal/>
    </border>
    <border>
      <left/>
      <right style="thick">
        <color theme="9" tint="-0.249977111117893"/>
      </right>
      <top style="thick">
        <color theme="9" tint="-0.249977111117893"/>
      </top>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
      <left/>
      <right style="thick">
        <color theme="8" tint="-0.24994659260841701"/>
      </right>
      <top/>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right style="thick">
        <color theme="8" tint="-0.24994659260841701"/>
      </right>
      <top/>
      <bottom style="thick">
        <color theme="8" tint="-0.24994659260841701"/>
      </bottom>
      <diagonal/>
    </border>
    <border>
      <left style="medium">
        <color rgb="FF4A4C9C"/>
      </left>
      <right style="medium">
        <color rgb="FF4A4C9C"/>
      </right>
      <top style="medium">
        <color rgb="FF4A4C9C"/>
      </top>
      <bottom style="medium">
        <color rgb="FF4A4C9C"/>
      </bottom>
      <diagonal/>
    </border>
    <border>
      <left style="thick">
        <color rgb="FF4A4C9C"/>
      </left>
      <right/>
      <top style="thick">
        <color rgb="FF4A4C9C"/>
      </top>
      <bottom/>
      <diagonal/>
    </border>
    <border>
      <left/>
      <right/>
      <top style="thick">
        <color rgb="FF4A4C9C"/>
      </top>
      <bottom/>
      <diagonal/>
    </border>
    <border>
      <left/>
      <right style="thick">
        <color rgb="FF4A4C9C"/>
      </right>
      <top style="thick">
        <color rgb="FF4A4C9C"/>
      </top>
      <bottom/>
      <diagonal/>
    </border>
    <border>
      <left style="thick">
        <color rgb="FF4A4C9C"/>
      </left>
      <right/>
      <top/>
      <bottom/>
      <diagonal/>
    </border>
    <border>
      <left/>
      <right style="thick">
        <color rgb="FF4A4C9C"/>
      </right>
      <top/>
      <bottom/>
      <diagonal/>
    </border>
    <border>
      <left style="thick">
        <color rgb="FF4A4C9C"/>
      </left>
      <right/>
      <top/>
      <bottom style="thick">
        <color rgb="FF4A4C9C"/>
      </bottom>
      <diagonal/>
    </border>
    <border>
      <left/>
      <right/>
      <top/>
      <bottom style="thick">
        <color rgb="FF4A4C9C"/>
      </bottom>
      <diagonal/>
    </border>
    <border>
      <left/>
      <right style="thick">
        <color rgb="FF4A4C9C"/>
      </right>
      <top/>
      <bottom style="thick">
        <color rgb="FF4A4C9C"/>
      </bottom>
      <diagonal/>
    </border>
    <border>
      <left style="thick">
        <color theme="5" tint="-0.499984740745262"/>
      </left>
      <right/>
      <top style="thick">
        <color theme="5" tint="-0.499984740745262"/>
      </top>
      <bottom/>
      <diagonal/>
    </border>
    <border>
      <left/>
      <right/>
      <top style="thick">
        <color theme="5" tint="-0.499984740745262"/>
      </top>
      <bottom/>
      <diagonal/>
    </border>
    <border>
      <left/>
      <right style="thick">
        <color theme="5" tint="-0.499984740745262"/>
      </right>
      <top style="thick">
        <color theme="5" tint="-0.499984740745262"/>
      </top>
      <bottom/>
      <diagonal/>
    </border>
    <border>
      <left style="thick">
        <color theme="5" tint="-0.499984740745262"/>
      </left>
      <right/>
      <top/>
      <bottom/>
      <diagonal/>
    </border>
    <border>
      <left/>
      <right style="thick">
        <color theme="5" tint="-0.499984740745262"/>
      </right>
      <top/>
      <bottom/>
      <diagonal/>
    </border>
    <border>
      <left style="thick">
        <color theme="5" tint="-0.499984740745262"/>
      </left>
      <right/>
      <top/>
      <bottom style="thick">
        <color theme="5" tint="-0.499984740745262"/>
      </bottom>
      <diagonal/>
    </border>
    <border>
      <left/>
      <right/>
      <top/>
      <bottom style="thick">
        <color theme="5" tint="-0.499984740745262"/>
      </bottom>
      <diagonal/>
    </border>
    <border>
      <left/>
      <right style="thick">
        <color theme="5" tint="-0.499984740745262"/>
      </right>
      <top/>
      <bottom style="thick">
        <color theme="5" tint="-0.499984740745262"/>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thick">
        <color theme="1" tint="0.34998626667073579"/>
      </left>
      <right/>
      <top style="thick">
        <color theme="1" tint="0.34998626667073579"/>
      </top>
      <bottom/>
      <diagonal/>
    </border>
    <border>
      <left/>
      <right/>
      <top style="thick">
        <color theme="1" tint="0.34998626667073579"/>
      </top>
      <bottom style="thick">
        <color theme="1" tint="0.499984740745262"/>
      </bottom>
      <diagonal/>
    </border>
    <border>
      <left/>
      <right/>
      <top style="thick">
        <color theme="1" tint="0.34998626667073579"/>
      </top>
      <bottom/>
      <diagonal/>
    </border>
    <border>
      <left/>
      <right style="thick">
        <color theme="1" tint="0.34998626667073579"/>
      </right>
      <top style="thick">
        <color theme="1" tint="0.34998626667073579"/>
      </top>
      <bottom/>
      <diagonal/>
    </border>
    <border>
      <left style="thick">
        <color theme="1" tint="0.34998626667073579"/>
      </left>
      <right/>
      <top/>
      <bottom/>
      <diagonal/>
    </border>
    <border>
      <left/>
      <right style="thick">
        <color theme="1" tint="0.34998626667073579"/>
      </right>
      <top/>
      <bottom/>
      <diagonal/>
    </border>
    <border>
      <left style="thick">
        <color theme="1" tint="0.34998626667073579"/>
      </left>
      <right/>
      <top/>
      <bottom style="thick">
        <color theme="1" tint="0.34998626667073579"/>
      </bottom>
      <diagonal/>
    </border>
    <border>
      <left/>
      <right/>
      <top/>
      <bottom style="thick">
        <color theme="1" tint="0.34998626667073579"/>
      </bottom>
      <diagonal/>
    </border>
    <border>
      <left/>
      <right style="thick">
        <color theme="1" tint="0.34998626667073579"/>
      </right>
      <top/>
      <bottom style="thick">
        <color theme="1" tint="0.34998626667073579"/>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top style="dotted">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theme="3" tint="9.9948118533890809E-2"/>
      </left>
      <right style="medium">
        <color theme="3" tint="9.9948118533890809E-2"/>
      </right>
      <top style="medium">
        <color theme="3" tint="9.9948118533890809E-2"/>
      </top>
      <bottom style="medium">
        <color theme="3" tint="9.9948118533890809E-2"/>
      </bottom>
      <diagonal/>
    </border>
    <border>
      <left style="medium">
        <color theme="3" tint="9.9948118533890809E-2"/>
      </left>
      <right style="medium">
        <color theme="3" tint="9.9948118533890809E-2"/>
      </right>
      <top style="medium">
        <color theme="3" tint="9.9948118533890809E-2"/>
      </top>
      <bottom/>
      <diagonal/>
    </border>
    <border>
      <left style="medium">
        <color theme="3" tint="9.9948118533890809E-2"/>
      </left>
      <right style="medium">
        <color theme="3" tint="9.9948118533890809E-2"/>
      </right>
      <top/>
      <bottom/>
      <diagonal/>
    </border>
    <border>
      <left style="medium">
        <color theme="3" tint="9.9948118533890809E-2"/>
      </left>
      <right style="medium">
        <color theme="3" tint="9.9948118533890809E-2"/>
      </right>
      <top/>
      <bottom style="medium">
        <color theme="3" tint="9.9948118533890809E-2"/>
      </bottom>
      <diagonal/>
    </border>
    <border>
      <left style="thick">
        <color indexed="64"/>
      </left>
      <right style="thin">
        <color indexed="64"/>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right/>
      <top style="thin">
        <color indexed="64"/>
      </top>
      <bottom style="dotted">
        <color theme="1" tint="0.24994659260841701"/>
      </bottom>
      <diagonal/>
    </border>
    <border>
      <left/>
      <right style="medium">
        <color indexed="64"/>
      </right>
      <top style="dotted">
        <color indexed="64"/>
      </top>
      <bottom style="dotted">
        <color theme="1" tint="0.24994659260841701"/>
      </bottom>
      <diagonal/>
    </border>
    <border>
      <left/>
      <right style="medium">
        <color indexed="64"/>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right/>
      <top style="thick">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style="medium">
        <color theme="1"/>
      </left>
      <right style="medium">
        <color theme="1"/>
      </right>
      <top style="medium">
        <color theme="1"/>
      </top>
      <bottom style="medium">
        <color theme="1"/>
      </bottom>
      <diagonal/>
    </border>
    <border>
      <left style="medium">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style="thin">
        <color indexed="64"/>
      </top>
      <bottom style="thick">
        <color indexed="64"/>
      </bottom>
      <diagonal/>
    </border>
    <border>
      <left style="thick">
        <color indexed="64"/>
      </left>
      <right style="thin">
        <color indexed="64"/>
      </right>
      <top style="thick">
        <color indexed="64"/>
      </top>
      <bottom style="dotted">
        <color theme="1" tint="0.24994659260841701"/>
      </bottom>
      <diagonal/>
    </border>
    <border>
      <left style="thin">
        <color indexed="64"/>
      </left>
      <right style="thick">
        <color indexed="64"/>
      </right>
      <top style="thick">
        <color indexed="64"/>
      </top>
      <bottom style="dotted">
        <color theme="1" tint="0.24994659260841701"/>
      </bottom>
      <diagonal/>
    </border>
    <border>
      <left style="thick">
        <color indexed="64"/>
      </left>
      <right style="thin">
        <color indexed="64"/>
      </right>
      <top style="dotted">
        <color theme="1" tint="0.24994659260841701"/>
      </top>
      <bottom style="dotted">
        <color theme="1" tint="0.24994659260841701"/>
      </bottom>
      <diagonal/>
    </border>
    <border>
      <left style="thin">
        <color indexed="64"/>
      </left>
      <right style="thick">
        <color indexed="64"/>
      </right>
      <top style="dotted">
        <color theme="1" tint="0.24994659260841701"/>
      </top>
      <bottom style="dotted">
        <color theme="1" tint="0.24994659260841701"/>
      </bottom>
      <diagonal/>
    </border>
    <border>
      <left style="thick">
        <color indexed="64"/>
      </left>
      <right style="thin">
        <color indexed="64"/>
      </right>
      <top style="dotted">
        <color theme="1" tint="0.24994659260841701"/>
      </top>
      <bottom style="thick">
        <color indexed="64"/>
      </bottom>
      <diagonal/>
    </border>
    <border>
      <left style="thin">
        <color indexed="64"/>
      </left>
      <right style="thick">
        <color indexed="64"/>
      </right>
      <top style="dotted">
        <color theme="1" tint="0.24994659260841701"/>
      </top>
      <bottom style="thick">
        <color indexed="64"/>
      </bottom>
      <diagonal/>
    </border>
    <border>
      <left style="thin">
        <color indexed="64"/>
      </left>
      <right style="thin">
        <color indexed="64"/>
      </right>
      <top style="thick">
        <color indexed="64"/>
      </top>
      <bottom style="dotted">
        <color theme="1" tint="0.24994659260841701"/>
      </bottom>
      <diagonal/>
    </border>
    <border>
      <left style="thin">
        <color indexed="64"/>
      </left>
      <right style="thin">
        <color indexed="64"/>
      </right>
      <top style="dotted">
        <color theme="1" tint="0.24994659260841701"/>
      </top>
      <bottom style="thick">
        <color indexed="64"/>
      </bottom>
      <diagonal/>
    </border>
    <border>
      <left/>
      <right style="thick">
        <color indexed="64"/>
      </right>
      <top style="thick">
        <color indexed="64"/>
      </top>
      <bottom style="dotted">
        <color theme="1" tint="0.24994659260841701"/>
      </bottom>
      <diagonal/>
    </border>
    <border>
      <left/>
      <right style="thick">
        <color indexed="64"/>
      </right>
      <top style="dotted">
        <color theme="1" tint="0.24994659260841701"/>
      </top>
      <bottom style="dotted">
        <color theme="1" tint="0.24994659260841701"/>
      </bottom>
      <diagonal/>
    </border>
    <border>
      <left/>
      <right style="thick">
        <color indexed="64"/>
      </right>
      <top style="dotted">
        <color theme="1" tint="0.24994659260841701"/>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dotted">
        <color theme="1" tint="0.24994659260841701"/>
      </top>
      <bottom/>
      <diagonal/>
    </border>
    <border>
      <left/>
      <right style="medium">
        <color indexed="64"/>
      </right>
      <top style="dotted">
        <color theme="1" tint="0.24994659260841701"/>
      </top>
      <bottom/>
      <diagonal/>
    </border>
    <border>
      <left style="thin">
        <color indexed="64"/>
      </left>
      <right style="medium">
        <color indexed="64"/>
      </right>
      <top style="dotted">
        <color theme="1" tint="0.24994659260841701"/>
      </top>
      <bottom/>
      <diagonal/>
    </border>
    <border>
      <left style="thin">
        <color indexed="64"/>
      </left>
      <right style="medium">
        <color indexed="64"/>
      </right>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dotted">
        <color indexed="64"/>
      </right>
      <top/>
      <bottom/>
      <diagonal/>
    </border>
    <border>
      <left style="medium">
        <color indexed="64"/>
      </left>
      <right/>
      <top style="thin">
        <color indexed="64"/>
      </top>
      <bottom/>
      <diagonal/>
    </border>
    <border>
      <left style="thick">
        <color indexed="64"/>
      </left>
      <right style="thick">
        <color indexed="64"/>
      </right>
      <top style="thick">
        <color indexed="64"/>
      </top>
      <bottom/>
      <diagonal/>
    </border>
    <border>
      <left style="thick">
        <color indexed="64"/>
      </left>
      <right style="thick">
        <color indexed="64"/>
      </right>
      <top/>
      <bottom style="dotted">
        <color indexed="64"/>
      </bottom>
      <diagonal/>
    </border>
    <border>
      <left style="thick">
        <color indexed="64"/>
      </left>
      <right style="thick">
        <color indexed="64"/>
      </right>
      <top style="dotted">
        <color indexed="64"/>
      </top>
      <bottom/>
      <diagonal/>
    </border>
    <border>
      <left style="thick">
        <color indexed="64"/>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top style="dotted">
        <color indexed="64"/>
      </top>
      <bottom style="dotted">
        <color indexed="64"/>
      </bottom>
      <diagonal/>
    </border>
    <border>
      <left/>
      <right style="thick">
        <color indexed="64"/>
      </right>
      <top style="dotted">
        <color indexed="64"/>
      </top>
      <bottom style="dotted">
        <color indexed="64"/>
      </bottom>
      <diagonal/>
    </border>
    <border>
      <left style="thick">
        <color indexed="64"/>
      </left>
      <right style="dotted">
        <color indexed="64"/>
      </right>
      <top style="thick">
        <color indexed="64"/>
      </top>
      <bottom style="dotted">
        <color indexed="64"/>
      </bottom>
      <diagonal/>
    </border>
    <border>
      <left style="thick">
        <color indexed="64"/>
      </left>
      <right style="dotted">
        <color indexed="64"/>
      </right>
      <top style="dotted">
        <color indexed="64"/>
      </top>
      <bottom style="dotted">
        <color indexed="64"/>
      </bottom>
      <diagonal/>
    </border>
    <border>
      <left style="thick">
        <color indexed="64"/>
      </left>
      <right style="dotted">
        <color indexed="64"/>
      </right>
      <top style="dotted">
        <color indexed="64"/>
      </top>
      <bottom style="thick">
        <color indexed="64"/>
      </bottom>
      <diagonal/>
    </border>
    <border>
      <left/>
      <right style="thick">
        <color indexed="64"/>
      </right>
      <top style="dotted">
        <color indexed="64"/>
      </top>
      <bottom style="thick">
        <color indexed="64"/>
      </bottom>
      <diagonal/>
    </border>
    <border>
      <left/>
      <right style="thin">
        <color indexed="64"/>
      </right>
      <top style="dotted">
        <color theme="1" tint="0.24994659260841701"/>
      </top>
      <bottom/>
      <diagonal/>
    </border>
    <border>
      <left style="thin">
        <color indexed="64"/>
      </left>
      <right style="thin">
        <color indexed="64"/>
      </right>
      <top style="dotted">
        <color theme="1" tint="0.24994659260841701"/>
      </top>
      <bottom/>
      <diagonal/>
    </border>
    <border>
      <left/>
      <right style="thin">
        <color indexed="64"/>
      </right>
      <top/>
      <bottom style="dotted">
        <color theme="1" tint="0.24994659260841701"/>
      </bottom>
      <diagonal/>
    </border>
    <border>
      <left/>
      <right style="thin">
        <color indexed="64"/>
      </right>
      <top style="thick">
        <color auto="1"/>
      </top>
      <bottom style="thick">
        <color auto="1"/>
      </bottom>
      <diagonal/>
    </border>
    <border>
      <left style="thin">
        <color indexed="64"/>
      </left>
      <right style="thin">
        <color indexed="64"/>
      </right>
      <top style="thick">
        <color auto="1"/>
      </top>
      <bottom style="thick">
        <color auto="1"/>
      </bottom>
      <diagonal/>
    </border>
    <border>
      <left/>
      <right style="thin">
        <color indexed="64"/>
      </right>
      <top style="thick">
        <color auto="1"/>
      </top>
      <bottom style="dotted">
        <color theme="1" tint="0.24994659260841701"/>
      </bottom>
      <diagonal/>
    </border>
    <border>
      <left/>
      <right style="thin">
        <color indexed="64"/>
      </right>
      <top style="dotted">
        <color theme="1" tint="0.24994659260841701"/>
      </top>
      <bottom style="thick">
        <color auto="1"/>
      </bottom>
      <diagonal/>
    </border>
    <border>
      <left style="thin">
        <color indexed="64"/>
      </left>
      <right style="thick">
        <color auto="1"/>
      </right>
      <top style="thick">
        <color auto="1"/>
      </top>
      <bottom style="dotted">
        <color indexed="64"/>
      </bottom>
      <diagonal/>
    </border>
    <border>
      <left style="thin">
        <color indexed="64"/>
      </left>
      <right style="thick">
        <color auto="1"/>
      </right>
      <top style="dotted">
        <color indexed="64"/>
      </top>
      <bottom style="dotted">
        <color indexed="64"/>
      </bottom>
      <diagonal/>
    </border>
    <border>
      <left style="thin">
        <color indexed="64"/>
      </left>
      <right style="thick">
        <color auto="1"/>
      </right>
      <top style="dotted">
        <color indexed="64"/>
      </top>
      <bottom style="thick">
        <color auto="1"/>
      </bottom>
      <diagonal/>
    </border>
    <border>
      <left style="medium">
        <color indexed="64"/>
      </left>
      <right style="thin">
        <color indexed="64"/>
      </right>
      <top/>
      <bottom style="thick">
        <color indexed="64"/>
      </bottom>
      <diagonal/>
    </border>
  </borders>
  <cellStyleXfs count="2">
    <xf numFmtId="0" fontId="0" fillId="0" borderId="0"/>
    <xf numFmtId="0" fontId="7" fillId="0" borderId="0" applyNumberFormat="0" applyFill="0" applyBorder="0" applyAlignment="0" applyProtection="0"/>
  </cellStyleXfs>
  <cellXfs count="1207">
    <xf numFmtId="0" fontId="0" fillId="0" borderId="0" xfId="0"/>
    <xf numFmtId="0" fontId="0" fillId="0" borderId="0" xfId="0" applyAlignment="1">
      <alignment wrapText="1"/>
    </xf>
    <xf numFmtId="0" fontId="0" fillId="3" borderId="0" xfId="0" applyFill="1"/>
    <xf numFmtId="0" fontId="0" fillId="3" borderId="0" xfId="0" applyFill="1" applyAlignment="1">
      <alignment wrapText="1"/>
    </xf>
    <xf numFmtId="0" fontId="0" fillId="3" borderId="0" xfId="0" applyFill="1" applyAlignment="1" applyProtection="1">
      <alignment vertical="top" wrapText="1"/>
      <protection hidden="1"/>
    </xf>
    <xf numFmtId="0" fontId="0" fillId="3" borderId="0" xfId="0" applyFill="1" applyAlignment="1">
      <alignment vertical="top"/>
    </xf>
    <xf numFmtId="0" fontId="0" fillId="3" borderId="0" xfId="0" applyFill="1" applyAlignment="1" applyProtection="1">
      <alignment vertical="top"/>
      <protection hidden="1"/>
    </xf>
    <xf numFmtId="0" fontId="8" fillId="2" borderId="17" xfId="0" applyFont="1" applyFill="1" applyBorder="1" applyAlignment="1" applyProtection="1">
      <alignment horizontal="center" vertical="top" wrapText="1"/>
      <protection hidden="1"/>
    </xf>
    <xf numFmtId="0" fontId="1" fillId="3" borderId="0" xfId="0" applyFont="1" applyFill="1" applyProtection="1">
      <protection hidden="1"/>
    </xf>
    <xf numFmtId="0" fontId="0" fillId="3" borderId="0" xfId="0" applyFill="1" applyProtection="1">
      <protection hidden="1"/>
    </xf>
    <xf numFmtId="0" fontId="0" fillId="3" borderId="0" xfId="0" applyFill="1" applyAlignment="1" applyProtection="1">
      <alignment horizontal="center"/>
      <protection hidden="1"/>
    </xf>
    <xf numFmtId="0" fontId="0" fillId="3" borderId="0" xfId="0" applyFill="1" applyAlignment="1" applyProtection="1">
      <alignment wrapText="1"/>
      <protection hidden="1"/>
    </xf>
    <xf numFmtId="0" fontId="5" fillId="3" borderId="0" xfId="0" applyFont="1" applyFill="1" applyProtection="1">
      <protection hidden="1"/>
    </xf>
    <xf numFmtId="0" fontId="13" fillId="3" borderId="0" xfId="0" applyFont="1" applyFill="1" applyAlignment="1" applyProtection="1">
      <alignment horizontal="center"/>
      <protection hidden="1"/>
    </xf>
    <xf numFmtId="0" fontId="11" fillId="3" borderId="0" xfId="0" applyFont="1" applyFill="1" applyAlignment="1" applyProtection="1">
      <alignment horizontal="center"/>
      <protection hidden="1"/>
    </xf>
    <xf numFmtId="0" fontId="5" fillId="3" borderId="0" xfId="0" applyFont="1" applyFill="1" applyAlignment="1" applyProtection="1">
      <alignment wrapText="1"/>
      <protection hidden="1"/>
    </xf>
    <xf numFmtId="0" fontId="5" fillId="3" borderId="0" xfId="0" applyFont="1" applyFill="1" applyAlignment="1" applyProtection="1">
      <alignment horizontal="center"/>
      <protection hidden="1"/>
    </xf>
    <xf numFmtId="0" fontId="5" fillId="8" borderId="0" xfId="0" applyFont="1" applyFill="1" applyProtection="1">
      <protection hidden="1"/>
    </xf>
    <xf numFmtId="0" fontId="5" fillId="9" borderId="0" xfId="0" applyFont="1" applyFill="1" applyProtection="1">
      <protection hidden="1"/>
    </xf>
    <xf numFmtId="0" fontId="5" fillId="13" borderId="0" xfId="0" applyFont="1" applyFill="1" applyProtection="1">
      <protection hidden="1"/>
    </xf>
    <xf numFmtId="0" fontId="5" fillId="12" borderId="0" xfId="0" applyFont="1" applyFill="1" applyProtection="1">
      <protection hidden="1"/>
    </xf>
    <xf numFmtId="0" fontId="0" fillId="0" borderId="0" xfId="0" applyProtection="1">
      <protection hidden="1"/>
    </xf>
    <xf numFmtId="0" fontId="19" fillId="3" borderId="0" xfId="0" applyFont="1" applyFill="1" applyAlignment="1" applyProtection="1">
      <alignment horizontal="center" wrapText="1"/>
      <protection hidden="1"/>
    </xf>
    <xf numFmtId="0" fontId="14" fillId="7" borderId="17" xfId="0" applyFont="1" applyFill="1" applyBorder="1" applyAlignment="1" applyProtection="1">
      <alignment horizontal="left" vertical="center" wrapText="1" indent="1"/>
      <protection hidden="1"/>
    </xf>
    <xf numFmtId="0" fontId="15" fillId="8" borderId="17" xfId="0" applyFont="1" applyFill="1" applyBorder="1" applyAlignment="1" applyProtection="1">
      <alignment horizontal="left" vertical="center" wrapText="1" indent="1"/>
      <protection hidden="1"/>
    </xf>
    <xf numFmtId="0" fontId="16" fillId="9" borderId="17" xfId="0" applyFont="1" applyFill="1" applyBorder="1" applyAlignment="1" applyProtection="1">
      <alignment horizontal="left" vertical="center" wrapText="1" indent="1"/>
      <protection hidden="1"/>
    </xf>
    <xf numFmtId="0" fontId="17" fillId="10" borderId="17" xfId="0" applyFont="1" applyFill="1" applyBorder="1" applyAlignment="1" applyProtection="1">
      <alignment horizontal="left" vertical="center" wrapText="1" indent="1"/>
      <protection hidden="1"/>
    </xf>
    <xf numFmtId="0" fontId="12" fillId="11" borderId="17" xfId="0" applyFont="1" applyFill="1" applyBorder="1" applyAlignment="1" applyProtection="1">
      <alignment horizontal="left" vertical="center" wrapText="1" indent="1"/>
      <protection hidden="1"/>
    </xf>
    <xf numFmtId="0" fontId="18" fillId="12" borderId="17" xfId="0" applyFont="1" applyFill="1" applyBorder="1" applyAlignment="1" applyProtection="1">
      <alignment horizontal="left" vertical="center" wrapText="1" indent="1"/>
      <protection hidden="1"/>
    </xf>
    <xf numFmtId="0" fontId="2" fillId="6" borderId="0" xfId="0" applyFont="1" applyFill="1" applyAlignment="1" applyProtection="1">
      <alignment wrapText="1"/>
      <protection hidden="1"/>
    </xf>
    <xf numFmtId="0" fontId="2" fillId="5" borderId="0" xfId="0" applyFont="1" applyFill="1" applyAlignment="1" applyProtection="1">
      <alignment wrapText="1"/>
      <protection hidden="1"/>
    </xf>
    <xf numFmtId="0" fontId="2" fillId="15" borderId="0" xfId="0" applyFont="1" applyFill="1" applyAlignment="1" applyProtection="1">
      <alignment wrapText="1"/>
      <protection hidden="1"/>
    </xf>
    <xf numFmtId="0" fontId="1" fillId="0" borderId="0" xfId="0" applyFont="1" applyProtection="1">
      <protection hidden="1"/>
    </xf>
    <xf numFmtId="0" fontId="0" fillId="6" borderId="0" xfId="0" applyFill="1" applyProtection="1">
      <protection hidden="1"/>
    </xf>
    <xf numFmtId="0" fontId="0" fillId="5" borderId="0" xfId="0" applyFill="1" applyProtection="1">
      <protection hidden="1"/>
    </xf>
    <xf numFmtId="0" fontId="0" fillId="15" borderId="0" xfId="0" applyFill="1" applyProtection="1">
      <protection hidden="1"/>
    </xf>
    <xf numFmtId="0" fontId="21" fillId="3" borderId="0" xfId="0" applyFont="1" applyFill="1" applyAlignment="1" applyProtection="1">
      <alignment horizontal="center" vertical="center" wrapText="1"/>
      <protection hidden="1"/>
    </xf>
    <xf numFmtId="0" fontId="21" fillId="3" borderId="0" xfId="0" applyFont="1" applyFill="1" applyAlignment="1" applyProtection="1">
      <alignment vertical="center" wrapText="1"/>
      <protection hidden="1"/>
    </xf>
    <xf numFmtId="0" fontId="2" fillId="3" borderId="0" xfId="0" applyFont="1" applyFill="1" applyProtection="1">
      <protection hidden="1"/>
    </xf>
    <xf numFmtId="0" fontId="23" fillId="3" borderId="0" xfId="0" applyFont="1" applyFill="1" applyProtection="1">
      <protection hidden="1"/>
    </xf>
    <xf numFmtId="0" fontId="0" fillId="3" borderId="17" xfId="0" applyFill="1" applyBorder="1" applyAlignment="1" applyProtection="1">
      <alignment vertical="top"/>
      <protection hidden="1"/>
    </xf>
    <xf numFmtId="0" fontId="20" fillId="3" borderId="0" xfId="0" applyFont="1" applyFill="1" applyAlignment="1" applyProtection="1">
      <alignment horizontal="center" wrapText="1"/>
      <protection hidden="1"/>
    </xf>
    <xf numFmtId="0" fontId="2" fillId="3" borderId="0" xfId="0" applyFont="1" applyFill="1" applyAlignment="1" applyProtection="1">
      <alignment horizontal="center"/>
      <protection hidden="1"/>
    </xf>
    <xf numFmtId="0" fontId="0" fillId="14" borderId="0" xfId="0" applyFill="1"/>
    <xf numFmtId="0" fontId="0" fillId="3" borderId="61" xfId="0" applyFill="1" applyBorder="1" applyProtection="1">
      <protection locked="0"/>
    </xf>
    <xf numFmtId="0" fontId="0" fillId="3" borderId="17" xfId="0" applyFill="1" applyBorder="1" applyProtection="1">
      <protection locked="0"/>
    </xf>
    <xf numFmtId="0" fontId="0" fillId="3" borderId="62" xfId="0" applyFill="1" applyBorder="1" applyProtection="1">
      <protection locked="0"/>
    </xf>
    <xf numFmtId="0" fontId="0" fillId="3" borderId="63" xfId="0" applyFill="1" applyBorder="1" applyProtection="1">
      <protection locked="0"/>
    </xf>
    <xf numFmtId="0" fontId="0" fillId="3" borderId="65" xfId="0" applyFill="1" applyBorder="1" applyProtection="1">
      <protection locked="0"/>
    </xf>
    <xf numFmtId="0" fontId="0" fillId="3" borderId="18" xfId="0" applyFill="1" applyBorder="1" applyProtection="1">
      <protection locked="0"/>
    </xf>
    <xf numFmtId="0" fontId="0" fillId="3" borderId="66" xfId="0" applyFill="1" applyBorder="1" applyProtection="1">
      <protection locked="0"/>
    </xf>
    <xf numFmtId="0" fontId="0" fillId="3" borderId="67" xfId="0" applyFill="1" applyBorder="1" applyProtection="1">
      <protection locked="0"/>
    </xf>
    <xf numFmtId="0" fontId="28" fillId="3" borderId="64" xfId="0" applyFont="1" applyFill="1" applyBorder="1" applyAlignment="1" applyProtection="1">
      <alignment horizontal="left" indent="2"/>
      <protection locked="0"/>
    </xf>
    <xf numFmtId="0" fontId="28" fillId="3" borderId="68" xfId="0" applyFont="1" applyFill="1" applyBorder="1" applyAlignment="1" applyProtection="1">
      <alignment horizontal="left" indent="2"/>
      <protection locked="0"/>
    </xf>
    <xf numFmtId="0" fontId="0" fillId="3" borderId="69" xfId="0" applyFill="1" applyBorder="1" applyProtection="1">
      <protection locked="0"/>
    </xf>
    <xf numFmtId="0" fontId="0" fillId="3" borderId="70" xfId="0" applyFill="1" applyBorder="1" applyProtection="1">
      <protection locked="0"/>
    </xf>
    <xf numFmtId="0" fontId="0" fillId="3" borderId="71" xfId="0" applyFill="1" applyBorder="1" applyProtection="1">
      <protection locked="0"/>
    </xf>
    <xf numFmtId="0" fontId="0" fillId="3" borderId="72" xfId="0" applyFill="1" applyBorder="1" applyProtection="1">
      <protection locked="0"/>
    </xf>
    <xf numFmtId="0" fontId="29" fillId="14" borderId="0" xfId="0" applyFont="1" applyFill="1" applyAlignment="1">
      <alignment vertical="top" wrapText="1"/>
    </xf>
    <xf numFmtId="0" fontId="29" fillId="16" borderId="0" xfId="0" applyFont="1" applyFill="1" applyAlignment="1">
      <alignment vertical="top" wrapText="1"/>
    </xf>
    <xf numFmtId="0" fontId="0" fillId="0" borderId="0" xfId="0" applyProtection="1">
      <protection locked="0"/>
    </xf>
    <xf numFmtId="0" fontId="0" fillId="19" borderId="0" xfId="0" applyFill="1"/>
    <xf numFmtId="0" fontId="0" fillId="0" borderId="0" xfId="0" applyAlignment="1">
      <alignment horizontal="left"/>
    </xf>
    <xf numFmtId="0" fontId="0" fillId="0" borderId="0" xfId="0" applyAlignment="1">
      <alignment horizontal="center"/>
    </xf>
    <xf numFmtId="0" fontId="3" fillId="0" borderId="0" xfId="0" applyFont="1" applyProtection="1">
      <protection locked="0"/>
    </xf>
    <xf numFmtId="0" fontId="3" fillId="19" borderId="0" xfId="0" applyFont="1" applyFill="1"/>
    <xf numFmtId="0" fontId="0" fillId="18" borderId="1" xfId="0" applyFill="1" applyBorder="1" applyAlignment="1">
      <alignment horizontal="center"/>
    </xf>
    <xf numFmtId="0" fontId="0" fillId="18" borderId="2" xfId="0" applyFill="1" applyBorder="1"/>
    <xf numFmtId="0" fontId="0" fillId="0" borderId="2" xfId="0" applyBorder="1" applyProtection="1">
      <protection locked="0"/>
    </xf>
    <xf numFmtId="0" fontId="0" fillId="20" borderId="2" xfId="0" applyFill="1" applyBorder="1"/>
    <xf numFmtId="0" fontId="0" fillId="18" borderId="4" xfId="0" applyFill="1" applyBorder="1" applyAlignment="1">
      <alignment horizontal="center"/>
    </xf>
    <xf numFmtId="0" fontId="0" fillId="18" borderId="0" xfId="0" applyFill="1"/>
    <xf numFmtId="0" fontId="0" fillId="20" borderId="0" xfId="0" applyFill="1"/>
    <xf numFmtId="0" fontId="3" fillId="20" borderId="0" xfId="0" applyFont="1" applyFill="1"/>
    <xf numFmtId="0" fontId="0" fillId="18" borderId="6" xfId="0" applyFill="1" applyBorder="1" applyAlignment="1">
      <alignment horizontal="center"/>
    </xf>
    <xf numFmtId="0" fontId="0" fillId="18" borderId="7" xfId="0" applyFill="1" applyBorder="1"/>
    <xf numFmtId="0" fontId="0" fillId="0" borderId="7" xfId="0" applyBorder="1" applyProtection="1">
      <protection locked="0"/>
    </xf>
    <xf numFmtId="0" fontId="0" fillId="20" borderId="7" xfId="0" applyFill="1" applyBorder="1"/>
    <xf numFmtId="0" fontId="0" fillId="21" borderId="4" xfId="0" applyFill="1" applyBorder="1" applyAlignment="1">
      <alignment horizontal="center"/>
    </xf>
    <xf numFmtId="0" fontId="0" fillId="21" borderId="0" xfId="0" applyFill="1"/>
    <xf numFmtId="0" fontId="0" fillId="22" borderId="0" xfId="0" applyFill="1"/>
    <xf numFmtId="0" fontId="3" fillId="22" borderId="0" xfId="0" applyFont="1" applyFill="1"/>
    <xf numFmtId="0" fontId="0" fillId="23" borderId="1" xfId="0" applyFill="1" applyBorder="1" applyAlignment="1">
      <alignment horizontal="center"/>
    </xf>
    <xf numFmtId="0" fontId="0" fillId="23" borderId="2" xfId="0" applyFill="1" applyBorder="1"/>
    <xf numFmtId="0" fontId="0" fillId="23" borderId="0" xfId="0" applyFill="1"/>
    <xf numFmtId="0" fontId="3" fillId="0" borderId="2" xfId="0" applyFont="1" applyBorder="1" applyProtection="1">
      <protection locked="0"/>
    </xf>
    <xf numFmtId="0" fontId="0" fillId="23" borderId="4" xfId="0" applyFill="1" applyBorder="1" applyAlignment="1">
      <alignment horizontal="center"/>
    </xf>
    <xf numFmtId="0" fontId="0" fillId="24" borderId="0" xfId="0" applyFill="1"/>
    <xf numFmtId="0" fontId="3" fillId="24" borderId="0" xfId="0" applyFont="1" applyFill="1"/>
    <xf numFmtId="0" fontId="0" fillId="23" borderId="6" xfId="0" applyFill="1" applyBorder="1" applyAlignment="1">
      <alignment horizontal="center"/>
    </xf>
    <xf numFmtId="0" fontId="0" fillId="23" borderId="7" xfId="0" applyFill="1" applyBorder="1"/>
    <xf numFmtId="0" fontId="0" fillId="24" borderId="7" xfId="0" applyFill="1" applyBorder="1"/>
    <xf numFmtId="0" fontId="0" fillId="25" borderId="4" xfId="0" applyFill="1" applyBorder="1" applyAlignment="1">
      <alignment horizontal="center"/>
    </xf>
    <xf numFmtId="0" fontId="0" fillId="25" borderId="0" xfId="0" applyFill="1"/>
    <xf numFmtId="0" fontId="0" fillId="26" borderId="0" xfId="0" applyFill="1"/>
    <xf numFmtId="0" fontId="3" fillId="26" borderId="0" xfId="0" applyFont="1" applyFill="1"/>
    <xf numFmtId="0" fontId="0" fillId="0" borderId="0" xfId="0" applyAlignment="1">
      <alignment vertical="top" wrapText="1"/>
    </xf>
    <xf numFmtId="0" fontId="0" fillId="0" borderId="0" xfId="0" applyAlignment="1">
      <alignment vertical="top"/>
    </xf>
    <xf numFmtId="0" fontId="0" fillId="25" borderId="6" xfId="0" applyFill="1" applyBorder="1" applyAlignment="1">
      <alignment horizontal="center"/>
    </xf>
    <xf numFmtId="0" fontId="0" fillId="25" borderId="7" xfId="0" applyFill="1" applyBorder="1"/>
    <xf numFmtId="0" fontId="0" fillId="26" borderId="7" xfId="0" applyFill="1" applyBorder="1"/>
    <xf numFmtId="0" fontId="0" fillId="14" borderId="0" xfId="0" applyFill="1" applyAlignment="1">
      <alignment horizontal="center"/>
    </xf>
    <xf numFmtId="0" fontId="0" fillId="14" borderId="0" xfId="0" applyFill="1" applyAlignment="1">
      <alignment horizontal="left"/>
    </xf>
    <xf numFmtId="0" fontId="21" fillId="18" borderId="11" xfId="0" applyFont="1" applyFill="1" applyBorder="1" applyAlignment="1">
      <alignment vertical="top" wrapText="1"/>
    </xf>
    <xf numFmtId="0" fontId="21" fillId="18" borderId="74" xfId="0" applyFont="1" applyFill="1" applyBorder="1" applyAlignment="1">
      <alignment vertical="top" wrapText="1"/>
    </xf>
    <xf numFmtId="0" fontId="21" fillId="21" borderId="11" xfId="0" applyFont="1" applyFill="1" applyBorder="1" applyAlignment="1">
      <alignment vertical="top" wrapText="1"/>
    </xf>
    <xf numFmtId="0" fontId="21" fillId="21" borderId="74" xfId="0" applyFont="1" applyFill="1" applyBorder="1" applyAlignment="1">
      <alignment vertical="top" wrapText="1"/>
    </xf>
    <xf numFmtId="0" fontId="21" fillId="23" borderId="74" xfId="0" applyFont="1" applyFill="1" applyBorder="1" applyAlignment="1">
      <alignment vertical="top" wrapText="1"/>
    </xf>
    <xf numFmtId="0" fontId="21" fillId="25" borderId="11" xfId="0" applyFont="1" applyFill="1" applyBorder="1" applyAlignment="1">
      <alignment vertical="top" wrapText="1"/>
    </xf>
    <xf numFmtId="0" fontId="21" fillId="25" borderId="74" xfId="0" applyFont="1" applyFill="1" applyBorder="1" applyAlignment="1">
      <alignment vertical="top" wrapText="1"/>
    </xf>
    <xf numFmtId="0" fontId="0" fillId="30" borderId="4" xfId="0" applyFill="1" applyBorder="1" applyAlignment="1">
      <alignment horizontal="center"/>
    </xf>
    <xf numFmtId="0" fontId="0" fillId="30" borderId="0" xfId="0" applyFill="1"/>
    <xf numFmtId="0" fontId="32" fillId="6" borderId="1" xfId="0" applyFont="1" applyFill="1" applyBorder="1" applyAlignment="1">
      <alignment horizontal="center" wrapText="1"/>
    </xf>
    <xf numFmtId="0" fontId="32" fillId="6" borderId="2" xfId="0" applyFont="1" applyFill="1" applyBorder="1" applyAlignment="1">
      <alignment wrapText="1"/>
    </xf>
    <xf numFmtId="0" fontId="32" fillId="6" borderId="2" xfId="0" applyFont="1" applyFill="1" applyBorder="1" applyAlignment="1">
      <alignment horizontal="left" wrapText="1"/>
    </xf>
    <xf numFmtId="0" fontId="21" fillId="30" borderId="11" xfId="0" applyFont="1" applyFill="1" applyBorder="1" applyAlignment="1">
      <alignment vertical="top" wrapText="1"/>
    </xf>
    <xf numFmtId="0" fontId="21" fillId="30" borderId="21" xfId="0" applyFont="1" applyFill="1" applyBorder="1" applyAlignment="1">
      <alignment vertical="top" wrapText="1"/>
    </xf>
    <xf numFmtId="0" fontId="21" fillId="30" borderId="12" xfId="0" applyFont="1" applyFill="1" applyBorder="1" applyAlignment="1">
      <alignment vertical="top" wrapText="1"/>
    </xf>
    <xf numFmtId="0" fontId="23" fillId="17" borderId="1" xfId="0" applyFont="1" applyFill="1" applyBorder="1" applyAlignment="1" applyProtection="1">
      <alignment horizontal="left" vertical="center"/>
      <protection hidden="1"/>
    </xf>
    <xf numFmtId="0" fontId="21" fillId="0" borderId="23" xfId="0" applyFont="1" applyBorder="1" applyAlignment="1" applyProtection="1">
      <alignment vertical="center" wrapText="1"/>
      <protection hidden="1"/>
    </xf>
    <xf numFmtId="0" fontId="21" fillId="3" borderId="22" xfId="0" applyFont="1" applyFill="1" applyBorder="1" applyAlignment="1" applyProtection="1">
      <alignment vertical="center" wrapText="1"/>
      <protection hidden="1"/>
    </xf>
    <xf numFmtId="0" fontId="21" fillId="3" borderId="4" xfId="0" applyFont="1" applyFill="1" applyBorder="1" applyAlignment="1" applyProtection="1">
      <alignment vertical="center" wrapText="1"/>
      <protection hidden="1"/>
    </xf>
    <xf numFmtId="0" fontId="21" fillId="3" borderId="5" xfId="0" applyFont="1" applyFill="1" applyBorder="1" applyAlignment="1" applyProtection="1">
      <alignment vertical="center" wrapText="1"/>
      <protection hidden="1"/>
    </xf>
    <xf numFmtId="0" fontId="34" fillId="18" borderId="89" xfId="0" applyFont="1" applyFill="1" applyBorder="1" applyAlignment="1" applyProtection="1">
      <alignment horizontal="center"/>
      <protection hidden="1"/>
    </xf>
    <xf numFmtId="0" fontId="34" fillId="18" borderId="92" xfId="0" applyFont="1" applyFill="1" applyBorder="1" applyProtection="1">
      <protection hidden="1"/>
    </xf>
    <xf numFmtId="0" fontId="2" fillId="3" borderId="0" xfId="0" applyFont="1" applyFill="1" applyAlignment="1" applyProtection="1">
      <alignment horizontal="left" indent="1"/>
      <protection hidden="1"/>
    </xf>
    <xf numFmtId="0" fontId="23" fillId="5" borderId="46" xfId="0" applyFont="1" applyFill="1" applyBorder="1" applyAlignment="1" applyProtection="1">
      <alignment horizontal="center" vertical="center" wrapText="1"/>
      <protection hidden="1"/>
    </xf>
    <xf numFmtId="0" fontId="21" fillId="3" borderId="0" xfId="0" applyFont="1" applyFill="1" applyAlignment="1" applyProtection="1">
      <alignment horizontal="left" vertical="center" wrapText="1"/>
      <protection hidden="1"/>
    </xf>
    <xf numFmtId="0" fontId="0" fillId="3" borderId="36" xfId="0" applyFill="1" applyBorder="1" applyProtection="1">
      <protection hidden="1"/>
    </xf>
    <xf numFmtId="0" fontId="21" fillId="3" borderId="36" xfId="0" applyFont="1" applyFill="1" applyBorder="1" applyAlignment="1" applyProtection="1">
      <alignment horizontal="left" vertical="center" wrapText="1"/>
      <protection hidden="1"/>
    </xf>
    <xf numFmtId="0" fontId="21" fillId="3" borderId="36" xfId="0" applyFont="1" applyFill="1" applyBorder="1" applyAlignment="1" applyProtection="1">
      <alignment horizontal="center" vertical="center" wrapText="1"/>
      <protection hidden="1"/>
    </xf>
    <xf numFmtId="0" fontId="27" fillId="3" borderId="0" xfId="0" applyFont="1" applyFill="1" applyProtection="1">
      <protection hidden="1"/>
    </xf>
    <xf numFmtId="0" fontId="24" fillId="3" borderId="0" xfId="0" applyFont="1" applyFill="1" applyAlignment="1" applyProtection="1">
      <alignment horizontal="center" vertical="center" wrapText="1"/>
      <protection hidden="1"/>
    </xf>
    <xf numFmtId="0" fontId="36" fillId="5" borderId="47" xfId="0" applyFont="1" applyFill="1" applyBorder="1" applyAlignment="1" applyProtection="1">
      <alignment horizontal="center" vertical="center" wrapText="1"/>
      <protection hidden="1"/>
    </xf>
    <xf numFmtId="0" fontId="23" fillId="3" borderId="0" xfId="0" applyFont="1" applyFill="1" applyAlignment="1" applyProtection="1">
      <alignment horizontal="left" vertical="center" wrapText="1"/>
      <protection hidden="1"/>
    </xf>
    <xf numFmtId="0" fontId="36" fillId="3" borderId="0" xfId="0" applyFont="1" applyFill="1" applyAlignment="1" applyProtection="1">
      <alignment horizontal="left" vertical="center" wrapText="1"/>
      <protection hidden="1"/>
    </xf>
    <xf numFmtId="0" fontId="25" fillId="3" borderId="0" xfId="0" applyFont="1" applyFill="1" applyProtection="1">
      <protection hidden="1"/>
    </xf>
    <xf numFmtId="0" fontId="34" fillId="33" borderId="90" xfId="0" applyFont="1" applyFill="1" applyBorder="1" applyAlignment="1" applyProtection="1">
      <alignment vertical="top"/>
      <protection hidden="1"/>
    </xf>
    <xf numFmtId="0" fontId="34" fillId="33" borderId="91" xfId="0" applyFont="1" applyFill="1" applyBorder="1" applyAlignment="1" applyProtection="1">
      <alignment vertical="top"/>
      <protection hidden="1"/>
    </xf>
    <xf numFmtId="0" fontId="5" fillId="16" borderId="119" xfId="0" applyFont="1" applyFill="1" applyBorder="1" applyAlignment="1" applyProtection="1">
      <alignment horizontal="center"/>
      <protection hidden="1"/>
    </xf>
    <xf numFmtId="0" fontId="5" fillId="34" borderId="120" xfId="0" applyFont="1" applyFill="1" applyBorder="1" applyAlignment="1" applyProtection="1">
      <alignment vertical="top"/>
      <protection hidden="1"/>
    </xf>
    <xf numFmtId="0" fontId="5" fillId="34" borderId="121" xfId="0" applyFont="1" applyFill="1" applyBorder="1" applyAlignment="1" applyProtection="1">
      <alignment vertical="top"/>
      <protection hidden="1"/>
    </xf>
    <xf numFmtId="0" fontId="5" fillId="16" borderId="122" xfId="0" applyFont="1" applyFill="1" applyBorder="1" applyProtection="1">
      <protection hidden="1"/>
    </xf>
    <xf numFmtId="0" fontId="53" fillId="7" borderId="50" xfId="0" applyFont="1" applyFill="1" applyBorder="1" applyProtection="1">
      <protection hidden="1"/>
    </xf>
    <xf numFmtId="0" fontId="5" fillId="3" borderId="0" xfId="0" applyFont="1" applyFill="1" applyAlignment="1" applyProtection="1">
      <alignment vertical="center"/>
      <protection hidden="1"/>
    </xf>
    <xf numFmtId="0" fontId="5" fillId="3" borderId="0" xfId="0" applyFont="1" applyFill="1" applyAlignment="1" applyProtection="1">
      <alignment vertical="top"/>
      <protection hidden="1"/>
    </xf>
    <xf numFmtId="0" fontId="5" fillId="46" borderId="129" xfId="0" applyFont="1" applyFill="1" applyBorder="1" applyProtection="1">
      <protection hidden="1"/>
    </xf>
    <xf numFmtId="0" fontId="58" fillId="3" borderId="0" xfId="0" applyFont="1" applyFill="1" applyProtection="1">
      <protection hidden="1"/>
    </xf>
    <xf numFmtId="0" fontId="59" fillId="3" borderId="0" xfId="0" applyFont="1" applyFill="1" applyProtection="1">
      <protection hidden="1"/>
    </xf>
    <xf numFmtId="0" fontId="54" fillId="3" borderId="0" xfId="0" applyFont="1" applyFill="1" applyAlignment="1" applyProtection="1">
      <alignment horizontal="center"/>
      <protection hidden="1"/>
    </xf>
    <xf numFmtId="0" fontId="61" fillId="3" borderId="0" xfId="0" applyFont="1" applyFill="1" applyProtection="1">
      <protection hidden="1"/>
    </xf>
    <xf numFmtId="0" fontId="0" fillId="0" borderId="1" xfId="0"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0" fillId="14" borderId="0" xfId="0" applyFill="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37" fillId="0" borderId="0" xfId="0" applyFont="1" applyAlignment="1">
      <alignment vertical="top" wrapText="1"/>
    </xf>
    <xf numFmtId="0" fontId="0" fillId="0" borderId="5" xfId="0" applyBorder="1" applyAlignment="1">
      <alignment vertical="top"/>
    </xf>
    <xf numFmtId="0" fontId="0" fillId="0" borderId="0" xfId="0" quotePrefix="1" applyAlignment="1">
      <alignment horizontal="center" vertical="top"/>
    </xf>
    <xf numFmtId="0" fontId="0" fillId="0" borderId="0" xfId="0" quotePrefix="1" applyAlignment="1">
      <alignment horizontal="left" vertical="top" wrapText="1"/>
    </xf>
    <xf numFmtId="16" fontId="0" fillId="0" borderId="0" xfId="0" quotePrefix="1" applyNumberFormat="1" applyAlignment="1">
      <alignment horizontal="left" vertical="top" wrapText="1"/>
    </xf>
    <xf numFmtId="0" fontId="0" fillId="0" borderId="0" xfId="0" applyAlignment="1">
      <alignment horizontal="left" vertical="top" wrapText="1"/>
    </xf>
    <xf numFmtId="0" fontId="0" fillId="0" borderId="0" xfId="0" quotePrefix="1" applyAlignment="1">
      <alignment horizontal="center" vertical="top" wrapText="1"/>
    </xf>
    <xf numFmtId="0" fontId="5" fillId="0" borderId="0" xfId="0" quotePrefix="1" applyFont="1" applyAlignment="1">
      <alignment horizontal="lef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3" fillId="0" borderId="4" xfId="0" applyFont="1" applyBorder="1" applyAlignment="1">
      <alignment vertical="top"/>
    </xf>
    <xf numFmtId="0" fontId="3" fillId="0" borderId="5" xfId="0" applyFont="1" applyBorder="1" applyAlignment="1">
      <alignment vertical="top"/>
    </xf>
    <xf numFmtId="0" fontId="3" fillId="14" borderId="0" xfId="0" applyFont="1" applyFill="1" applyAlignment="1">
      <alignment vertical="top"/>
    </xf>
    <xf numFmtId="0" fontId="3" fillId="0" borderId="0" xfId="0" applyFont="1" applyAlignment="1">
      <alignment vertical="top"/>
    </xf>
    <xf numFmtId="0" fontId="0" fillId="0" borderId="4" xfId="0" applyBorder="1" applyAlignment="1">
      <alignment vertical="top"/>
    </xf>
    <xf numFmtId="0" fontId="0" fillId="47" borderId="0" xfId="0" applyFill="1" applyAlignment="1">
      <alignment vertical="top"/>
    </xf>
    <xf numFmtId="0" fontId="0" fillId="14" borderId="0" xfId="0" applyFill="1" applyAlignment="1">
      <alignment vertical="top"/>
    </xf>
    <xf numFmtId="0" fontId="0" fillId="0" borderId="5" xfId="0" applyBorder="1" applyAlignment="1">
      <alignment horizontal="left" vertical="top" wrapText="1"/>
    </xf>
    <xf numFmtId="0" fontId="0" fillId="14" borderId="0" xfId="0" applyFill="1" applyAlignment="1">
      <alignment horizontal="left" vertical="top" wrapText="1"/>
    </xf>
    <xf numFmtId="0" fontId="0" fillId="49" borderId="0" xfId="0" applyFill="1" applyAlignment="1">
      <alignment horizontal="left" vertical="top" wrapText="1"/>
    </xf>
    <xf numFmtId="0" fontId="2" fillId="0" borderId="0" xfId="0" applyFont="1" applyAlignment="1">
      <alignment vertical="top" wrapText="1"/>
    </xf>
    <xf numFmtId="0" fontId="5" fillId="0" borderId="0" xfId="0" applyFont="1" applyAlignment="1">
      <alignment vertical="top" wrapText="1"/>
    </xf>
    <xf numFmtId="0" fontId="0" fillId="0" borderId="124" xfId="0" applyBorder="1" applyAlignment="1" applyProtection="1">
      <alignment vertical="top" wrapText="1"/>
      <protection locked="0"/>
    </xf>
    <xf numFmtId="0" fontId="0" fillId="0" borderId="126" xfId="0" applyBorder="1" applyAlignment="1">
      <alignment vertical="top" wrapText="1"/>
    </xf>
    <xf numFmtId="0" fontId="0" fillId="0" borderId="130" xfId="0" applyBorder="1" applyAlignment="1" applyProtection="1">
      <alignment vertical="top" wrapText="1"/>
      <protection locked="0"/>
    </xf>
    <xf numFmtId="0" fontId="0" fillId="0" borderId="0" xfId="0" applyAlignment="1">
      <alignment vertical="center" wrapText="1"/>
    </xf>
    <xf numFmtId="0" fontId="0" fillId="0" borderId="126" xfId="0" applyBorder="1" applyAlignment="1">
      <alignment vertical="top"/>
    </xf>
    <xf numFmtId="0" fontId="0" fillId="0" borderId="0" xfId="0" applyAlignment="1">
      <alignment horizontal="left" vertical="top" wrapText="1" indent="2"/>
    </xf>
    <xf numFmtId="0" fontId="0" fillId="0" borderId="131" xfId="0" applyBorder="1" applyAlignment="1">
      <alignment vertical="top" wrapText="1"/>
    </xf>
    <xf numFmtId="0" fontId="0" fillId="0" borderId="0" xfId="0" applyAlignment="1">
      <alignment horizontal="left" vertical="top"/>
    </xf>
    <xf numFmtId="0" fontId="0" fillId="0" borderId="0" xfId="0" applyAlignment="1">
      <alignment horizontal="center" vertical="top"/>
    </xf>
    <xf numFmtId="0" fontId="0" fillId="0" borderId="0" xfId="0" applyAlignment="1">
      <alignment horizontal="center" vertical="top" wrapText="1"/>
    </xf>
    <xf numFmtId="0" fontId="3" fillId="0" borderId="0" xfId="0" applyFont="1" applyAlignment="1">
      <alignment vertical="top" wrapText="1"/>
    </xf>
    <xf numFmtId="0" fontId="3" fillId="0" borderId="0" xfId="0" quotePrefix="1" applyFont="1" applyAlignment="1">
      <alignment horizontal="center" vertical="top"/>
    </xf>
    <xf numFmtId="16" fontId="0" fillId="0" borderId="0" xfId="0" quotePrefix="1" applyNumberFormat="1" applyAlignment="1">
      <alignment horizontal="center" vertical="top" wrapText="1"/>
    </xf>
    <xf numFmtId="0" fontId="0" fillId="51" borderId="0" xfId="0" applyFill="1" applyAlignment="1">
      <alignment horizontal="left" vertical="top" wrapText="1"/>
    </xf>
    <xf numFmtId="0" fontId="21" fillId="3" borderId="134" xfId="0" applyFont="1" applyFill="1" applyBorder="1" applyAlignment="1" applyProtection="1">
      <alignment horizontal="left" vertical="center" wrapText="1"/>
      <protection hidden="1"/>
    </xf>
    <xf numFmtId="0" fontId="21" fillId="3" borderId="134" xfId="0" applyFont="1" applyFill="1" applyBorder="1" applyAlignment="1" applyProtection="1">
      <alignment vertical="center" wrapText="1"/>
      <protection hidden="1"/>
    </xf>
    <xf numFmtId="0" fontId="54" fillId="54" borderId="126" xfId="0" applyFont="1" applyFill="1" applyBorder="1" applyAlignment="1" applyProtection="1">
      <alignment horizontal="center"/>
      <protection hidden="1"/>
    </xf>
    <xf numFmtId="0" fontId="54" fillId="55" borderId="125" xfId="0" applyFont="1" applyFill="1" applyBorder="1" applyAlignment="1" applyProtection="1">
      <alignment horizontal="left" vertical="top"/>
      <protection hidden="1"/>
    </xf>
    <xf numFmtId="0" fontId="54" fillId="55" borderId="126" xfId="0" applyFont="1" applyFill="1" applyBorder="1" applyAlignment="1" applyProtection="1">
      <alignment horizontal="center"/>
      <protection hidden="1"/>
    </xf>
    <xf numFmtId="0" fontId="54" fillId="53" borderId="126" xfId="0" applyFont="1" applyFill="1" applyBorder="1" applyAlignment="1" applyProtection="1">
      <alignment horizontal="center"/>
      <protection hidden="1"/>
    </xf>
    <xf numFmtId="0" fontId="71" fillId="52" borderId="125" xfId="0" applyFont="1" applyFill="1" applyBorder="1" applyAlignment="1" applyProtection="1">
      <alignment vertical="top"/>
      <protection hidden="1"/>
    </xf>
    <xf numFmtId="0" fontId="71" fillId="52" borderId="126" xfId="0" applyFont="1" applyFill="1" applyBorder="1" applyProtection="1">
      <protection hidden="1"/>
    </xf>
    <xf numFmtId="0" fontId="74" fillId="56" borderId="135" xfId="0" applyFont="1" applyFill="1" applyBorder="1" applyAlignment="1" applyProtection="1">
      <alignment horizontal="left" vertical="top"/>
      <protection hidden="1"/>
    </xf>
    <xf numFmtId="0" fontId="74" fillId="56" borderId="136" xfId="0" applyFont="1" applyFill="1" applyBorder="1" applyProtection="1">
      <protection hidden="1"/>
    </xf>
    <xf numFmtId="0" fontId="75" fillId="56" borderId="136" xfId="1" applyFont="1" applyFill="1" applyBorder="1" applyAlignment="1" applyProtection="1">
      <alignment vertical="center" wrapText="1"/>
      <protection hidden="1"/>
    </xf>
    <xf numFmtId="0" fontId="76" fillId="56" borderId="137" xfId="1" applyFont="1" applyFill="1" applyBorder="1" applyAlignment="1" applyProtection="1">
      <alignment horizontal="center" vertical="center"/>
      <protection hidden="1"/>
    </xf>
    <xf numFmtId="0" fontId="8" fillId="57" borderId="0" xfId="0" applyFont="1" applyFill="1" applyProtection="1">
      <protection hidden="1"/>
    </xf>
    <xf numFmtId="0" fontId="25" fillId="57" borderId="0" xfId="0" applyFont="1" applyFill="1" applyAlignment="1" applyProtection="1">
      <alignment vertical="center"/>
      <protection hidden="1"/>
    </xf>
    <xf numFmtId="0" fontId="0" fillId="57" borderId="0" xfId="0" applyFill="1" applyProtection="1">
      <protection hidden="1"/>
    </xf>
    <xf numFmtId="0" fontId="0" fillId="58" borderId="0" xfId="0" applyFill="1" applyAlignment="1">
      <alignment horizontal="left" vertical="top" wrapText="1"/>
    </xf>
    <xf numFmtId="0" fontId="78" fillId="3" borderId="0" xfId="0" applyFont="1" applyFill="1" applyAlignment="1" applyProtection="1">
      <alignment horizontal="left"/>
      <protection hidden="1"/>
    </xf>
    <xf numFmtId="0" fontId="53" fillId="7" borderId="139" xfId="0" applyFont="1" applyFill="1" applyBorder="1" applyAlignment="1" applyProtection="1">
      <alignment horizontal="center"/>
      <protection hidden="1"/>
    </xf>
    <xf numFmtId="0" fontId="53" fillId="44" borderId="140" xfId="0" applyFont="1" applyFill="1" applyBorder="1" applyAlignment="1" applyProtection="1">
      <alignment vertical="top"/>
      <protection hidden="1"/>
    </xf>
    <xf numFmtId="0" fontId="53" fillId="44" borderId="142" xfId="0" applyFont="1" applyFill="1" applyBorder="1" applyAlignment="1" applyProtection="1">
      <alignment vertical="top"/>
      <protection hidden="1"/>
    </xf>
    <xf numFmtId="0" fontId="53" fillId="8" borderId="143" xfId="0" applyFont="1" applyFill="1" applyBorder="1" applyProtection="1">
      <protection hidden="1"/>
    </xf>
    <xf numFmtId="0" fontId="79" fillId="46" borderId="129" xfId="1" applyFont="1" applyFill="1" applyBorder="1" applyAlignment="1" applyProtection="1">
      <alignment vertical="center" wrapText="1"/>
      <protection hidden="1"/>
    </xf>
    <xf numFmtId="0" fontId="83" fillId="46" borderId="123" xfId="1" applyFont="1" applyFill="1" applyBorder="1" applyAlignment="1" applyProtection="1">
      <alignment horizontal="center" vertical="center"/>
      <protection hidden="1"/>
    </xf>
    <xf numFmtId="0" fontId="5" fillId="0" borderId="0" xfId="0" applyFont="1" applyProtection="1">
      <protection hidden="1"/>
    </xf>
    <xf numFmtId="0" fontId="36" fillId="5" borderId="76" xfId="0" applyFont="1" applyFill="1" applyBorder="1" applyAlignment="1" applyProtection="1">
      <alignment horizontal="center" vertical="center" wrapText="1"/>
      <protection hidden="1"/>
    </xf>
    <xf numFmtId="0" fontId="24" fillId="43" borderId="97" xfId="0" applyFont="1" applyFill="1" applyBorder="1" applyAlignment="1" applyProtection="1">
      <alignment horizontal="left" vertical="center" wrapText="1" indent="1"/>
      <protection hidden="1"/>
    </xf>
    <xf numFmtId="0" fontId="24" fillId="43" borderId="101" xfId="0" applyFont="1" applyFill="1" applyBorder="1" applyAlignment="1" applyProtection="1">
      <alignment horizontal="left" vertical="center" wrapText="1" indent="1"/>
      <protection hidden="1"/>
    </xf>
    <xf numFmtId="0" fontId="24" fillId="43" borderId="105" xfId="0" applyFont="1" applyFill="1" applyBorder="1" applyAlignment="1" applyProtection="1">
      <alignment horizontal="left" vertical="center" wrapText="1" indent="1"/>
      <protection hidden="1"/>
    </xf>
    <xf numFmtId="0" fontId="0" fillId="43" borderId="117" xfId="0" applyFill="1" applyBorder="1" applyProtection="1">
      <protection hidden="1"/>
    </xf>
    <xf numFmtId="0" fontId="0" fillId="43" borderId="98" xfId="0" applyFill="1" applyBorder="1" applyProtection="1">
      <protection hidden="1"/>
    </xf>
    <xf numFmtId="0" fontId="0" fillId="43" borderId="99" xfId="0" applyFill="1" applyBorder="1" applyProtection="1">
      <protection hidden="1"/>
    </xf>
    <xf numFmtId="0" fontId="0" fillId="43" borderId="102" xfId="0" applyFill="1" applyBorder="1" applyProtection="1">
      <protection hidden="1"/>
    </xf>
    <xf numFmtId="0" fontId="0" fillId="43" borderId="103" xfId="0" applyFill="1" applyBorder="1" applyProtection="1">
      <protection hidden="1"/>
    </xf>
    <xf numFmtId="0" fontId="0" fillId="43" borderId="104" xfId="0" applyFill="1" applyBorder="1" applyProtection="1">
      <protection hidden="1"/>
    </xf>
    <xf numFmtId="0" fontId="0" fillId="43" borderId="106" xfId="0" applyFill="1" applyBorder="1" applyProtection="1">
      <protection hidden="1"/>
    </xf>
    <xf numFmtId="0" fontId="0" fillId="43" borderId="95" xfId="0" applyFill="1" applyBorder="1" applyProtection="1">
      <protection hidden="1"/>
    </xf>
    <xf numFmtId="0" fontId="0" fillId="43" borderId="97" xfId="0" applyFill="1" applyBorder="1" applyProtection="1">
      <protection hidden="1"/>
    </xf>
    <xf numFmtId="0" fontId="0" fillId="43" borderId="101" xfId="0" applyFill="1" applyBorder="1" applyProtection="1">
      <protection hidden="1"/>
    </xf>
    <xf numFmtId="0" fontId="0" fillId="43" borderId="105" xfId="0" applyFill="1" applyBorder="1" applyProtection="1">
      <protection hidden="1"/>
    </xf>
    <xf numFmtId="0" fontId="36" fillId="5" borderId="46" xfId="0" applyFont="1" applyFill="1" applyBorder="1" applyAlignment="1" applyProtection="1">
      <alignment horizontal="center" vertical="center" wrapText="1"/>
      <protection hidden="1"/>
    </xf>
    <xf numFmtId="0" fontId="21" fillId="5" borderId="18" xfId="0" applyFont="1" applyFill="1" applyBorder="1" applyAlignment="1" applyProtection="1">
      <alignment horizontal="center" vertical="center" wrapText="1"/>
      <protection hidden="1"/>
    </xf>
    <xf numFmtId="0" fontId="21" fillId="5" borderId="35" xfId="0" applyFont="1" applyFill="1" applyBorder="1" applyAlignment="1" applyProtection="1">
      <alignment horizontal="center" vertical="center" wrapText="1"/>
      <protection hidden="1"/>
    </xf>
    <xf numFmtId="0" fontId="0" fillId="43" borderId="114" xfId="0" applyFill="1" applyBorder="1" applyProtection="1">
      <protection hidden="1"/>
    </xf>
    <xf numFmtId="0" fontId="24" fillId="43" borderId="113" xfId="0" applyFont="1" applyFill="1" applyBorder="1" applyAlignment="1" applyProtection="1">
      <alignment horizontal="center" vertical="center" wrapText="1"/>
      <protection hidden="1"/>
    </xf>
    <xf numFmtId="0" fontId="24" fillId="43" borderId="114" xfId="0" applyFont="1" applyFill="1" applyBorder="1" applyAlignment="1" applyProtection="1">
      <alignment horizontal="center" vertical="center" wrapText="1"/>
      <protection hidden="1"/>
    </xf>
    <xf numFmtId="0" fontId="25" fillId="57" borderId="0" xfId="0" applyFont="1" applyFill="1" applyAlignment="1" applyProtection="1">
      <alignment horizontal="left"/>
      <protection hidden="1"/>
    </xf>
    <xf numFmtId="0" fontId="33" fillId="57" borderId="0" xfId="0" applyFont="1" applyFill="1" applyProtection="1">
      <protection hidden="1"/>
    </xf>
    <xf numFmtId="0" fontId="8" fillId="40" borderId="0" xfId="0" applyFont="1" applyFill="1" applyProtection="1">
      <protection hidden="1"/>
    </xf>
    <xf numFmtId="0" fontId="25" fillId="40" borderId="0" xfId="0" applyFont="1" applyFill="1" applyProtection="1">
      <protection hidden="1"/>
    </xf>
    <xf numFmtId="0" fontId="25" fillId="40" borderId="0" xfId="0" applyFont="1" applyFill="1" applyAlignment="1" applyProtection="1">
      <alignment vertical="center"/>
      <protection hidden="1"/>
    </xf>
    <xf numFmtId="0" fontId="25" fillId="40" borderId="0" xfId="0" applyFont="1" applyFill="1" applyAlignment="1" applyProtection="1">
      <alignment horizontal="left" vertical="center" indent="20"/>
      <protection hidden="1"/>
    </xf>
    <xf numFmtId="0" fontId="0" fillId="40" borderId="0" xfId="0" applyFill="1" applyProtection="1">
      <protection hidden="1"/>
    </xf>
    <xf numFmtId="0" fontId="8" fillId="36" borderId="0" xfId="0" applyFont="1" applyFill="1" applyProtection="1">
      <protection hidden="1"/>
    </xf>
    <xf numFmtId="0" fontId="25" fillId="36" borderId="0" xfId="0" applyFont="1" applyFill="1" applyProtection="1">
      <protection hidden="1"/>
    </xf>
    <xf numFmtId="0" fontId="25" fillId="36" borderId="0" xfId="0" applyFont="1" applyFill="1" applyAlignment="1" applyProtection="1">
      <alignment vertical="center"/>
      <protection hidden="1"/>
    </xf>
    <xf numFmtId="0" fontId="25" fillId="36" borderId="0" xfId="0" applyFont="1" applyFill="1" applyAlignment="1" applyProtection="1">
      <alignment horizontal="left" vertical="center" indent="20"/>
      <protection hidden="1"/>
    </xf>
    <xf numFmtId="0" fontId="0" fillId="36" borderId="0" xfId="0" applyFill="1" applyProtection="1">
      <protection hidden="1"/>
    </xf>
    <xf numFmtId="0" fontId="8" fillId="35" borderId="0" xfId="0" applyFont="1" applyFill="1" applyProtection="1">
      <protection hidden="1"/>
    </xf>
    <xf numFmtId="0" fontId="25" fillId="35" borderId="0" xfId="0" applyFont="1" applyFill="1" applyProtection="1">
      <protection hidden="1"/>
    </xf>
    <xf numFmtId="0" fontId="25" fillId="35" borderId="0" xfId="0" applyFont="1" applyFill="1" applyAlignment="1" applyProtection="1">
      <alignment vertical="center"/>
      <protection hidden="1"/>
    </xf>
    <xf numFmtId="0" fontId="25" fillId="35" borderId="0" xfId="0" applyFont="1" applyFill="1" applyAlignment="1" applyProtection="1">
      <alignment horizontal="left" vertical="center" indent="20"/>
      <protection hidden="1"/>
    </xf>
    <xf numFmtId="0" fontId="0" fillId="35" borderId="0" xfId="0" applyFill="1" applyProtection="1">
      <protection hidden="1"/>
    </xf>
    <xf numFmtId="0" fontId="8" fillId="38" borderId="0" xfId="0" applyFont="1" applyFill="1" applyProtection="1">
      <protection hidden="1"/>
    </xf>
    <xf numFmtId="0" fontId="25" fillId="38" borderId="0" xfId="0" applyFont="1" applyFill="1" applyProtection="1">
      <protection hidden="1"/>
    </xf>
    <xf numFmtId="0" fontId="25" fillId="38" borderId="0" xfId="0" applyFont="1" applyFill="1" applyAlignment="1" applyProtection="1">
      <alignment vertical="center"/>
      <protection hidden="1"/>
    </xf>
    <xf numFmtId="0" fontId="25" fillId="38" borderId="0" xfId="0" applyFont="1" applyFill="1" applyAlignment="1" applyProtection="1">
      <alignment horizontal="left" vertical="center" indent="20"/>
      <protection hidden="1"/>
    </xf>
    <xf numFmtId="0" fontId="0" fillId="38" borderId="0" xfId="0" applyFill="1" applyProtection="1">
      <protection hidden="1"/>
    </xf>
    <xf numFmtId="0" fontId="33" fillId="38" borderId="0" xfId="0" applyFont="1" applyFill="1" applyProtection="1">
      <protection hidden="1"/>
    </xf>
    <xf numFmtId="0" fontId="8" fillId="42" borderId="0" xfId="0" applyFont="1" applyFill="1" applyProtection="1">
      <protection hidden="1"/>
    </xf>
    <xf numFmtId="0" fontId="25" fillId="42" borderId="0" xfId="0" applyFont="1" applyFill="1" applyProtection="1">
      <protection hidden="1"/>
    </xf>
    <xf numFmtId="0" fontId="25" fillId="42" borderId="0" xfId="0" applyFont="1" applyFill="1" applyAlignment="1" applyProtection="1">
      <alignment vertical="center"/>
      <protection hidden="1"/>
    </xf>
    <xf numFmtId="0" fontId="25" fillId="42" borderId="0" xfId="0" applyFont="1" applyFill="1" applyAlignment="1" applyProtection="1">
      <alignment horizontal="left" vertical="center" indent="20"/>
      <protection hidden="1"/>
    </xf>
    <xf numFmtId="0" fontId="0" fillId="42" borderId="0" xfId="0" applyFill="1" applyProtection="1">
      <protection hidden="1"/>
    </xf>
    <xf numFmtId="0" fontId="53" fillId="44" borderId="140" xfId="0" applyFont="1" applyFill="1" applyBorder="1" applyAlignment="1" applyProtection="1">
      <alignment horizontal="left" vertical="top"/>
      <protection hidden="1"/>
    </xf>
    <xf numFmtId="0" fontId="36" fillId="5" borderId="3" xfId="0" applyFont="1" applyFill="1" applyBorder="1" applyAlignment="1" applyProtection="1">
      <alignment horizontal="center" vertical="center" wrapText="1"/>
      <protection hidden="1"/>
    </xf>
    <xf numFmtId="0" fontId="62" fillId="40" borderId="0" xfId="0" applyFont="1" applyFill="1" applyAlignment="1" applyProtection="1">
      <alignment horizontal="left" vertical="center" wrapText="1" indent="1"/>
      <protection hidden="1"/>
    </xf>
    <xf numFmtId="0" fontId="82" fillId="40" borderId="0" xfId="1" applyFont="1" applyFill="1" applyBorder="1" applyAlignment="1" applyProtection="1">
      <alignment horizontal="center"/>
      <protection hidden="1"/>
    </xf>
    <xf numFmtId="0" fontId="69" fillId="40" borderId="0" xfId="0" applyFont="1" applyFill="1" applyAlignment="1" applyProtection="1">
      <alignment horizontal="left" vertical="center" indent="2"/>
      <protection hidden="1"/>
    </xf>
    <xf numFmtId="0" fontId="57" fillId="40" borderId="0" xfId="1" applyFont="1" applyFill="1" applyBorder="1" applyAlignment="1" applyProtection="1">
      <alignment horizontal="center" vertical="center"/>
      <protection hidden="1"/>
    </xf>
    <xf numFmtId="0" fontId="82" fillId="40" borderId="0" xfId="1" applyFont="1" applyFill="1" applyBorder="1" applyAlignment="1" applyProtection="1">
      <alignment horizontal="center" vertical="center"/>
      <protection hidden="1"/>
    </xf>
    <xf numFmtId="0" fontId="57" fillId="40" borderId="0" xfId="1" applyFont="1" applyFill="1" applyBorder="1" applyAlignment="1" applyProtection="1">
      <alignment vertical="center"/>
      <protection hidden="1"/>
    </xf>
    <xf numFmtId="0" fontId="5" fillId="8" borderId="139" xfId="0" applyFont="1" applyFill="1" applyBorder="1" applyProtection="1">
      <protection hidden="1"/>
    </xf>
    <xf numFmtId="0" fontId="56" fillId="40" borderId="139" xfId="0" applyFont="1" applyFill="1" applyBorder="1" applyAlignment="1" applyProtection="1">
      <alignment horizontal="left" vertical="center" wrapText="1" indent="1"/>
      <protection hidden="1"/>
    </xf>
    <xf numFmtId="0" fontId="5" fillId="39" borderId="140" xfId="0" applyFont="1" applyFill="1" applyBorder="1" applyAlignment="1" applyProtection="1">
      <alignment vertical="top"/>
      <protection hidden="1"/>
    </xf>
    <xf numFmtId="0" fontId="5" fillId="39" borderId="142" xfId="0" applyFont="1" applyFill="1" applyBorder="1" applyAlignment="1" applyProtection="1">
      <alignment vertical="top"/>
      <protection hidden="1"/>
    </xf>
    <xf numFmtId="0" fontId="5" fillId="12" borderId="143" xfId="0" applyFont="1" applyFill="1" applyBorder="1" applyProtection="1">
      <protection hidden="1"/>
    </xf>
    <xf numFmtId="0" fontId="69" fillId="40" borderId="143" xfId="0" applyFont="1" applyFill="1" applyBorder="1" applyAlignment="1" applyProtection="1">
      <alignment horizontal="left" vertical="center" indent="2"/>
      <protection hidden="1"/>
    </xf>
    <xf numFmtId="0" fontId="57" fillId="40" borderId="143" xfId="1" applyFont="1" applyFill="1" applyBorder="1" applyAlignment="1" applyProtection="1">
      <alignment horizontal="center" vertical="center"/>
      <protection hidden="1"/>
    </xf>
    <xf numFmtId="0" fontId="81" fillId="45" borderId="0" xfId="1" applyFont="1" applyFill="1" applyBorder="1" applyAlignment="1" applyProtection="1">
      <alignment horizontal="center" vertical="center"/>
      <protection hidden="1"/>
    </xf>
    <xf numFmtId="0" fontId="82" fillId="40" borderId="147" xfId="1" applyFont="1" applyFill="1" applyBorder="1" applyAlignment="1" applyProtection="1">
      <alignment horizontal="center"/>
      <protection hidden="1"/>
    </xf>
    <xf numFmtId="0" fontId="57" fillId="40" borderId="147" xfId="1" applyFont="1" applyFill="1" applyBorder="1" applyAlignment="1" applyProtection="1">
      <alignment horizontal="center" vertical="center"/>
      <protection hidden="1"/>
    </xf>
    <xf numFmtId="0" fontId="82" fillId="40" borderId="147" xfId="1" applyFont="1" applyFill="1" applyBorder="1" applyAlignment="1" applyProtection="1">
      <alignment horizontal="center" vertical="center"/>
      <protection hidden="1"/>
    </xf>
    <xf numFmtId="0" fontId="57" fillId="40" borderId="147" xfId="1" applyFont="1" applyFill="1" applyBorder="1" applyAlignment="1" applyProtection="1">
      <alignment vertical="center"/>
      <protection hidden="1"/>
    </xf>
    <xf numFmtId="0" fontId="69" fillId="40" borderId="0" xfId="0" applyFont="1" applyFill="1" applyAlignment="1" applyProtection="1">
      <alignment horizontal="left" vertical="center"/>
      <protection hidden="1"/>
    </xf>
    <xf numFmtId="0" fontId="69" fillId="40" borderId="147" xfId="0" applyFont="1" applyFill="1" applyBorder="1" applyAlignment="1" applyProtection="1">
      <alignment horizontal="left" vertical="center"/>
      <protection hidden="1"/>
    </xf>
    <xf numFmtId="0" fontId="57" fillId="40" borderId="148" xfId="1" applyFont="1" applyFill="1" applyBorder="1" applyAlignment="1" applyProtection="1">
      <alignment horizontal="center" vertical="center"/>
      <protection hidden="1"/>
    </xf>
    <xf numFmtId="0" fontId="4" fillId="3" borderId="0" xfId="0" applyFont="1" applyFill="1" applyAlignment="1" applyProtection="1">
      <alignment wrapText="1"/>
      <protection hidden="1"/>
    </xf>
    <xf numFmtId="0" fontId="34" fillId="18" borderId="0" xfId="0" applyFont="1" applyFill="1" applyProtection="1">
      <protection hidden="1"/>
    </xf>
    <xf numFmtId="0" fontId="57" fillId="40" borderId="149" xfId="1" applyFont="1" applyFill="1" applyBorder="1" applyAlignment="1" applyProtection="1">
      <alignment horizontal="center" vertical="center"/>
      <protection hidden="1"/>
    </xf>
    <xf numFmtId="0" fontId="57" fillId="40" borderId="150" xfId="1" applyFont="1" applyFill="1" applyBorder="1" applyAlignment="1" applyProtection="1">
      <alignment horizontal="center" vertical="center"/>
      <protection hidden="1"/>
    </xf>
    <xf numFmtId="0" fontId="44" fillId="36" borderId="92" xfId="0" applyFont="1" applyFill="1" applyBorder="1" applyAlignment="1" applyProtection="1">
      <alignment horizontal="left" vertical="center" indent="2"/>
      <protection hidden="1"/>
    </xf>
    <xf numFmtId="0" fontId="45" fillId="36" borderId="153" xfId="1" applyFont="1" applyFill="1" applyBorder="1" applyAlignment="1" applyProtection="1">
      <alignment horizontal="center" vertical="center"/>
      <protection hidden="1"/>
    </xf>
    <xf numFmtId="0" fontId="57" fillId="14" borderId="152" xfId="1" applyFont="1" applyFill="1" applyBorder="1" applyAlignment="1" applyProtection="1">
      <alignment horizontal="center" vertical="center"/>
      <protection hidden="1"/>
    </xf>
    <xf numFmtId="0" fontId="57" fillId="14" borderId="151" xfId="1" applyFont="1" applyFill="1" applyBorder="1" applyAlignment="1" applyProtection="1">
      <alignment horizontal="center" vertical="center"/>
      <protection hidden="1"/>
    </xf>
    <xf numFmtId="0" fontId="26" fillId="3" borderId="0" xfId="0" applyFont="1" applyFill="1" applyAlignment="1" applyProtection="1">
      <alignment horizontal="center" wrapText="1"/>
      <protection hidden="1"/>
    </xf>
    <xf numFmtId="0" fontId="5" fillId="45" borderId="0" xfId="0" applyFont="1" applyFill="1" applyAlignment="1" applyProtection="1">
      <alignment horizontal="center"/>
      <protection hidden="1"/>
    </xf>
    <xf numFmtId="0" fontId="0" fillId="45" borderId="0" xfId="0" applyFill="1" applyAlignment="1" applyProtection="1">
      <alignment horizontal="center"/>
      <protection hidden="1"/>
    </xf>
    <xf numFmtId="0" fontId="80" fillId="45" borderId="0" xfId="0" applyFont="1" applyFill="1" applyAlignment="1" applyProtection="1">
      <alignment horizontal="left" vertical="center" indent="2"/>
      <protection hidden="1"/>
    </xf>
    <xf numFmtId="0" fontId="80" fillId="45" borderId="0" xfId="0" applyFont="1" applyFill="1" applyAlignment="1" applyProtection="1">
      <alignment horizontal="left" vertical="center" wrapText="1" indent="2"/>
      <protection hidden="1"/>
    </xf>
    <xf numFmtId="0" fontId="5" fillId="45" borderId="139" xfId="0" applyFont="1" applyFill="1" applyBorder="1" applyAlignment="1" applyProtection="1">
      <alignment horizontal="center"/>
      <protection hidden="1"/>
    </xf>
    <xf numFmtId="0" fontId="53" fillId="7" borderId="0" xfId="0" applyFont="1" applyFill="1" applyProtection="1">
      <protection hidden="1"/>
    </xf>
    <xf numFmtId="0" fontId="5" fillId="45" borderId="147" xfId="0" applyFont="1" applyFill="1" applyBorder="1" applyAlignment="1" applyProtection="1">
      <alignment horizontal="center"/>
      <protection hidden="1"/>
    </xf>
    <xf numFmtId="0" fontId="0" fillId="45" borderId="147" xfId="0" applyFill="1" applyBorder="1" applyAlignment="1" applyProtection="1">
      <alignment horizontal="center"/>
      <protection hidden="1"/>
    </xf>
    <xf numFmtId="0" fontId="53" fillId="8" borderId="0" xfId="0" applyFont="1" applyFill="1" applyProtection="1">
      <protection hidden="1"/>
    </xf>
    <xf numFmtId="0" fontId="80" fillId="45" borderId="143" xfId="0" applyFont="1" applyFill="1" applyBorder="1" applyAlignment="1" applyProtection="1">
      <alignment horizontal="left" vertical="center" indent="2"/>
      <protection hidden="1"/>
    </xf>
    <xf numFmtId="0" fontId="81" fillId="45" borderId="143" xfId="1" applyFont="1" applyFill="1" applyBorder="1" applyAlignment="1" applyProtection="1">
      <alignment horizontal="center" vertical="center"/>
      <protection hidden="1"/>
    </xf>
    <xf numFmtId="0" fontId="0" fillId="45" borderId="143" xfId="0" applyFill="1" applyBorder="1" applyAlignment="1" applyProtection="1">
      <alignment horizontal="center"/>
      <protection hidden="1"/>
    </xf>
    <xf numFmtId="0" fontId="0" fillId="45" borderId="148" xfId="0" applyFill="1" applyBorder="1" applyAlignment="1" applyProtection="1">
      <alignment horizontal="center"/>
      <protection hidden="1"/>
    </xf>
    <xf numFmtId="0" fontId="36" fillId="5" borderId="112" xfId="0" applyFont="1" applyFill="1" applyBorder="1" applyAlignment="1" applyProtection="1">
      <alignment horizontal="center" vertical="center" wrapText="1"/>
      <protection hidden="1"/>
    </xf>
    <xf numFmtId="0" fontId="5" fillId="16" borderId="0" xfId="0" applyFont="1" applyFill="1" applyProtection="1">
      <protection hidden="1"/>
    </xf>
    <xf numFmtId="0" fontId="41" fillId="35" borderId="0" xfId="0" applyFont="1" applyFill="1" applyAlignment="1" applyProtection="1">
      <alignment horizontal="left" vertical="center" indent="2"/>
      <protection hidden="1"/>
    </xf>
    <xf numFmtId="0" fontId="38" fillId="38" borderId="0" xfId="0" applyFont="1" applyFill="1" applyAlignment="1" applyProtection="1">
      <alignment horizontal="left" vertical="center" indent="2"/>
      <protection hidden="1"/>
    </xf>
    <xf numFmtId="0" fontId="51" fillId="9" borderId="0" xfId="0" applyFont="1" applyFill="1" applyProtection="1">
      <protection hidden="1"/>
    </xf>
    <xf numFmtId="0" fontId="52" fillId="14" borderId="0" xfId="0" applyFont="1" applyFill="1" applyAlignment="1" applyProtection="1">
      <alignment horizontal="left" vertical="center" indent="2"/>
      <protection hidden="1"/>
    </xf>
    <xf numFmtId="0" fontId="57" fillId="14" borderId="152" xfId="1" applyFont="1" applyFill="1" applyBorder="1" applyAlignment="1" applyProtection="1">
      <alignment vertical="center"/>
      <protection hidden="1"/>
    </xf>
    <xf numFmtId="0" fontId="69" fillId="14" borderId="152" xfId="0" applyFont="1" applyFill="1" applyBorder="1" applyAlignment="1" applyProtection="1">
      <alignment horizontal="left" vertical="center"/>
      <protection hidden="1"/>
    </xf>
    <xf numFmtId="0" fontId="82" fillId="40" borderId="0" xfId="1" applyFont="1" applyFill="1" applyBorder="1" applyAlignment="1" applyProtection="1">
      <alignment horizontal="left"/>
      <protection hidden="1"/>
    </xf>
    <xf numFmtId="0" fontId="82" fillId="40" borderId="0" xfId="1" applyFont="1" applyFill="1" applyBorder="1" applyAlignment="1" applyProtection="1">
      <alignment horizontal="left" vertical="center"/>
      <protection hidden="1"/>
    </xf>
    <xf numFmtId="0" fontId="91" fillId="3" borderId="0" xfId="0" applyFont="1" applyFill="1" applyAlignment="1" applyProtection="1">
      <alignment wrapText="1"/>
      <protection hidden="1"/>
    </xf>
    <xf numFmtId="0" fontId="43" fillId="36" borderId="89" xfId="0" applyFont="1" applyFill="1" applyBorder="1" applyAlignment="1" applyProtection="1">
      <alignment horizontal="left" vertical="center" wrapText="1" indent="1"/>
      <protection hidden="1"/>
    </xf>
    <xf numFmtId="0" fontId="44" fillId="36" borderId="0" xfId="0" applyFont="1" applyFill="1" applyAlignment="1" applyProtection="1">
      <alignment horizontal="left" vertical="center" indent="2"/>
      <protection hidden="1"/>
    </xf>
    <xf numFmtId="0" fontId="45" fillId="36" borderId="156" xfId="1" applyFont="1" applyFill="1" applyBorder="1" applyAlignment="1" applyProtection="1">
      <alignment horizontal="center" vertical="center"/>
      <protection hidden="1"/>
    </xf>
    <xf numFmtId="0" fontId="44" fillId="14" borderId="158" xfId="0" applyFont="1" applyFill="1" applyBorder="1" applyAlignment="1" applyProtection="1">
      <alignment horizontal="left" vertical="center" indent="2"/>
      <protection hidden="1"/>
    </xf>
    <xf numFmtId="0" fontId="56" fillId="40" borderId="0" xfId="0" applyFont="1" applyFill="1" applyAlignment="1" applyProtection="1">
      <alignment horizontal="left" vertical="center" wrapText="1" indent="1"/>
      <protection hidden="1"/>
    </xf>
    <xf numFmtId="0" fontId="34" fillId="18" borderId="0" xfId="0" applyFont="1" applyFill="1" applyAlignment="1" applyProtection="1">
      <alignment horizontal="center"/>
      <protection hidden="1"/>
    </xf>
    <xf numFmtId="0" fontId="43" fillId="36" borderId="0" xfId="0" applyFont="1" applyFill="1" applyAlignment="1" applyProtection="1">
      <alignment horizontal="left" vertical="center" wrapText="1" indent="1"/>
      <protection hidden="1"/>
    </xf>
    <xf numFmtId="0" fontId="85" fillId="36" borderId="156" xfId="1" applyFont="1" applyFill="1" applyBorder="1" applyAlignment="1" applyProtection="1">
      <alignment horizontal="center" vertical="center"/>
      <protection hidden="1"/>
    </xf>
    <xf numFmtId="0" fontId="85" fillId="36" borderId="89" xfId="1" applyFont="1" applyFill="1" applyBorder="1" applyAlignment="1" applyProtection="1">
      <alignment horizontal="left" vertical="center"/>
      <protection hidden="1"/>
    </xf>
    <xf numFmtId="0" fontId="40" fillId="35" borderId="0" xfId="0" applyFont="1" applyFill="1" applyAlignment="1" applyProtection="1">
      <alignment horizontal="left" wrapText="1" indent="1"/>
      <protection hidden="1"/>
    </xf>
    <xf numFmtId="0" fontId="87" fillId="35" borderId="159" xfId="1" applyFont="1" applyFill="1" applyBorder="1" applyAlignment="1" applyProtection="1">
      <alignment horizontal="center" vertical="center"/>
      <protection hidden="1"/>
    </xf>
    <xf numFmtId="0" fontId="5" fillId="11" borderId="0" xfId="0" applyFont="1" applyFill="1" applyAlignment="1" applyProtection="1">
      <alignment horizontal="center"/>
      <protection hidden="1"/>
    </xf>
    <xf numFmtId="0" fontId="41" fillId="3" borderId="0" xfId="0" applyFont="1" applyFill="1" applyAlignment="1" applyProtection="1">
      <alignment horizontal="left" vertical="center" indent="2"/>
      <protection hidden="1"/>
    </xf>
    <xf numFmtId="0" fontId="42" fillId="3" borderId="0" xfId="1" applyFont="1" applyFill="1" applyBorder="1" applyAlignment="1" applyProtection="1">
      <alignment horizontal="center" vertical="center"/>
      <protection hidden="1"/>
    </xf>
    <xf numFmtId="0" fontId="41" fillId="14" borderId="160" xfId="0" applyFont="1" applyFill="1" applyBorder="1" applyAlignment="1" applyProtection="1">
      <alignment horizontal="left" vertical="center" indent="2"/>
      <protection hidden="1"/>
    </xf>
    <xf numFmtId="0" fontId="5" fillId="3" borderId="119" xfId="0" applyFont="1" applyFill="1" applyBorder="1" applyProtection="1">
      <protection hidden="1"/>
    </xf>
    <xf numFmtId="0" fontId="5" fillId="16" borderId="0" xfId="0" applyFont="1" applyFill="1" applyAlignment="1" applyProtection="1">
      <alignment horizontal="center"/>
      <protection hidden="1"/>
    </xf>
    <xf numFmtId="0" fontId="86" fillId="35" borderId="159" xfId="1" applyFont="1" applyFill="1" applyBorder="1" applyAlignment="1" applyProtection="1">
      <alignment horizontal="center" vertical="center"/>
      <protection hidden="1"/>
    </xf>
    <xf numFmtId="0" fontId="42" fillId="35" borderId="159" xfId="1" applyFont="1" applyFill="1" applyBorder="1" applyAlignment="1" applyProtection="1">
      <alignment horizontal="center" vertical="center"/>
      <protection hidden="1"/>
    </xf>
    <xf numFmtId="0" fontId="41" fillId="35" borderId="122" xfId="0" applyFont="1" applyFill="1" applyBorder="1" applyAlignment="1" applyProtection="1">
      <alignment horizontal="left" vertical="center" indent="2"/>
      <protection hidden="1"/>
    </xf>
    <xf numFmtId="0" fontId="42" fillId="35" borderId="161" xfId="1" applyFont="1" applyFill="1" applyBorder="1" applyAlignment="1" applyProtection="1">
      <alignment horizontal="center" vertical="center"/>
      <protection hidden="1"/>
    </xf>
    <xf numFmtId="0" fontId="5" fillId="11" borderId="164" xfId="0" applyFont="1" applyFill="1" applyBorder="1" applyAlignment="1" applyProtection="1">
      <alignment horizontal="center"/>
      <protection hidden="1"/>
    </xf>
    <xf numFmtId="0" fontId="5" fillId="37" borderId="166" xfId="0" applyFont="1" applyFill="1" applyBorder="1" applyAlignment="1" applyProtection="1">
      <alignment vertical="top"/>
      <protection hidden="1"/>
    </xf>
    <xf numFmtId="0" fontId="46" fillId="38" borderId="167" xfId="1" applyFont="1" applyFill="1" applyBorder="1" applyAlignment="1" applyProtection="1">
      <alignment horizontal="center" vertical="center"/>
      <protection hidden="1"/>
    </xf>
    <xf numFmtId="0" fontId="5" fillId="37" borderId="168" xfId="0" applyFont="1" applyFill="1" applyBorder="1" applyProtection="1">
      <protection hidden="1"/>
    </xf>
    <xf numFmtId="0" fontId="5" fillId="3" borderId="169" xfId="0" applyFont="1" applyFill="1" applyBorder="1" applyProtection="1">
      <protection hidden="1"/>
    </xf>
    <xf numFmtId="0" fontId="5" fillId="38" borderId="169" xfId="0" applyFont="1" applyFill="1" applyBorder="1" applyProtection="1">
      <protection hidden="1"/>
    </xf>
    <xf numFmtId="0" fontId="13" fillId="38" borderId="170" xfId="0" applyFont="1" applyFill="1" applyBorder="1" applyAlignment="1" applyProtection="1">
      <alignment horizontal="center"/>
      <protection hidden="1"/>
    </xf>
    <xf numFmtId="0" fontId="38" fillId="14" borderId="162" xfId="0" applyFont="1" applyFill="1" applyBorder="1" applyAlignment="1" applyProtection="1">
      <alignment horizontal="left" vertical="center" indent="2"/>
      <protection hidden="1"/>
    </xf>
    <xf numFmtId="0" fontId="47" fillId="41" borderId="174" xfId="0" applyFont="1" applyFill="1" applyBorder="1" applyAlignment="1" applyProtection="1">
      <alignment vertical="top"/>
      <protection hidden="1"/>
    </xf>
    <xf numFmtId="0" fontId="50" fillId="42" borderId="175" xfId="1" applyFont="1" applyFill="1" applyBorder="1" applyAlignment="1" applyProtection="1">
      <alignment horizontal="center" vertical="center"/>
      <protection hidden="1"/>
    </xf>
    <xf numFmtId="0" fontId="47" fillId="41" borderId="176" xfId="0" applyFont="1" applyFill="1" applyBorder="1" applyAlignment="1" applyProtection="1">
      <alignment vertical="top"/>
      <protection hidden="1"/>
    </xf>
    <xf numFmtId="0" fontId="47" fillId="41" borderId="177" xfId="0" applyFont="1" applyFill="1" applyBorder="1" applyProtection="1">
      <protection hidden="1"/>
    </xf>
    <xf numFmtId="0" fontId="49" fillId="42" borderId="177" xfId="0" applyFont="1" applyFill="1" applyBorder="1" applyAlignment="1" applyProtection="1">
      <alignment horizontal="left" vertical="center" wrapText="1" indent="2"/>
      <protection hidden="1"/>
    </xf>
    <xf numFmtId="0" fontId="50" fillId="42" borderId="178" xfId="1" applyFont="1" applyFill="1" applyBorder="1" applyAlignment="1" applyProtection="1">
      <alignment horizontal="center" vertical="center"/>
      <protection hidden="1"/>
    </xf>
    <xf numFmtId="0" fontId="49" fillId="14" borderId="179" xfId="0" applyFont="1" applyFill="1" applyBorder="1" applyAlignment="1" applyProtection="1">
      <alignment horizontal="left" vertical="center" indent="2"/>
      <protection hidden="1"/>
    </xf>
    <xf numFmtId="0" fontId="49" fillId="14" borderId="179" xfId="0" applyFont="1" applyFill="1" applyBorder="1" applyAlignment="1" applyProtection="1">
      <alignment horizontal="left" vertical="center" wrapText="1" indent="2"/>
      <protection hidden="1"/>
    </xf>
    <xf numFmtId="0" fontId="0" fillId="3" borderId="0" xfId="0" applyFill="1" applyAlignment="1" applyProtection="1">
      <alignment horizontal="left"/>
      <protection hidden="1"/>
    </xf>
    <xf numFmtId="0" fontId="5" fillId="3" borderId="0" xfId="0" applyFont="1" applyFill="1" applyAlignment="1" applyProtection="1">
      <alignment horizontal="left"/>
      <protection hidden="1"/>
    </xf>
    <xf numFmtId="0" fontId="85" fillId="36" borderId="0" xfId="1" applyFont="1" applyFill="1" applyBorder="1" applyAlignment="1" applyProtection="1">
      <alignment horizontal="left" vertical="center"/>
      <protection hidden="1"/>
    </xf>
    <xf numFmtId="0" fontId="5" fillId="38" borderId="169" xfId="0" applyFont="1" applyFill="1" applyBorder="1" applyAlignment="1" applyProtection="1">
      <alignment horizontal="left"/>
      <protection hidden="1"/>
    </xf>
    <xf numFmtId="0" fontId="51" fillId="9" borderId="181" xfId="0" applyFont="1" applyFill="1" applyBorder="1" applyProtection="1">
      <protection hidden="1"/>
    </xf>
    <xf numFmtId="0" fontId="52" fillId="14" borderId="182" xfId="0" applyFont="1" applyFill="1" applyBorder="1" applyAlignment="1" applyProtection="1">
      <alignment horizontal="left" vertical="center" indent="2"/>
      <protection hidden="1"/>
    </xf>
    <xf numFmtId="0" fontId="90" fillId="14" borderId="183" xfId="1" applyFont="1" applyFill="1" applyBorder="1" applyAlignment="1" applyProtection="1">
      <alignment horizontal="center" vertical="center"/>
      <protection hidden="1"/>
    </xf>
    <xf numFmtId="0" fontId="90" fillId="14" borderId="185" xfId="1" applyFont="1" applyFill="1" applyBorder="1" applyAlignment="1" applyProtection="1">
      <alignment horizontal="center" vertical="center"/>
      <protection hidden="1"/>
    </xf>
    <xf numFmtId="0" fontId="0" fillId="3" borderId="187" xfId="0" applyFill="1" applyBorder="1" applyAlignment="1" applyProtection="1">
      <alignment horizontal="center"/>
      <protection hidden="1"/>
    </xf>
    <xf numFmtId="0" fontId="0" fillId="14" borderId="187" xfId="0" applyFill="1" applyBorder="1" applyProtection="1">
      <protection hidden="1"/>
    </xf>
    <xf numFmtId="0" fontId="0" fillId="14" borderId="187" xfId="0" applyFill="1" applyBorder="1" applyAlignment="1" applyProtection="1">
      <alignment horizontal="left"/>
      <protection hidden="1"/>
    </xf>
    <xf numFmtId="0" fontId="0" fillId="14" borderId="188" xfId="0" applyFill="1" applyBorder="1" applyProtection="1">
      <protection hidden="1"/>
    </xf>
    <xf numFmtId="0" fontId="52" fillId="14" borderId="189" xfId="0" applyFont="1" applyFill="1" applyBorder="1" applyAlignment="1" applyProtection="1">
      <alignment horizontal="left" vertical="center" indent="2"/>
      <protection hidden="1"/>
    </xf>
    <xf numFmtId="0" fontId="0" fillId="3" borderId="3" xfId="0" applyFill="1" applyBorder="1" applyProtection="1">
      <protection hidden="1"/>
    </xf>
    <xf numFmtId="0" fontId="21" fillId="3" borderId="1" xfId="0" applyFont="1" applyFill="1" applyBorder="1" applyAlignment="1" applyProtection="1">
      <alignment horizontal="left" vertical="center" wrapText="1" indent="1"/>
      <protection hidden="1"/>
    </xf>
    <xf numFmtId="0" fontId="0" fillId="3" borderId="5" xfId="0" applyFill="1" applyBorder="1" applyProtection="1">
      <protection hidden="1"/>
    </xf>
    <xf numFmtId="0" fontId="21" fillId="3" borderId="190" xfId="0" applyFont="1" applyFill="1" applyBorder="1" applyAlignment="1" applyProtection="1">
      <alignment vertical="center" wrapText="1"/>
      <protection hidden="1"/>
    </xf>
    <xf numFmtId="0" fontId="21" fillId="31" borderId="27" xfId="0" applyFont="1" applyFill="1" applyBorder="1" applyAlignment="1" applyProtection="1">
      <alignment vertical="center" wrapText="1"/>
      <protection hidden="1"/>
    </xf>
    <xf numFmtId="0" fontId="24" fillId="3" borderId="48" xfId="0" applyFont="1" applyFill="1" applyBorder="1" applyAlignment="1" applyProtection="1">
      <alignment horizontal="left" wrapText="1" indent="1"/>
      <protection hidden="1"/>
    </xf>
    <xf numFmtId="0" fontId="23" fillId="17" borderId="13" xfId="0" applyFont="1" applyFill="1" applyBorder="1" applyAlignment="1" applyProtection="1">
      <alignment horizontal="left" vertical="center"/>
      <protection hidden="1"/>
    </xf>
    <xf numFmtId="0" fontId="23" fillId="17" borderId="14" xfId="0" applyFont="1" applyFill="1" applyBorder="1" applyAlignment="1" applyProtection="1">
      <alignment horizontal="left" vertical="center"/>
      <protection hidden="1"/>
    </xf>
    <xf numFmtId="0" fontId="23" fillId="17" borderId="15" xfId="0" applyFont="1" applyFill="1" applyBorder="1" applyAlignment="1" applyProtection="1">
      <alignment horizontal="left" vertical="center"/>
      <protection hidden="1"/>
    </xf>
    <xf numFmtId="0" fontId="77" fillId="3" borderId="0" xfId="0" applyFont="1" applyFill="1" applyAlignment="1" applyProtection="1">
      <alignment horizontal="center" vertical="center" wrapText="1"/>
      <protection hidden="1"/>
    </xf>
    <xf numFmtId="0" fontId="1" fillId="14" borderId="0" xfId="0" applyFont="1" applyFill="1" applyProtection="1">
      <protection hidden="1"/>
    </xf>
    <xf numFmtId="0" fontId="33" fillId="14" borderId="0" xfId="0" applyFont="1" applyFill="1" applyAlignment="1" applyProtection="1">
      <alignment horizontal="left" vertical="center"/>
      <protection hidden="1"/>
    </xf>
    <xf numFmtId="0" fontId="20" fillId="14" borderId="0" xfId="0" applyFont="1" applyFill="1" applyAlignment="1" applyProtection="1">
      <alignment horizontal="center" wrapText="1"/>
      <protection hidden="1"/>
    </xf>
    <xf numFmtId="0" fontId="0" fillId="14" borderId="0" xfId="0" applyFill="1" applyAlignment="1" applyProtection="1">
      <alignment horizontal="center"/>
      <protection hidden="1"/>
    </xf>
    <xf numFmtId="0" fontId="0" fillId="14" borderId="0" xfId="0" applyFill="1" applyProtection="1">
      <protection hidden="1"/>
    </xf>
    <xf numFmtId="0" fontId="0" fillId="14" borderId="0" xfId="0" applyFill="1" applyAlignment="1" applyProtection="1">
      <alignment horizontal="left"/>
      <protection hidden="1"/>
    </xf>
    <xf numFmtId="0" fontId="25" fillId="14" borderId="0" xfId="0" applyFont="1" applyFill="1" applyAlignment="1" applyProtection="1">
      <alignment vertical="center"/>
      <protection hidden="1"/>
    </xf>
    <xf numFmtId="0" fontId="5" fillId="14" borderId="0" xfId="0" applyFont="1" applyFill="1" applyAlignment="1" applyProtection="1">
      <alignment horizontal="center"/>
      <protection hidden="1"/>
    </xf>
    <xf numFmtId="0" fontId="5" fillId="14" borderId="0" xfId="0" applyFont="1" applyFill="1" applyProtection="1">
      <protection hidden="1"/>
    </xf>
    <xf numFmtId="0" fontId="0" fillId="14" borderId="0" xfId="0" applyFill="1" applyAlignment="1" applyProtection="1">
      <alignment wrapText="1"/>
      <protection hidden="1"/>
    </xf>
    <xf numFmtId="0" fontId="77" fillId="3" borderId="0" xfId="0" applyFont="1" applyFill="1" applyAlignment="1" applyProtection="1">
      <alignment vertical="center" wrapText="1"/>
      <protection hidden="1"/>
    </xf>
    <xf numFmtId="0" fontId="97" fillId="3" borderId="36" xfId="0" applyFont="1" applyFill="1" applyBorder="1" applyAlignment="1" applyProtection="1">
      <alignment vertical="center" wrapText="1"/>
      <protection hidden="1"/>
    </xf>
    <xf numFmtId="0" fontId="97" fillId="3" borderId="0" xfId="0" applyFont="1" applyFill="1" applyAlignment="1" applyProtection="1">
      <alignment horizontal="left" vertical="center" wrapText="1"/>
      <protection hidden="1"/>
    </xf>
    <xf numFmtId="49" fontId="98" fillId="43" borderId="95" xfId="0" applyNumberFormat="1" applyFont="1" applyFill="1" applyBorder="1" applyAlignment="1" applyProtection="1">
      <alignment vertical="center"/>
      <protection hidden="1"/>
    </xf>
    <xf numFmtId="49" fontId="98" fillId="43" borderId="99" xfId="0" applyNumberFormat="1" applyFont="1" applyFill="1" applyBorder="1" applyAlignment="1" applyProtection="1">
      <alignment vertical="center"/>
      <protection hidden="1"/>
    </xf>
    <xf numFmtId="49" fontId="98" fillId="43" borderId="103" xfId="0" applyNumberFormat="1" applyFont="1" applyFill="1" applyBorder="1" applyAlignment="1" applyProtection="1">
      <alignment vertical="center"/>
      <protection hidden="1"/>
    </xf>
    <xf numFmtId="0" fontId="99" fillId="43" borderId="103" xfId="0" applyFont="1" applyFill="1" applyBorder="1" applyProtection="1">
      <protection hidden="1"/>
    </xf>
    <xf numFmtId="49" fontId="21" fillId="3" borderId="0" xfId="0" applyNumberFormat="1" applyFont="1" applyFill="1" applyAlignment="1" applyProtection="1">
      <alignment horizontal="left" vertical="center" wrapText="1" indent="1"/>
      <protection hidden="1"/>
    </xf>
    <xf numFmtId="0" fontId="23" fillId="3" borderId="0" xfId="0" applyFont="1" applyFill="1" applyAlignment="1" applyProtection="1">
      <alignment horizontal="left" vertical="center" indent="1"/>
      <protection hidden="1"/>
    </xf>
    <xf numFmtId="0" fontId="21" fillId="3" borderId="0" xfId="0" applyFont="1" applyFill="1" applyAlignment="1" applyProtection="1">
      <alignment horizontal="left" vertical="center" indent="1"/>
      <protection hidden="1"/>
    </xf>
    <xf numFmtId="0" fontId="21" fillId="3" borderId="0" xfId="0" applyFont="1" applyFill="1" applyAlignment="1" applyProtection="1">
      <alignment horizontal="left" vertical="center" wrapText="1" indent="1"/>
      <protection hidden="1"/>
    </xf>
    <xf numFmtId="0" fontId="23" fillId="3" borderId="0" xfId="0" applyFont="1" applyFill="1" applyAlignment="1" applyProtection="1">
      <alignment horizontal="left" vertical="center" wrapText="1" indent="1"/>
      <protection hidden="1"/>
    </xf>
    <xf numFmtId="49" fontId="21" fillId="5" borderId="49" xfId="0" applyNumberFormat="1" applyFont="1" applyFill="1" applyBorder="1" applyAlignment="1" applyProtection="1">
      <alignment horizontal="left" vertical="center" wrapText="1" indent="1"/>
      <protection hidden="1"/>
    </xf>
    <xf numFmtId="49" fontId="21" fillId="5" borderId="25" xfId="0" applyNumberFormat="1" applyFont="1" applyFill="1" applyBorder="1" applyAlignment="1" applyProtection="1">
      <alignment horizontal="left" vertical="center" wrapText="1" indent="1"/>
      <protection hidden="1"/>
    </xf>
    <xf numFmtId="49" fontId="21" fillId="5" borderId="203" xfId="0" applyNumberFormat="1" applyFont="1" applyFill="1" applyBorder="1" applyAlignment="1" applyProtection="1">
      <alignment horizontal="left" vertical="center" wrapText="1" indent="1"/>
      <protection hidden="1"/>
    </xf>
    <xf numFmtId="49" fontId="21" fillId="5" borderId="101" xfId="0" applyNumberFormat="1" applyFont="1" applyFill="1" applyBorder="1" applyAlignment="1" applyProtection="1">
      <alignment horizontal="left" vertical="center" wrapText="1" indent="1"/>
      <protection hidden="1"/>
    </xf>
    <xf numFmtId="49" fontId="21" fillId="5" borderId="105" xfId="0" applyNumberFormat="1" applyFont="1" applyFill="1" applyBorder="1" applyAlignment="1" applyProtection="1">
      <alignment horizontal="left" vertical="center" wrapText="1" indent="1"/>
      <protection hidden="1"/>
    </xf>
    <xf numFmtId="0" fontId="97" fillId="3" borderId="4" xfId="0" applyFont="1" applyFill="1" applyBorder="1" applyAlignment="1" applyProtection="1">
      <alignment vertical="center" wrapText="1"/>
      <protection hidden="1"/>
    </xf>
    <xf numFmtId="0" fontId="24" fillId="43" borderId="145" xfId="0" applyFont="1" applyFill="1" applyBorder="1" applyAlignment="1" applyProtection="1">
      <alignment horizontal="left" vertical="center" wrapText="1" indent="1"/>
      <protection hidden="1"/>
    </xf>
    <xf numFmtId="0" fontId="0" fillId="48" borderId="0" xfId="0" applyFill="1" applyProtection="1">
      <protection hidden="1"/>
    </xf>
    <xf numFmtId="0" fontId="21" fillId="48" borderId="0" xfId="0" applyFont="1" applyFill="1" applyAlignment="1" applyProtection="1">
      <alignment vertical="top" wrapText="1"/>
      <protection hidden="1"/>
    </xf>
    <xf numFmtId="0" fontId="21" fillId="48" borderId="0" xfId="0" applyFont="1" applyFill="1" applyProtection="1">
      <protection hidden="1"/>
    </xf>
    <xf numFmtId="0" fontId="23" fillId="48" borderId="0" xfId="0" applyFont="1" applyFill="1" applyAlignment="1" applyProtection="1">
      <alignment horizontal="center" vertical="center" wrapText="1"/>
      <protection hidden="1"/>
    </xf>
    <xf numFmtId="0" fontId="21" fillId="48" borderId="0" xfId="0" applyFont="1" applyFill="1" applyAlignment="1" applyProtection="1">
      <alignment horizontal="center" vertical="center"/>
      <protection hidden="1"/>
    </xf>
    <xf numFmtId="0" fontId="3" fillId="48" borderId="0" xfId="0" applyFont="1" applyFill="1" applyProtection="1">
      <protection hidden="1"/>
    </xf>
    <xf numFmtId="0" fontId="23" fillId="48" borderId="0" xfId="0" applyFont="1" applyFill="1" applyProtection="1">
      <protection hidden="1"/>
    </xf>
    <xf numFmtId="0" fontId="101" fillId="48" borderId="0" xfId="0" applyFont="1" applyFill="1" applyAlignment="1" applyProtection="1">
      <alignment vertical="top"/>
      <protection hidden="1"/>
    </xf>
    <xf numFmtId="0" fontId="0" fillId="28" borderId="0" xfId="0" applyFill="1"/>
    <xf numFmtId="0" fontId="30" fillId="23" borderId="192" xfId="0" applyFont="1" applyFill="1" applyBorder="1" applyAlignment="1">
      <alignment vertical="top" wrapText="1"/>
    </xf>
    <xf numFmtId="0" fontId="21" fillId="23" borderId="12" xfId="0" applyFont="1" applyFill="1" applyBorder="1" applyAlignment="1">
      <alignment vertical="top" wrapText="1"/>
    </xf>
    <xf numFmtId="0" fontId="102" fillId="38" borderId="0" xfId="0" applyFont="1" applyFill="1" applyProtection="1">
      <protection hidden="1"/>
    </xf>
    <xf numFmtId="0" fontId="0" fillId="61" borderId="0" xfId="0" applyFill="1"/>
    <xf numFmtId="0" fontId="21" fillId="30" borderId="93" xfId="0" applyFont="1" applyFill="1" applyBorder="1" applyAlignment="1">
      <alignment vertical="top" wrapText="1"/>
    </xf>
    <xf numFmtId="0" fontId="21" fillId="18" borderId="192" xfId="0" applyFont="1" applyFill="1" applyBorder="1" applyAlignment="1">
      <alignment vertical="top" wrapText="1"/>
    </xf>
    <xf numFmtId="0" fontId="21" fillId="18" borderId="12" xfId="0" applyFont="1" applyFill="1" applyBorder="1" applyAlignment="1">
      <alignment vertical="top" wrapText="1"/>
    </xf>
    <xf numFmtId="0" fontId="21" fillId="21" borderId="192" xfId="0" applyFont="1" applyFill="1" applyBorder="1" applyAlignment="1">
      <alignment vertical="top" wrapText="1"/>
    </xf>
    <xf numFmtId="0" fontId="21" fillId="21" borderId="12" xfId="0" applyFont="1" applyFill="1" applyBorder="1" applyAlignment="1">
      <alignment vertical="top" wrapText="1"/>
    </xf>
    <xf numFmtId="0" fontId="21" fillId="25" borderId="192" xfId="0" applyFont="1" applyFill="1" applyBorder="1" applyAlignment="1">
      <alignment vertical="top" wrapText="1"/>
    </xf>
    <xf numFmtId="0" fontId="21" fillId="25" borderId="12" xfId="0" applyFont="1" applyFill="1" applyBorder="1" applyAlignment="1">
      <alignment vertical="top" wrapText="1"/>
    </xf>
    <xf numFmtId="0" fontId="0" fillId="3" borderId="0" xfId="0" applyFill="1" applyAlignment="1">
      <alignment horizontal="center"/>
    </xf>
    <xf numFmtId="0" fontId="2" fillId="3" borderId="0" xfId="0" applyFont="1" applyFill="1"/>
    <xf numFmtId="0" fontId="2" fillId="3" borderId="0" xfId="0" applyFont="1" applyFill="1" applyAlignment="1">
      <alignment wrapText="1"/>
    </xf>
    <xf numFmtId="0" fontId="2" fillId="3" borderId="0" xfId="0" applyFont="1" applyFill="1" applyAlignment="1">
      <alignment vertical="center"/>
    </xf>
    <xf numFmtId="0" fontId="0" fillId="3" borderId="0" xfId="0" applyFill="1" applyProtection="1">
      <protection locked="0"/>
    </xf>
    <xf numFmtId="0" fontId="2" fillId="62" borderId="53" xfId="0" applyFont="1" applyFill="1" applyBorder="1" applyAlignment="1">
      <alignment horizontal="left" vertical="center" indent="1"/>
    </xf>
    <xf numFmtId="0" fontId="2" fillId="62" borderId="54" xfId="0" applyFont="1" applyFill="1" applyBorder="1" applyAlignment="1">
      <alignment horizontal="center" vertical="center" wrapText="1"/>
    </xf>
    <xf numFmtId="0" fontId="2" fillId="62" borderId="55" xfId="0" applyFont="1" applyFill="1" applyBorder="1" applyAlignment="1">
      <alignment horizontal="center" vertical="center" wrapText="1"/>
    </xf>
    <xf numFmtId="0" fontId="2" fillId="62" borderId="56" xfId="0" applyFont="1" applyFill="1" applyBorder="1" applyAlignment="1">
      <alignment horizontal="center" vertical="center" wrapText="1"/>
    </xf>
    <xf numFmtId="0" fontId="2" fillId="55" borderId="197" xfId="0" applyFont="1" applyFill="1" applyBorder="1" applyAlignment="1">
      <alignment horizontal="left" vertical="center" indent="1"/>
    </xf>
    <xf numFmtId="0" fontId="2" fillId="55" borderId="198" xfId="0" applyFont="1" applyFill="1" applyBorder="1" applyAlignment="1">
      <alignment horizontal="center" vertical="center" wrapText="1"/>
    </xf>
    <xf numFmtId="0" fontId="2" fillId="55" borderId="199" xfId="0" applyFont="1" applyFill="1" applyBorder="1" applyAlignment="1">
      <alignment horizontal="center" vertical="center" wrapText="1"/>
    </xf>
    <xf numFmtId="0" fontId="2" fillId="55" borderId="200" xfId="0" applyFont="1" applyFill="1" applyBorder="1" applyAlignment="1">
      <alignment horizontal="center" vertical="center" wrapText="1"/>
    </xf>
    <xf numFmtId="0" fontId="2" fillId="55" borderId="201" xfId="0" applyFont="1" applyFill="1" applyBorder="1" applyAlignment="1">
      <alignment vertical="center" wrapText="1"/>
    </xf>
    <xf numFmtId="0" fontId="2" fillId="55" borderId="64" xfId="0" applyFont="1" applyFill="1" applyBorder="1" applyAlignment="1">
      <alignment horizontal="left" indent="1"/>
    </xf>
    <xf numFmtId="0" fontId="0" fillId="55" borderId="65" xfId="0" applyFill="1" applyBorder="1"/>
    <xf numFmtId="0" fontId="0" fillId="55" borderId="18" xfId="0" applyFill="1" applyBorder="1"/>
    <xf numFmtId="0" fontId="0" fillId="55" borderId="66" xfId="0" applyFill="1" applyBorder="1"/>
    <xf numFmtId="0" fontId="0" fillId="55" borderId="67" xfId="0" applyFill="1" applyBorder="1"/>
    <xf numFmtId="0" fontId="1" fillId="61" borderId="0" xfId="0" applyFont="1" applyFill="1"/>
    <xf numFmtId="0" fontId="23" fillId="5" borderId="45" xfId="0" applyFont="1" applyFill="1" applyBorder="1" applyAlignment="1" applyProtection="1">
      <alignment horizontal="left" vertical="center" wrapText="1" indent="1"/>
      <protection hidden="1"/>
    </xf>
    <xf numFmtId="0" fontId="23" fillId="5" borderId="45" xfId="0" applyFont="1" applyFill="1" applyBorder="1" applyAlignment="1" applyProtection="1">
      <alignment vertical="center" wrapText="1"/>
      <protection hidden="1"/>
    </xf>
    <xf numFmtId="49" fontId="21" fillId="48" borderId="0" xfId="0" applyNumberFormat="1" applyFont="1" applyFill="1" applyAlignment="1" applyProtection="1">
      <alignment horizontal="center" vertical="center"/>
      <protection hidden="1"/>
    </xf>
    <xf numFmtId="1" fontId="21" fillId="48" borderId="0" xfId="0" applyNumberFormat="1" applyFont="1" applyFill="1" applyProtection="1">
      <protection hidden="1"/>
    </xf>
    <xf numFmtId="0" fontId="0" fillId="48" borderId="0" xfId="0" applyFill="1" applyAlignment="1" applyProtection="1">
      <alignment vertical="top" wrapText="1"/>
      <protection hidden="1"/>
    </xf>
    <xf numFmtId="49" fontId="21" fillId="43" borderId="95" xfId="0" applyNumberFormat="1" applyFont="1" applyFill="1" applyBorder="1" applyAlignment="1" applyProtection="1">
      <alignment horizontal="left" vertical="center" wrapText="1" indent="1"/>
      <protection hidden="1"/>
    </xf>
    <xf numFmtId="49" fontId="21" fillId="43" borderId="99" xfId="0" applyNumberFormat="1" applyFont="1" applyFill="1" applyBorder="1" applyAlignment="1" applyProtection="1">
      <alignment horizontal="left" vertical="center" wrapText="1" indent="1"/>
      <protection hidden="1"/>
    </xf>
    <xf numFmtId="49" fontId="21" fillId="43" borderId="103" xfId="0" applyNumberFormat="1" applyFont="1" applyFill="1" applyBorder="1" applyAlignment="1" applyProtection="1">
      <alignment horizontal="left" vertical="center" wrapText="1" indent="1"/>
      <protection hidden="1"/>
    </xf>
    <xf numFmtId="0" fontId="23" fillId="5" borderId="47" xfId="0" applyFont="1" applyFill="1" applyBorder="1" applyAlignment="1" applyProtection="1">
      <alignment horizontal="left" vertical="center" wrapText="1" indent="1"/>
      <protection hidden="1"/>
    </xf>
    <xf numFmtId="49" fontId="36" fillId="5" borderId="47" xfId="0" applyNumberFormat="1" applyFont="1" applyFill="1" applyBorder="1" applyAlignment="1" applyProtection="1">
      <alignment horizontal="center" vertical="center" wrapText="1"/>
      <protection hidden="1"/>
    </xf>
    <xf numFmtId="49" fontId="98" fillId="43" borderId="113" xfId="0" applyNumberFormat="1" applyFont="1" applyFill="1" applyBorder="1" applyAlignment="1" applyProtection="1">
      <alignment horizontal="left" vertical="center" wrapText="1" indent="1"/>
      <protection hidden="1"/>
    </xf>
    <xf numFmtId="49" fontId="98" fillId="43" borderId="114" xfId="0" applyNumberFormat="1" applyFont="1" applyFill="1" applyBorder="1" applyAlignment="1" applyProtection="1">
      <alignment horizontal="left" vertical="center" wrapText="1" indent="1"/>
      <protection hidden="1"/>
    </xf>
    <xf numFmtId="0" fontId="23" fillId="5" borderId="2" xfId="0" applyFont="1" applyFill="1" applyBorder="1" applyAlignment="1" applyProtection="1">
      <alignment horizontal="left" vertical="center" wrapText="1" indent="1"/>
      <protection hidden="1"/>
    </xf>
    <xf numFmtId="49" fontId="21" fillId="5" borderId="202" xfId="0" applyNumberFormat="1" applyFont="1" applyFill="1" applyBorder="1" applyAlignment="1" applyProtection="1">
      <alignment horizontal="left" vertical="center" wrapText="1" indent="1"/>
      <protection hidden="1"/>
    </xf>
    <xf numFmtId="0" fontId="21" fillId="43" borderId="144" xfId="0" applyFont="1" applyFill="1" applyBorder="1" applyAlignment="1" applyProtection="1">
      <alignment vertical="center" wrapText="1"/>
      <protection hidden="1"/>
    </xf>
    <xf numFmtId="2" fontId="21" fillId="3" borderId="0" xfId="0" applyNumberFormat="1" applyFont="1" applyFill="1" applyAlignment="1" applyProtection="1">
      <alignment horizontal="center" vertical="center" wrapText="1"/>
      <protection hidden="1"/>
    </xf>
    <xf numFmtId="49" fontId="21" fillId="5" borderId="107" xfId="0" applyNumberFormat="1" applyFont="1" applyFill="1" applyBorder="1" applyAlignment="1" applyProtection="1">
      <alignment horizontal="left" vertical="center" wrapText="1" indent="1"/>
      <protection hidden="1"/>
    </xf>
    <xf numFmtId="1" fontId="21" fillId="4" borderId="100" xfId="0" applyNumberFormat="1" applyFont="1" applyFill="1" applyBorder="1" applyAlignment="1" applyProtection="1">
      <alignment horizontal="center" vertical="center"/>
      <protection locked="0" hidden="1"/>
    </xf>
    <xf numFmtId="49" fontId="21" fillId="43" borderId="117" xfId="0" applyNumberFormat="1" applyFont="1" applyFill="1" applyBorder="1" applyAlignment="1" applyProtection="1">
      <alignment horizontal="left" vertical="center" wrapText="1" indent="1"/>
      <protection hidden="1"/>
    </xf>
    <xf numFmtId="0" fontId="2" fillId="14" borderId="45" xfId="0" applyFont="1" applyFill="1" applyBorder="1" applyAlignment="1">
      <alignment vertical="top" wrapText="1"/>
    </xf>
    <xf numFmtId="0" fontId="2" fillId="14" borderId="47" xfId="0" applyFont="1" applyFill="1" applyBorder="1" applyAlignment="1">
      <alignment vertical="top"/>
    </xf>
    <xf numFmtId="0" fontId="2" fillId="14" borderId="76" xfId="0" applyFont="1" applyFill="1" applyBorder="1" applyAlignment="1">
      <alignment horizontal="center" vertical="center" wrapText="1"/>
    </xf>
    <xf numFmtId="0" fontId="0" fillId="6" borderId="45"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46" xfId="0" applyFill="1" applyBorder="1" applyAlignment="1">
      <alignment horizontal="center" vertical="center" wrapText="1"/>
    </xf>
    <xf numFmtId="0" fontId="0" fillId="30" borderId="82" xfId="0" applyFill="1" applyBorder="1" applyAlignment="1">
      <alignment vertical="top"/>
    </xf>
    <xf numFmtId="0" fontId="2" fillId="0" borderId="38" xfId="0" applyFont="1" applyBorder="1" applyAlignment="1">
      <alignment horizontal="center" vertical="top" wrapText="1"/>
    </xf>
    <xf numFmtId="0" fontId="0" fillId="28" borderId="84" xfId="0" applyFill="1" applyBorder="1" applyAlignment="1">
      <alignment horizontal="center" vertical="top" wrapText="1"/>
    </xf>
    <xf numFmtId="0" fontId="0" fillId="28" borderId="81" xfId="0" applyFill="1" applyBorder="1" applyAlignment="1">
      <alignment horizontal="center" vertical="top" wrapText="1"/>
    </xf>
    <xf numFmtId="0" fontId="0" fillId="0" borderId="81" xfId="0" applyBorder="1" applyAlignment="1">
      <alignment horizontal="center" vertical="top" wrapText="1"/>
    </xf>
    <xf numFmtId="0" fontId="0" fillId="28" borderId="83" xfId="0" applyFill="1" applyBorder="1" applyAlignment="1">
      <alignment horizontal="center" vertical="top" wrapText="1"/>
    </xf>
    <xf numFmtId="0" fontId="31" fillId="0" borderId="51" xfId="0" applyFont="1" applyBorder="1" applyAlignment="1">
      <alignment horizontal="center"/>
    </xf>
    <xf numFmtId="0" fontId="31" fillId="0" borderId="19" xfId="0" applyFont="1" applyBorder="1" applyAlignment="1">
      <alignment horizontal="center"/>
    </xf>
    <xf numFmtId="0" fontId="31" fillId="0" borderId="59" xfId="0" applyFont="1" applyBorder="1" applyAlignment="1">
      <alignment horizontal="center"/>
    </xf>
    <xf numFmtId="0" fontId="31" fillId="0" borderId="58" xfId="0" applyFont="1" applyBorder="1" applyAlignment="1">
      <alignment horizontal="center"/>
    </xf>
    <xf numFmtId="0" fontId="31" fillId="0" borderId="52" xfId="0" applyFont="1" applyBorder="1" applyAlignment="1">
      <alignment horizontal="center"/>
    </xf>
    <xf numFmtId="0" fontId="0" fillId="30" borderId="62" xfId="0" applyFill="1" applyBorder="1" applyAlignment="1">
      <alignment vertical="top"/>
    </xf>
    <xf numFmtId="0" fontId="0" fillId="0" borderId="61" xfId="0" applyBorder="1" applyAlignment="1">
      <alignment horizontal="center" vertical="top" wrapText="1"/>
    </xf>
    <xf numFmtId="0" fontId="0" fillId="28" borderId="17" xfId="0" applyFill="1" applyBorder="1" applyAlignment="1">
      <alignment horizontal="center" vertical="top" wrapText="1"/>
    </xf>
    <xf numFmtId="0" fontId="0" fillId="0" borderId="17" xfId="0" applyBorder="1" applyAlignment="1">
      <alignment horizontal="center" vertical="top" wrapText="1"/>
    </xf>
    <xf numFmtId="0" fontId="0" fillId="0" borderId="10" xfId="0" applyBorder="1" applyAlignment="1">
      <alignment horizontal="center" vertical="top" wrapText="1"/>
    </xf>
    <xf numFmtId="0" fontId="31" fillId="0" borderId="9" xfId="0" applyFont="1" applyBorder="1" applyAlignment="1">
      <alignment horizontal="center"/>
    </xf>
    <xf numFmtId="0" fontId="31" fillId="0" borderId="17" xfId="0" applyFont="1" applyBorder="1" applyAlignment="1">
      <alignment horizontal="center"/>
    </xf>
    <xf numFmtId="0" fontId="31" fillId="0" borderId="62" xfId="0" applyFont="1" applyBorder="1" applyAlignment="1">
      <alignment horizontal="center"/>
    </xf>
    <xf numFmtId="0" fontId="31" fillId="0" borderId="61" xfId="0" applyFont="1" applyBorder="1" applyAlignment="1">
      <alignment horizontal="center"/>
    </xf>
    <xf numFmtId="0" fontId="31" fillId="0" borderId="10" xfId="0" applyFont="1" applyBorder="1" applyAlignment="1">
      <alignment horizontal="center"/>
    </xf>
    <xf numFmtId="0" fontId="0" fillId="28" borderId="61" xfId="0" applyFill="1" applyBorder="1" applyAlignment="1">
      <alignment horizontal="center" vertical="top" wrapText="1"/>
    </xf>
    <xf numFmtId="0" fontId="0" fillId="28" borderId="10" xfId="0" applyFill="1" applyBorder="1" applyAlignment="1">
      <alignment horizontal="center" vertical="top" wrapText="1"/>
    </xf>
    <xf numFmtId="0" fontId="0" fillId="30" borderId="66" xfId="0" applyFill="1" applyBorder="1" applyAlignment="1">
      <alignment vertical="top"/>
    </xf>
    <xf numFmtId="0" fontId="2" fillId="0" borderId="37" xfId="0" applyFont="1" applyBorder="1" applyAlignment="1">
      <alignment horizontal="center" vertical="top" wrapText="1"/>
    </xf>
    <xf numFmtId="0" fontId="0" fillId="28" borderId="65" xfId="0" applyFill="1" applyBorder="1" applyAlignment="1">
      <alignment horizontal="center" vertical="top" wrapText="1"/>
    </xf>
    <xf numFmtId="0" fontId="0" fillId="28" borderId="18" xfId="0" applyFill="1" applyBorder="1" applyAlignment="1">
      <alignment horizontal="center" vertical="top" wrapText="1"/>
    </xf>
    <xf numFmtId="0" fontId="0" fillId="0" borderId="18" xfId="0" applyBorder="1" applyAlignment="1">
      <alignment horizontal="center" vertical="top" wrapText="1"/>
    </xf>
    <xf numFmtId="0" fontId="0" fillId="0" borderId="31" xfId="0" applyBorder="1" applyAlignment="1">
      <alignment horizontal="center" vertical="top" wrapText="1"/>
    </xf>
    <xf numFmtId="0" fontId="31" fillId="0" borderId="29" xfId="0" applyFont="1" applyBorder="1" applyAlignment="1">
      <alignment horizontal="center"/>
    </xf>
    <xf numFmtId="0" fontId="31" fillId="0" borderId="18" xfId="0" applyFont="1" applyBorder="1" applyAlignment="1">
      <alignment horizontal="center"/>
    </xf>
    <xf numFmtId="0" fontId="31" fillId="0" borderId="66" xfId="0" applyFont="1" applyBorder="1" applyAlignment="1">
      <alignment horizontal="center"/>
    </xf>
    <xf numFmtId="0" fontId="31" fillId="0" borderId="65" xfId="0" applyFont="1" applyBorder="1" applyAlignment="1">
      <alignment horizontal="center"/>
    </xf>
    <xf numFmtId="0" fontId="31" fillId="0" borderId="31" xfId="0" applyFont="1" applyBorder="1" applyAlignment="1">
      <alignment horizontal="center"/>
    </xf>
    <xf numFmtId="0" fontId="2" fillId="30" borderId="85" xfId="0" applyFont="1" applyFill="1" applyBorder="1" applyAlignment="1">
      <alignment horizontal="left" vertical="top" wrapText="1"/>
    </xf>
    <xf numFmtId="0" fontId="0" fillId="30" borderId="93" xfId="0" applyFill="1" applyBorder="1" applyAlignment="1">
      <alignment vertical="top"/>
    </xf>
    <xf numFmtId="0" fontId="0" fillId="28" borderId="74" xfId="0" applyFill="1" applyBorder="1" applyAlignment="1">
      <alignment horizontal="center" vertical="top" wrapText="1"/>
    </xf>
    <xf numFmtId="0" fontId="0" fillId="28" borderId="21" xfId="0" applyFill="1" applyBorder="1" applyAlignment="1">
      <alignment horizontal="center" vertical="top" wrapText="1"/>
    </xf>
    <xf numFmtId="0" fontId="0" fillId="28" borderId="12" xfId="0" applyFill="1" applyBorder="1" applyAlignment="1">
      <alignment horizontal="center" vertical="top" wrapText="1"/>
    </xf>
    <xf numFmtId="0" fontId="0" fillId="18" borderId="33" xfId="0" applyFill="1" applyBorder="1" applyAlignment="1">
      <alignment vertical="top"/>
    </xf>
    <xf numFmtId="0" fontId="0" fillId="0" borderId="84" xfId="0" applyBorder="1" applyAlignment="1">
      <alignment horizontal="center" vertical="top" wrapText="1"/>
    </xf>
    <xf numFmtId="0" fontId="31" fillId="0" borderId="80" xfId="0" applyFont="1" applyBorder="1" applyAlignment="1">
      <alignment horizontal="center"/>
    </xf>
    <xf numFmtId="0" fontId="31" fillId="0" borderId="81" xfId="0" applyFont="1" applyBorder="1" applyAlignment="1">
      <alignment horizontal="center"/>
    </xf>
    <xf numFmtId="0" fontId="31" fillId="0" borderId="82" xfId="0" applyFont="1" applyBorder="1" applyAlignment="1">
      <alignment horizontal="center"/>
    </xf>
    <xf numFmtId="0" fontId="31" fillId="0" borderId="84" xfId="0" applyFont="1" applyBorder="1" applyAlignment="1">
      <alignment horizontal="center"/>
    </xf>
    <xf numFmtId="0" fontId="31" fillId="0" borderId="83" xfId="0" applyFont="1" applyBorder="1" applyAlignment="1">
      <alignment horizontal="center"/>
    </xf>
    <xf numFmtId="0" fontId="0" fillId="18" borderId="191" xfId="0" applyFill="1" applyBorder="1" applyAlignment="1">
      <alignment vertical="top"/>
    </xf>
    <xf numFmtId="0" fontId="0" fillId="18" borderId="62" xfId="0" applyFill="1" applyBorder="1" applyAlignment="1">
      <alignment vertical="top"/>
    </xf>
    <xf numFmtId="0" fontId="0" fillId="18" borderId="0" xfId="0" applyFill="1" applyAlignment="1">
      <alignment vertical="top"/>
    </xf>
    <xf numFmtId="0" fontId="0" fillId="28" borderId="73" xfId="0" applyFill="1" applyBorder="1" applyAlignment="1">
      <alignment horizontal="center" vertical="top" wrapText="1"/>
    </xf>
    <xf numFmtId="0" fontId="0" fillId="28" borderId="20" xfId="0" applyFill="1" applyBorder="1" applyAlignment="1">
      <alignment horizontal="center" vertical="top" wrapText="1"/>
    </xf>
    <xf numFmtId="0" fontId="0" fillId="28" borderId="40" xfId="0" applyFill="1" applyBorder="1" applyAlignment="1">
      <alignment horizontal="center" vertical="top" wrapText="1"/>
    </xf>
    <xf numFmtId="0" fontId="0" fillId="21" borderId="33" xfId="0" applyFill="1" applyBorder="1" applyAlignment="1">
      <alignment vertical="top"/>
    </xf>
    <xf numFmtId="0" fontId="0" fillId="0" borderId="83" xfId="0" applyBorder="1" applyAlignment="1">
      <alignment horizontal="center" vertical="top" wrapText="1"/>
    </xf>
    <xf numFmtId="0" fontId="0" fillId="21" borderId="191" xfId="0" applyFill="1" applyBorder="1" applyAlignment="1">
      <alignment vertical="top"/>
    </xf>
    <xf numFmtId="0" fontId="0" fillId="21" borderId="62" xfId="0" applyFill="1" applyBorder="1" applyAlignment="1">
      <alignment vertical="top"/>
    </xf>
    <xf numFmtId="0" fontId="0" fillId="0" borderId="65" xfId="0" applyBorder="1" applyAlignment="1">
      <alignment horizontal="center" vertical="top" wrapText="1"/>
    </xf>
    <xf numFmtId="0" fontId="2" fillId="21" borderId="30" xfId="0" applyFont="1" applyFill="1" applyBorder="1" applyAlignment="1">
      <alignment horizontal="left" vertical="top" wrapText="1"/>
    </xf>
    <xf numFmtId="0" fontId="0" fillId="21" borderId="7" xfId="0" applyFill="1" applyBorder="1" applyAlignment="1">
      <alignment vertical="top"/>
    </xf>
    <xf numFmtId="0" fontId="2" fillId="0" borderId="205" xfId="0" applyFont="1" applyBorder="1" applyAlignment="1">
      <alignment horizontal="center" vertical="top" wrapText="1"/>
    </xf>
    <xf numFmtId="0" fontId="0" fillId="23" borderId="33" xfId="0" applyFill="1" applyBorder="1" applyAlignment="1">
      <alignment vertical="top"/>
    </xf>
    <xf numFmtId="0" fontId="0" fillId="23" borderId="191" xfId="0" applyFill="1" applyBorder="1" applyAlignment="1">
      <alignment vertical="top"/>
    </xf>
    <xf numFmtId="0" fontId="5" fillId="23" borderId="62" xfId="0" applyFont="1" applyFill="1" applyBorder="1" applyAlignment="1">
      <alignment vertical="top"/>
    </xf>
    <xf numFmtId="0" fontId="0" fillId="28" borderId="31" xfId="0" applyFill="1" applyBorder="1" applyAlignment="1">
      <alignment horizontal="center" vertical="top" wrapText="1"/>
    </xf>
    <xf numFmtId="0" fontId="0" fillId="23" borderId="7" xfId="0" applyFill="1" applyBorder="1" applyAlignment="1">
      <alignment vertical="top"/>
    </xf>
    <xf numFmtId="0" fontId="0" fillId="0" borderId="74" xfId="0" applyBorder="1" applyAlignment="1">
      <alignment horizontal="center" vertical="top" wrapText="1"/>
    </xf>
    <xf numFmtId="0" fontId="0" fillId="0" borderId="21" xfId="0" applyBorder="1" applyAlignment="1">
      <alignment horizontal="center" vertical="top" wrapText="1"/>
    </xf>
    <xf numFmtId="0" fontId="31" fillId="0" borderId="11" xfId="0" applyFont="1" applyBorder="1" applyAlignment="1">
      <alignment horizontal="center"/>
    </xf>
    <xf numFmtId="0" fontId="31" fillId="0" borderId="21" xfId="0" applyFont="1" applyBorder="1" applyAlignment="1">
      <alignment horizontal="center"/>
    </xf>
    <xf numFmtId="0" fontId="31" fillId="0" borderId="93" xfId="0" applyFont="1" applyBorder="1" applyAlignment="1">
      <alignment horizontal="center"/>
    </xf>
    <xf numFmtId="0" fontId="31" fillId="0" borderId="74" xfId="0" applyFont="1" applyBorder="1" applyAlignment="1">
      <alignment horizontal="center"/>
    </xf>
    <xf numFmtId="0" fontId="31" fillId="0" borderId="12" xfId="0" applyFont="1" applyBorder="1" applyAlignment="1">
      <alignment horizontal="center"/>
    </xf>
    <xf numFmtId="0" fontId="0" fillId="25" borderId="82" xfId="0" applyFill="1" applyBorder="1" applyAlignment="1">
      <alignment vertical="top"/>
    </xf>
    <xf numFmtId="0" fontId="2" fillId="0" borderId="44" xfId="0" applyFont="1" applyBorder="1" applyAlignment="1">
      <alignment horizontal="center" vertical="top" wrapText="1"/>
    </xf>
    <xf numFmtId="0" fontId="0" fillId="0" borderId="58" xfId="0" applyBorder="1" applyAlignment="1">
      <alignment horizontal="center" vertical="top" wrapText="1"/>
    </xf>
    <xf numFmtId="0" fontId="0" fillId="28" borderId="19" xfId="0" applyFill="1" applyBorder="1" applyAlignment="1">
      <alignment horizontal="center" vertical="top" wrapText="1"/>
    </xf>
    <xf numFmtId="0" fontId="0" fillId="0" borderId="19" xfId="0" applyBorder="1" applyAlignment="1">
      <alignment horizontal="center" vertical="top" wrapText="1"/>
    </xf>
    <xf numFmtId="0" fontId="0" fillId="28" borderId="52" xfId="0" applyFill="1" applyBorder="1" applyAlignment="1">
      <alignment horizontal="center" vertical="top" wrapText="1"/>
    </xf>
    <xf numFmtId="0" fontId="0" fillId="25" borderId="62" xfId="0" applyFill="1" applyBorder="1" applyAlignment="1">
      <alignment vertical="top"/>
    </xf>
    <xf numFmtId="0" fontId="0" fillId="25" borderId="66" xfId="0" applyFill="1" applyBorder="1" applyAlignment="1">
      <alignment vertical="top"/>
    </xf>
    <xf numFmtId="0" fontId="0" fillId="25" borderId="93" xfId="0" applyFill="1" applyBorder="1" applyAlignment="1">
      <alignment vertical="top"/>
    </xf>
    <xf numFmtId="0" fontId="8" fillId="29" borderId="41" xfId="0" applyFont="1" applyFill="1" applyBorder="1" applyAlignment="1">
      <alignment vertical="top" wrapText="1"/>
    </xf>
    <xf numFmtId="0" fontId="8" fillId="29" borderId="132" xfId="0" applyFont="1" applyFill="1" applyBorder="1" applyAlignment="1">
      <alignment vertical="top"/>
    </xf>
    <xf numFmtId="0" fontId="8" fillId="29" borderId="7" xfId="0" applyFont="1" applyFill="1" applyBorder="1" applyAlignment="1">
      <alignment horizontal="center" vertical="top" wrapText="1"/>
    </xf>
    <xf numFmtId="0" fontId="8" fillId="29" borderId="28" xfId="0" applyFont="1" applyFill="1" applyBorder="1" applyAlignment="1">
      <alignment horizontal="center" vertical="top" wrapText="1"/>
    </xf>
    <xf numFmtId="0" fontId="8" fillId="29" borderId="8" xfId="0" applyFont="1" applyFill="1" applyBorder="1" applyAlignment="1">
      <alignment horizontal="center" vertical="top" wrapText="1"/>
    </xf>
    <xf numFmtId="0" fontId="8" fillId="29" borderId="6" xfId="0" applyFont="1" applyFill="1" applyBorder="1" applyAlignment="1">
      <alignment horizontal="center" vertical="top" wrapText="1"/>
    </xf>
    <xf numFmtId="0" fontId="8" fillId="29" borderId="94" xfId="0" applyFont="1" applyFill="1" applyBorder="1" applyAlignment="1">
      <alignment horizontal="center" vertical="top" wrapText="1"/>
    </xf>
    <xf numFmtId="0" fontId="8" fillId="29" borderId="19" xfId="0" applyFont="1" applyFill="1" applyBorder="1" applyAlignment="1">
      <alignment horizontal="center" vertical="top" wrapText="1"/>
    </xf>
    <xf numFmtId="0" fontId="8" fillId="29" borderId="133" xfId="0" applyFont="1" applyFill="1" applyBorder="1" applyAlignment="1">
      <alignment horizontal="center" vertical="top" wrapText="1"/>
    </xf>
    <xf numFmtId="0" fontId="5" fillId="3" borderId="0" xfId="0" applyFont="1" applyFill="1" applyAlignment="1">
      <alignment horizontal="left"/>
    </xf>
    <xf numFmtId="0" fontId="95" fillId="60" borderId="0" xfId="0" applyFont="1" applyFill="1" applyAlignment="1">
      <alignment vertical="top"/>
    </xf>
    <xf numFmtId="0" fontId="63" fillId="60" borderId="0" xfId="0" applyFont="1" applyFill="1" applyAlignment="1">
      <alignment vertical="top"/>
    </xf>
    <xf numFmtId="0" fontId="35" fillId="60" borderId="0" xfId="0" applyFont="1" applyFill="1" applyAlignment="1">
      <alignment vertical="top" wrapText="1"/>
    </xf>
    <xf numFmtId="0" fontId="0" fillId="3" borderId="1" xfId="0" applyFill="1" applyBorder="1" applyAlignment="1">
      <alignment vertical="top" wrapText="1"/>
    </xf>
    <xf numFmtId="0" fontId="2" fillId="3" borderId="2" xfId="0" applyFont="1" applyFill="1" applyBorder="1" applyAlignment="1">
      <alignment vertical="top"/>
    </xf>
    <xf numFmtId="0" fontId="0" fillId="3" borderId="2" xfId="0" applyFill="1" applyBorder="1" applyAlignment="1">
      <alignment vertical="top" wrapText="1"/>
    </xf>
    <xf numFmtId="0" fontId="0" fillId="3" borderId="3" xfId="0" applyFill="1" applyBorder="1" applyAlignment="1">
      <alignment vertical="top" wrapText="1"/>
    </xf>
    <xf numFmtId="0" fontId="64" fillId="60" borderId="0" xfId="0" applyFont="1" applyFill="1" applyAlignment="1">
      <alignment vertical="top" wrapText="1"/>
    </xf>
    <xf numFmtId="0" fontId="0" fillId="3" borderId="4" xfId="0" applyFill="1" applyBorder="1" applyAlignment="1">
      <alignment vertical="top" wrapText="1"/>
    </xf>
    <xf numFmtId="0" fontId="0" fillId="3" borderId="0" xfId="0" applyFill="1" applyAlignment="1">
      <alignment vertical="top" wrapText="1"/>
    </xf>
    <xf numFmtId="0" fontId="0" fillId="3" borderId="5" xfId="0" applyFill="1" applyBorder="1" applyAlignment="1">
      <alignment vertical="top" wrapText="1"/>
    </xf>
    <xf numFmtId="0" fontId="35" fillId="60" borderId="0" xfId="0" applyFont="1" applyFill="1" applyAlignment="1">
      <alignment vertical="center"/>
    </xf>
    <xf numFmtId="0" fontId="0" fillId="48" borderId="0" xfId="0" applyFill="1" applyAlignment="1">
      <alignment vertical="top" wrapText="1"/>
    </xf>
    <xf numFmtId="0" fontId="64" fillId="60" borderId="0" xfId="0" applyFont="1" applyFill="1" applyAlignment="1">
      <alignment vertical="center" wrapText="1"/>
    </xf>
    <xf numFmtId="0" fontId="2" fillId="0" borderId="0" xfId="0" applyFont="1" applyAlignment="1">
      <alignment vertical="center" wrapText="1"/>
    </xf>
    <xf numFmtId="0" fontId="0" fillId="51" borderId="0" xfId="0" applyFill="1" applyAlignment="1">
      <alignment vertical="top" wrapText="1"/>
    </xf>
    <xf numFmtId="0" fontId="2" fillId="0" borderId="0" xfId="0" applyFont="1" applyAlignment="1">
      <alignment horizontal="center" vertical="center" wrapText="1"/>
    </xf>
    <xf numFmtId="0" fontId="0" fillId="18" borderId="0" xfId="0" applyFill="1" applyAlignment="1">
      <alignment vertical="top" wrapText="1"/>
    </xf>
    <xf numFmtId="0" fontId="5" fillId="0" borderId="0" xfId="0" applyFont="1" applyAlignment="1">
      <alignment horizontal="left" vertical="top" wrapText="1"/>
    </xf>
    <xf numFmtId="16" fontId="0" fillId="0" borderId="0" xfId="0" quotePrefix="1" applyNumberFormat="1" applyAlignment="1">
      <alignment vertical="center" wrapText="1"/>
    </xf>
    <xf numFmtId="0" fontId="0" fillId="58" borderId="0" xfId="0" applyFill="1" applyAlignment="1">
      <alignment vertical="top" wrapText="1"/>
    </xf>
    <xf numFmtId="16" fontId="0" fillId="0" borderId="0" xfId="0" quotePrefix="1" applyNumberFormat="1" applyAlignment="1">
      <alignment horizontal="left" vertical="center" wrapText="1"/>
    </xf>
    <xf numFmtId="0" fontId="0" fillId="3" borderId="6" xfId="0" applyFill="1" applyBorder="1" applyAlignment="1">
      <alignment vertical="top" wrapText="1"/>
    </xf>
    <xf numFmtId="0" fontId="0" fillId="3" borderId="7" xfId="0" applyFill="1" applyBorder="1" applyAlignment="1">
      <alignment vertical="top" wrapText="1"/>
    </xf>
    <xf numFmtId="0" fontId="0" fillId="3" borderId="8" xfId="0" applyFill="1" applyBorder="1" applyAlignment="1">
      <alignment vertical="top" wrapText="1"/>
    </xf>
    <xf numFmtId="0" fontId="94" fillId="6" borderId="193" xfId="1" applyFont="1" applyFill="1" applyBorder="1" applyAlignment="1" applyProtection="1">
      <alignment horizontal="left" vertical="center" wrapText="1" indent="1"/>
    </xf>
    <xf numFmtId="0" fontId="93" fillId="14" borderId="0" xfId="0" applyFont="1" applyFill="1" applyAlignment="1">
      <alignment vertical="top" wrapText="1"/>
    </xf>
    <xf numFmtId="0" fontId="0" fillId="3" borderId="61" xfId="0" applyFill="1" applyBorder="1"/>
    <xf numFmtId="0" fontId="0" fillId="3" borderId="65" xfId="0" applyFill="1" applyBorder="1"/>
    <xf numFmtId="0" fontId="103" fillId="3" borderId="0" xfId="0" applyFont="1" applyFill="1" applyAlignment="1" applyProtection="1">
      <alignment wrapText="1"/>
      <protection hidden="1"/>
    </xf>
    <xf numFmtId="0" fontId="25" fillId="57" borderId="0" xfId="0" applyFont="1" applyFill="1" applyAlignment="1" applyProtection="1">
      <alignment horizontal="left" vertical="center"/>
      <protection hidden="1"/>
    </xf>
    <xf numFmtId="0" fontId="25" fillId="57" borderId="0" xfId="0" applyFont="1" applyFill="1" applyProtection="1">
      <protection hidden="1"/>
    </xf>
    <xf numFmtId="0" fontId="7" fillId="7" borderId="17" xfId="1" applyFill="1" applyBorder="1" applyAlignment="1" applyProtection="1">
      <alignment horizontal="left" vertical="center" wrapText="1" indent="1"/>
      <protection hidden="1"/>
    </xf>
    <xf numFmtId="0" fontId="7" fillId="8" borderId="17" xfId="1" applyFill="1" applyBorder="1" applyAlignment="1" applyProtection="1">
      <alignment horizontal="left" vertical="center" wrapText="1" indent="1"/>
      <protection hidden="1"/>
    </xf>
    <xf numFmtId="0" fontId="7" fillId="9" borderId="17" xfId="1" applyFill="1" applyBorder="1" applyAlignment="1" applyProtection="1">
      <alignment horizontal="left" vertical="center" wrapText="1" indent="1"/>
      <protection hidden="1"/>
    </xf>
    <xf numFmtId="0" fontId="7" fillId="10" borderId="17" xfId="1" applyFill="1" applyBorder="1" applyAlignment="1" applyProtection="1">
      <alignment horizontal="left" vertical="center" wrapText="1" indent="1"/>
      <protection hidden="1"/>
    </xf>
    <xf numFmtId="0" fontId="7" fillId="11" borderId="17" xfId="1" applyFill="1" applyBorder="1" applyAlignment="1" applyProtection="1">
      <alignment horizontal="left" vertical="center" wrapText="1" indent="1"/>
      <protection hidden="1"/>
    </xf>
    <xf numFmtId="0" fontId="7" fillId="12" borderId="17" xfId="1" applyFill="1" applyBorder="1" applyAlignment="1" applyProtection="1">
      <alignment horizontal="left" vertical="center" wrapText="1" indent="1"/>
      <protection hidden="1"/>
    </xf>
    <xf numFmtId="0" fontId="53" fillId="44" borderId="141" xfId="0" applyFont="1" applyFill="1" applyBorder="1" applyAlignment="1" applyProtection="1">
      <alignment vertical="top"/>
      <protection hidden="1"/>
    </xf>
    <xf numFmtId="0" fontId="106" fillId="28" borderId="0" xfId="0" applyFont="1" applyFill="1" applyAlignment="1">
      <alignment vertical="top" wrapText="1"/>
    </xf>
    <xf numFmtId="1" fontId="21" fillId="4" borderId="100" xfId="0" applyNumberFormat="1" applyFont="1" applyFill="1" applyBorder="1" applyAlignment="1" applyProtection="1">
      <alignment horizontal="center" vertical="center" wrapText="1"/>
      <protection locked="0" hidden="1"/>
    </xf>
    <xf numFmtId="1" fontId="21" fillId="4" borderId="100" xfId="0" applyNumberFormat="1" applyFont="1" applyFill="1" applyBorder="1" applyAlignment="1" applyProtection="1">
      <alignment horizontal="center" vertical="center" wrapText="1" indent="1"/>
      <protection locked="0" hidden="1"/>
    </xf>
    <xf numFmtId="1" fontId="21" fillId="4" borderId="100" xfId="0" applyNumberFormat="1" applyFont="1" applyFill="1" applyBorder="1" applyAlignment="1" applyProtection="1">
      <alignment horizontal="center"/>
      <protection locked="0" hidden="1"/>
    </xf>
    <xf numFmtId="1" fontId="21" fillId="4" borderId="113" xfId="0" applyNumberFormat="1" applyFont="1" applyFill="1" applyBorder="1" applyAlignment="1" applyProtection="1">
      <alignment horizontal="center" vertical="center"/>
      <protection locked="0" hidden="1"/>
    </xf>
    <xf numFmtId="0" fontId="23" fillId="5" borderId="85" xfId="0" applyFont="1" applyFill="1" applyBorder="1" applyAlignment="1" applyProtection="1">
      <alignment horizontal="left" vertical="center" wrapText="1" indent="1"/>
      <protection hidden="1"/>
    </xf>
    <xf numFmtId="0" fontId="8" fillId="47" borderId="0" xfId="0" applyFont="1" applyFill="1" applyAlignment="1">
      <alignment vertical="center"/>
    </xf>
    <xf numFmtId="0" fontId="109" fillId="14" borderId="0" xfId="1" applyFont="1" applyFill="1" applyBorder="1" applyAlignment="1" applyProtection="1">
      <alignment horizontal="center" vertical="center"/>
      <protection hidden="1"/>
    </xf>
    <xf numFmtId="0" fontId="2" fillId="3" borderId="0" xfId="0" applyFont="1" applyFill="1" applyAlignment="1">
      <alignment horizontal="right" vertical="center"/>
    </xf>
    <xf numFmtId="0" fontId="82" fillId="45" borderId="139" xfId="1" applyFont="1" applyFill="1" applyBorder="1" applyAlignment="1" applyProtection="1">
      <alignment horizontal="center" vertical="center"/>
      <protection hidden="1"/>
    </xf>
    <xf numFmtId="0" fontId="37" fillId="3" borderId="0" xfId="0" applyFont="1" applyFill="1"/>
    <xf numFmtId="0" fontId="2" fillId="62" borderId="57" xfId="0" applyFont="1" applyFill="1" applyBorder="1" applyAlignment="1">
      <alignment horizontal="left" vertical="center" wrapText="1" indent="1"/>
    </xf>
    <xf numFmtId="0" fontId="47" fillId="41" borderId="0" xfId="0" applyFont="1" applyFill="1" applyAlignment="1" applyProtection="1">
      <alignment horizontal="center"/>
      <protection hidden="1"/>
    </xf>
    <xf numFmtId="0" fontId="5" fillId="3" borderId="172" xfId="0" applyFont="1" applyFill="1" applyBorder="1" applyProtection="1">
      <protection hidden="1"/>
    </xf>
    <xf numFmtId="0" fontId="47" fillId="41" borderId="0" xfId="0" applyFont="1" applyFill="1" applyProtection="1">
      <protection hidden="1"/>
    </xf>
    <xf numFmtId="0" fontId="49" fillId="42" borderId="0" xfId="0" applyFont="1" applyFill="1" applyAlignment="1" applyProtection="1">
      <alignment horizontal="left" vertical="center" indent="2"/>
      <protection hidden="1"/>
    </xf>
    <xf numFmtId="0" fontId="49" fillId="42" borderId="0" xfId="0" applyFont="1" applyFill="1" applyAlignment="1" applyProtection="1">
      <alignment vertical="center" wrapText="1"/>
      <protection hidden="1"/>
    </xf>
    <xf numFmtId="0" fontId="49" fillId="42" borderId="0" xfId="0" applyFont="1" applyFill="1" applyAlignment="1" applyProtection="1">
      <alignment horizontal="left" vertical="center" wrapText="1" indent="2"/>
      <protection hidden="1"/>
    </xf>
    <xf numFmtId="0" fontId="0" fillId="63" borderId="0" xfId="0" applyFill="1"/>
    <xf numFmtId="0" fontId="0" fillId="63" borderId="0" xfId="0" applyFill="1" applyAlignment="1">
      <alignment horizontal="left"/>
    </xf>
    <xf numFmtId="0" fontId="0" fillId="63" borderId="0" xfId="0" applyFill="1" applyAlignment="1">
      <alignment horizontal="center"/>
    </xf>
    <xf numFmtId="0" fontId="3" fillId="63" borderId="0" xfId="0" applyFont="1" applyFill="1"/>
    <xf numFmtId="0" fontId="5" fillId="63" borderId="0" xfId="0" applyFont="1" applyFill="1" applyAlignment="1">
      <alignment horizontal="left"/>
    </xf>
    <xf numFmtId="0" fontId="5" fillId="63" borderId="0" xfId="0" applyFont="1" applyFill="1" applyAlignment="1">
      <alignment horizontal="center"/>
    </xf>
    <xf numFmtId="0" fontId="5" fillId="63" borderId="0" xfId="0" applyFont="1" applyFill="1"/>
    <xf numFmtId="0" fontId="0" fillId="63" borderId="2" xfId="0" applyFill="1" applyBorder="1"/>
    <xf numFmtId="0" fontId="0" fillId="63" borderId="2" xfId="0" applyFill="1" applyBorder="1" applyAlignment="1">
      <alignment horizontal="left"/>
    </xf>
    <xf numFmtId="0" fontId="0" fillId="63" borderId="2" xfId="0" applyFill="1" applyBorder="1" applyAlignment="1">
      <alignment horizontal="center"/>
    </xf>
    <xf numFmtId="0" fontId="0" fillId="63" borderId="7" xfId="0" applyFill="1" applyBorder="1"/>
    <xf numFmtId="0" fontId="0" fillId="63" borderId="7" xfId="0" applyFill="1" applyBorder="1" applyAlignment="1">
      <alignment horizontal="left"/>
    </xf>
    <xf numFmtId="0" fontId="0" fillId="63" borderId="7" xfId="0" applyFill="1" applyBorder="1" applyAlignment="1">
      <alignment horizontal="center"/>
    </xf>
    <xf numFmtId="0" fontId="5" fillId="63" borderId="2" xfId="0" applyFont="1" applyFill="1" applyBorder="1"/>
    <xf numFmtId="0" fontId="0" fillId="63" borderId="0" xfId="0" applyFill="1" applyAlignment="1">
      <alignment vertical="top" wrapText="1"/>
    </xf>
    <xf numFmtId="0" fontId="0" fillId="63" borderId="0" xfId="0" applyFill="1" applyAlignment="1">
      <alignment vertical="top"/>
    </xf>
    <xf numFmtId="0" fontId="114" fillId="27" borderId="78" xfId="0" applyFont="1" applyFill="1" applyBorder="1" applyAlignment="1" applyProtection="1">
      <alignment horizontal="center" vertical="center" wrapText="1"/>
      <protection locked="0"/>
    </xf>
    <xf numFmtId="0" fontId="114" fillId="27" borderId="79" xfId="0" applyFont="1" applyFill="1" applyBorder="1" applyAlignment="1" applyProtection="1">
      <alignment horizontal="center" vertical="center" wrapText="1"/>
      <protection locked="0"/>
    </xf>
    <xf numFmtId="0" fontId="114" fillId="27" borderId="77" xfId="0" applyFont="1" applyFill="1" applyBorder="1" applyAlignment="1" applyProtection="1">
      <alignment horizontal="center" vertical="center" wrapText="1"/>
      <protection locked="0"/>
    </xf>
    <xf numFmtId="0" fontId="22" fillId="3" borderId="0" xfId="0" applyFont="1" applyFill="1" applyAlignment="1" applyProtection="1">
      <alignment vertical="center" wrapText="1"/>
      <protection hidden="1"/>
    </xf>
    <xf numFmtId="0" fontId="77" fillId="3" borderId="0" xfId="0" applyFont="1" applyFill="1" applyAlignment="1" applyProtection="1">
      <alignment wrapText="1"/>
      <protection hidden="1"/>
    </xf>
    <xf numFmtId="0" fontId="5" fillId="14" borderId="206" xfId="0" applyFont="1" applyFill="1" applyBorder="1"/>
    <xf numFmtId="0" fontId="5" fillId="14" borderId="0" xfId="0" applyFont="1" applyFill="1"/>
    <xf numFmtId="0" fontId="0" fillId="14" borderId="206" xfId="0" applyFill="1" applyBorder="1"/>
    <xf numFmtId="0" fontId="0" fillId="14" borderId="208" xfId="0" applyFill="1" applyBorder="1"/>
    <xf numFmtId="0" fontId="0" fillId="55" borderId="125" xfId="0" applyFill="1" applyBorder="1" applyAlignment="1">
      <alignment horizontal="left" vertical="top" wrapText="1" indent="1"/>
    </xf>
    <xf numFmtId="0" fontId="0" fillId="55" borderId="127" xfId="0" applyFill="1" applyBorder="1"/>
    <xf numFmtId="0" fontId="0" fillId="66" borderId="211" xfId="0" applyFill="1" applyBorder="1" applyAlignment="1">
      <alignment horizontal="left" vertical="top" wrapText="1" indent="1"/>
    </xf>
    <xf numFmtId="0" fontId="0" fillId="66" borderId="213" xfId="0" applyFill="1" applyBorder="1" applyAlignment="1">
      <alignment wrapText="1"/>
    </xf>
    <xf numFmtId="0" fontId="0" fillId="3" borderId="0" xfId="0" applyFill="1" applyAlignment="1">
      <alignment horizontal="left" vertical="top" wrapText="1" indent="1"/>
    </xf>
    <xf numFmtId="0" fontId="0" fillId="66" borderId="215" xfId="0" applyFill="1" applyBorder="1" applyAlignment="1">
      <alignment wrapText="1"/>
    </xf>
    <xf numFmtId="0" fontId="0" fillId="15" borderId="211" xfId="0" applyFill="1" applyBorder="1"/>
    <xf numFmtId="0" fontId="0" fillId="15" borderId="215" xfId="0" applyFill="1" applyBorder="1"/>
    <xf numFmtId="0" fontId="0" fillId="6" borderId="125" xfId="0" applyFill="1" applyBorder="1" applyAlignment="1">
      <alignment horizontal="left" vertical="top" wrapText="1" indent="1"/>
    </xf>
    <xf numFmtId="0" fontId="0" fillId="6" borderId="127" xfId="0" applyFill="1" applyBorder="1" applyAlignment="1">
      <alignment horizontal="left" vertical="top" wrapText="1" indent="1"/>
    </xf>
    <xf numFmtId="0" fontId="26" fillId="3" borderId="0" xfId="0" applyFont="1" applyFill="1" applyAlignment="1" applyProtection="1">
      <alignment wrapText="1"/>
      <protection hidden="1"/>
    </xf>
    <xf numFmtId="0" fontId="41" fillId="71" borderId="216" xfId="0" applyFont="1" applyFill="1" applyBorder="1" applyAlignment="1" applyProtection="1">
      <alignment horizontal="left" vertical="center" indent="2"/>
      <protection hidden="1"/>
    </xf>
    <xf numFmtId="0" fontId="41" fillId="65" borderId="216" xfId="0" applyFont="1" applyFill="1" applyBorder="1" applyAlignment="1" applyProtection="1">
      <alignment horizontal="left" vertical="center" indent="2"/>
      <protection hidden="1"/>
    </xf>
    <xf numFmtId="0" fontId="41" fillId="64" borderId="216" xfId="0" applyFont="1" applyFill="1" applyBorder="1" applyAlignment="1" applyProtection="1">
      <alignment horizontal="left" vertical="center" indent="2"/>
      <protection hidden="1"/>
    </xf>
    <xf numFmtId="0" fontId="2" fillId="14" borderId="13" xfId="0" applyFont="1" applyFill="1" applyBorder="1" applyAlignment="1">
      <alignment horizontal="left" vertical="center" wrapText="1" indent="1"/>
    </xf>
    <xf numFmtId="0" fontId="2" fillId="14" borderId="81" xfId="0" applyFont="1" applyFill="1" applyBorder="1" applyAlignment="1">
      <alignment horizontal="left" vertical="center" wrapText="1" indent="1"/>
    </xf>
    <xf numFmtId="0" fontId="2" fillId="14" borderId="33" xfId="0" applyFont="1" applyFill="1" applyBorder="1" applyAlignment="1">
      <alignment horizontal="left" vertical="center" wrapText="1" indent="1"/>
    </xf>
    <xf numFmtId="0" fontId="2" fillId="14" borderId="83" xfId="0" applyFont="1" applyFill="1" applyBorder="1" applyAlignment="1">
      <alignment horizontal="left" vertical="center" indent="1"/>
    </xf>
    <xf numFmtId="0" fontId="0" fillId="3" borderId="217" xfId="0" applyFill="1" applyBorder="1" applyAlignment="1">
      <alignment horizontal="center" vertical="center"/>
    </xf>
    <xf numFmtId="0" fontId="0" fillId="3" borderId="221" xfId="0" applyFill="1" applyBorder="1" applyAlignment="1">
      <alignment horizontal="center" vertical="center"/>
    </xf>
    <xf numFmtId="0" fontId="0" fillId="3" borderId="225" xfId="0" applyFill="1" applyBorder="1" applyAlignment="1">
      <alignment horizontal="center" vertical="center"/>
    </xf>
    <xf numFmtId="0" fontId="11" fillId="19" borderId="0" xfId="0" applyFont="1" applyFill="1"/>
    <xf numFmtId="0" fontId="5" fillId="19" borderId="0" xfId="0" applyFont="1" applyFill="1"/>
    <xf numFmtId="0" fontId="5" fillId="22" borderId="0" xfId="0" applyFont="1" applyFill="1"/>
    <xf numFmtId="0" fontId="11" fillId="24" borderId="0" xfId="0" applyFont="1" applyFill="1"/>
    <xf numFmtId="0" fontId="5" fillId="24" borderId="0" xfId="0" applyFont="1" applyFill="1"/>
    <xf numFmtId="0" fontId="0" fillId="26" borderId="0" xfId="0" applyFill="1" applyAlignment="1">
      <alignment vertical="top"/>
    </xf>
    <xf numFmtId="0" fontId="5" fillId="26" borderId="0" xfId="0" applyFont="1" applyFill="1"/>
    <xf numFmtId="0" fontId="0" fillId="0" borderId="0" xfId="0" applyAlignment="1">
      <alignment vertical="center"/>
    </xf>
    <xf numFmtId="0" fontId="54" fillId="3" borderId="0" xfId="0" applyFont="1" applyFill="1" applyAlignment="1" applyProtection="1">
      <alignment vertical="top"/>
      <protection hidden="1"/>
    </xf>
    <xf numFmtId="0" fontId="54" fillId="53" borderId="0" xfId="0" applyFont="1" applyFill="1" applyAlignment="1" applyProtection="1">
      <alignment horizontal="center"/>
      <protection hidden="1"/>
    </xf>
    <xf numFmtId="0" fontId="5" fillId="53" borderId="209" xfId="0" applyFont="1" applyFill="1" applyBorder="1" applyProtection="1">
      <protection hidden="1"/>
    </xf>
    <xf numFmtId="0" fontId="54" fillId="53" borderId="131" xfId="0" applyFont="1" applyFill="1" applyBorder="1" applyAlignment="1" applyProtection="1">
      <alignment horizontal="center"/>
      <protection hidden="1"/>
    </xf>
    <xf numFmtId="0" fontId="0" fillId="3" borderId="209" xfId="0" applyFill="1" applyBorder="1" applyAlignment="1">
      <alignment vertical="top" wrapText="1"/>
    </xf>
    <xf numFmtId="0" fontId="0" fillId="69" borderId="210" xfId="0" applyFill="1" applyBorder="1" applyAlignment="1">
      <alignment horizontal="left" vertical="top" wrapText="1" indent="1"/>
    </xf>
    <xf numFmtId="0" fontId="0" fillId="68" borderId="213" xfId="0" applyFill="1" applyBorder="1" applyAlignment="1">
      <alignment horizontal="left" vertical="top" wrapText="1" indent="1"/>
    </xf>
    <xf numFmtId="0" fontId="32" fillId="6" borderId="2" xfId="0" applyFont="1" applyFill="1" applyBorder="1" applyAlignment="1">
      <alignment horizontal="center" wrapText="1"/>
    </xf>
    <xf numFmtId="0" fontId="7" fillId="63" borderId="0" xfId="1" applyFill="1" applyBorder="1" applyAlignment="1" applyProtection="1">
      <alignment horizontal="center"/>
    </xf>
    <xf numFmtId="0" fontId="1" fillId="63" borderId="0" xfId="0" applyFont="1" applyFill="1" applyAlignment="1">
      <alignment horizontal="center"/>
    </xf>
    <xf numFmtId="0" fontId="7" fillId="63" borderId="7" xfId="1" applyFill="1" applyBorder="1" applyAlignment="1" applyProtection="1">
      <alignment horizontal="center"/>
    </xf>
    <xf numFmtId="0" fontId="118" fillId="6" borderId="3" xfId="0" applyFont="1" applyFill="1" applyBorder="1" applyAlignment="1">
      <alignment wrapText="1"/>
    </xf>
    <xf numFmtId="0" fontId="70" fillId="55" borderId="127" xfId="1" applyFont="1" applyFill="1" applyBorder="1" applyAlignment="1" applyProtection="1">
      <alignment horizontal="left" vertical="center"/>
      <protection hidden="1"/>
    </xf>
    <xf numFmtId="0" fontId="11" fillId="3" borderId="0" xfId="0" applyFont="1" applyFill="1" applyAlignment="1" applyProtection="1">
      <alignment horizontal="left"/>
      <protection hidden="1"/>
    </xf>
    <xf numFmtId="0" fontId="73" fillId="52" borderId="127" xfId="1" applyFont="1" applyFill="1" applyBorder="1" applyAlignment="1" applyProtection="1">
      <alignment horizontal="left" vertical="center"/>
      <protection hidden="1"/>
    </xf>
    <xf numFmtId="0" fontId="73" fillId="52" borderId="211" xfId="1" applyFont="1" applyFill="1" applyBorder="1" applyAlignment="1" applyProtection="1">
      <alignment horizontal="left" vertical="center"/>
      <protection hidden="1"/>
    </xf>
    <xf numFmtId="0" fontId="60" fillId="53" borderId="213" xfId="1" applyFont="1" applyFill="1" applyBorder="1" applyAlignment="1" applyProtection="1">
      <alignment horizontal="left" vertical="center"/>
      <protection hidden="1"/>
    </xf>
    <xf numFmtId="0" fontId="13" fillId="3" borderId="0" xfId="0" applyFont="1" applyFill="1" applyAlignment="1" applyProtection="1">
      <alignment horizontal="left"/>
      <protection hidden="1"/>
    </xf>
    <xf numFmtId="0" fontId="60" fillId="53" borderId="127" xfId="1" applyFont="1" applyFill="1" applyBorder="1" applyAlignment="1" applyProtection="1">
      <alignment horizontal="left" vertical="center"/>
      <protection hidden="1"/>
    </xf>
    <xf numFmtId="0" fontId="54" fillId="72" borderId="214" xfId="0" applyFont="1" applyFill="1" applyBorder="1" applyAlignment="1" applyProtection="1">
      <alignment horizontal="center"/>
      <protection hidden="1"/>
    </xf>
    <xf numFmtId="0" fontId="54" fillId="72" borderId="212" xfId="0" applyFont="1" applyFill="1" applyBorder="1" applyAlignment="1" applyProtection="1">
      <alignment horizontal="center"/>
      <protection hidden="1"/>
    </xf>
    <xf numFmtId="0" fontId="54" fillId="72" borderId="210" xfId="0" applyFont="1" applyFill="1" applyBorder="1" applyAlignment="1" applyProtection="1">
      <alignment horizontal="center"/>
      <protection hidden="1"/>
    </xf>
    <xf numFmtId="0" fontId="55" fillId="53" borderId="126" xfId="1" applyFont="1" applyFill="1" applyBorder="1" applyAlignment="1" applyProtection="1">
      <alignment horizontal="left" vertical="center" wrapText="1" indent="1"/>
      <protection hidden="1"/>
    </xf>
    <xf numFmtId="0" fontId="0" fillId="3" borderId="209" xfId="0" applyFill="1" applyBorder="1"/>
    <xf numFmtId="0" fontId="0" fillId="67" borderId="211" xfId="0" applyFill="1" applyBorder="1"/>
    <xf numFmtId="0" fontId="0" fillId="67" borderId="213" xfId="0" applyFill="1" applyBorder="1"/>
    <xf numFmtId="0" fontId="0" fillId="70" borderId="211" xfId="0" applyFill="1" applyBorder="1" applyAlignment="1">
      <alignment vertical="top" wrapText="1"/>
    </xf>
    <xf numFmtId="0" fontId="0" fillId="70" borderId="215" xfId="0" applyFill="1" applyBorder="1" applyAlignment="1">
      <alignment vertical="top" wrapText="1"/>
    </xf>
    <xf numFmtId="0" fontId="0" fillId="70" borderId="213" xfId="0" applyFill="1" applyBorder="1" applyAlignment="1">
      <alignment vertical="top" wrapText="1"/>
    </xf>
    <xf numFmtId="0" fontId="0" fillId="69" borderId="211" xfId="0" applyFill="1" applyBorder="1" applyAlignment="1">
      <alignment vertical="top" wrapText="1"/>
    </xf>
    <xf numFmtId="0" fontId="0" fillId="69" borderId="215" xfId="0" applyFill="1" applyBorder="1" applyAlignment="1">
      <alignment vertical="top" wrapText="1"/>
    </xf>
    <xf numFmtId="0" fontId="0" fillId="69" borderId="213" xfId="0" applyFill="1" applyBorder="1" applyAlignment="1">
      <alignment vertical="top" wrapText="1"/>
    </xf>
    <xf numFmtId="0" fontId="7" fillId="69" borderId="214" xfId="1" applyFill="1" applyBorder="1" applyAlignment="1">
      <alignment horizontal="left" vertical="top" wrapText="1" indent="2"/>
    </xf>
    <xf numFmtId="0" fontId="7" fillId="69" borderId="212" xfId="1" applyFill="1" applyBorder="1" applyAlignment="1">
      <alignment horizontal="left" vertical="top" wrapText="1" indent="2"/>
    </xf>
    <xf numFmtId="0" fontId="0" fillId="68" borderId="211" xfId="0" applyFill="1" applyBorder="1" applyAlignment="1">
      <alignment vertical="top" wrapText="1"/>
    </xf>
    <xf numFmtId="0" fontId="0" fillId="68" borderId="215" xfId="0" applyFill="1" applyBorder="1" applyAlignment="1">
      <alignment vertical="top" wrapText="1"/>
    </xf>
    <xf numFmtId="0" fontId="122" fillId="0" borderId="2" xfId="0" applyFont="1" applyBorder="1"/>
    <xf numFmtId="0" fontId="124" fillId="69" borderId="214" xfId="0" applyFont="1" applyFill="1" applyBorder="1" applyAlignment="1">
      <alignment horizontal="left" wrapText="1" indent="1"/>
    </xf>
    <xf numFmtId="0" fontId="0" fillId="14" borderId="229" xfId="0" applyFill="1" applyBorder="1"/>
    <xf numFmtId="0" fontId="0" fillId="14" borderId="230" xfId="0" applyFill="1" applyBorder="1"/>
    <xf numFmtId="0" fontId="0" fillId="14" borderId="231" xfId="0" applyFill="1" applyBorder="1"/>
    <xf numFmtId="14" fontId="0" fillId="3" borderId="218" xfId="0" applyNumberFormat="1" applyFill="1" applyBorder="1" applyAlignment="1" applyProtection="1">
      <alignment horizontal="left" vertical="center"/>
      <protection locked="0"/>
    </xf>
    <xf numFmtId="0" fontId="0" fillId="3" borderId="219" xfId="0" applyFill="1" applyBorder="1" applyAlignment="1" applyProtection="1">
      <alignment horizontal="left" vertical="center"/>
      <protection locked="0"/>
    </xf>
    <xf numFmtId="0" fontId="0" fillId="3" borderId="218" xfId="0" applyFill="1" applyBorder="1" applyAlignment="1" applyProtection="1">
      <alignment horizontal="left" vertical="center"/>
      <protection locked="0"/>
    </xf>
    <xf numFmtId="0" fontId="0" fillId="3" borderId="220" xfId="0" applyFill="1" applyBorder="1" applyAlignment="1" applyProtection="1">
      <alignment horizontal="left" vertical="center"/>
      <protection locked="0"/>
    </xf>
    <xf numFmtId="14" fontId="0" fillId="3" borderId="222" xfId="0" applyNumberFormat="1" applyFill="1" applyBorder="1" applyAlignment="1" applyProtection="1">
      <alignment horizontal="left" vertical="center"/>
      <protection locked="0"/>
    </xf>
    <xf numFmtId="0" fontId="0" fillId="3" borderId="223" xfId="0" applyFill="1" applyBorder="1" applyAlignment="1" applyProtection="1">
      <alignment horizontal="left" vertical="center"/>
      <protection locked="0"/>
    </xf>
    <xf numFmtId="0" fontId="0" fillId="3" borderId="222" xfId="0" applyFill="1" applyBorder="1" applyAlignment="1" applyProtection="1">
      <alignment horizontal="left" vertical="center"/>
      <protection locked="0"/>
    </xf>
    <xf numFmtId="0" fontId="0" fillId="3" borderId="224" xfId="0" applyFill="1" applyBorder="1" applyAlignment="1" applyProtection="1">
      <alignment horizontal="left" vertical="center"/>
      <protection locked="0"/>
    </xf>
    <xf numFmtId="14" fontId="0" fillId="3" borderId="226" xfId="0" applyNumberFormat="1" applyFill="1" applyBorder="1" applyAlignment="1" applyProtection="1">
      <alignment horizontal="left" vertical="center"/>
      <protection locked="0"/>
    </xf>
    <xf numFmtId="0" fontId="0" fillId="3" borderId="227" xfId="0" applyFill="1" applyBorder="1" applyAlignment="1" applyProtection="1">
      <alignment horizontal="left" vertical="center"/>
      <protection locked="0"/>
    </xf>
    <xf numFmtId="0" fontId="0" fillId="3" borderId="226" xfId="0" applyFill="1" applyBorder="1" applyAlignment="1" applyProtection="1">
      <alignment horizontal="left" vertical="center"/>
      <protection locked="0"/>
    </xf>
    <xf numFmtId="0" fontId="0" fillId="3" borderId="228" xfId="0" applyFill="1" applyBorder="1" applyAlignment="1" applyProtection="1">
      <alignment horizontal="left" vertical="center"/>
      <protection locked="0"/>
    </xf>
    <xf numFmtId="0" fontId="1" fillId="3" borderId="0" xfId="0" applyFont="1" applyFill="1" applyProtection="1">
      <protection locked="0"/>
    </xf>
    <xf numFmtId="0" fontId="0" fillId="63" borderId="5" xfId="0" applyFill="1" applyBorder="1" applyProtection="1">
      <protection locked="0"/>
    </xf>
    <xf numFmtId="0" fontId="0" fillId="63" borderId="3" xfId="0" applyFill="1" applyBorder="1" applyProtection="1">
      <protection locked="0"/>
    </xf>
    <xf numFmtId="0" fontId="0" fillId="63" borderId="8" xfId="0" applyFill="1" applyBorder="1" applyProtection="1">
      <protection locked="0"/>
    </xf>
    <xf numFmtId="0" fontId="135" fillId="14" borderId="233" xfId="0" applyFont="1" applyFill="1" applyBorder="1" applyProtection="1">
      <protection hidden="1"/>
    </xf>
    <xf numFmtId="0" fontId="136" fillId="14" borderId="233" xfId="1" applyFont="1" applyFill="1" applyBorder="1" applyAlignment="1" applyProtection="1">
      <alignment vertical="center" wrapText="1"/>
      <protection hidden="1"/>
    </xf>
    <xf numFmtId="0" fontId="137" fillId="14" borderId="234" xfId="1" applyFont="1" applyFill="1" applyBorder="1" applyAlignment="1" applyProtection="1">
      <alignment horizontal="center" vertical="center"/>
      <protection hidden="1"/>
    </xf>
    <xf numFmtId="0" fontId="135" fillId="43" borderId="232" xfId="0" applyFont="1" applyFill="1" applyBorder="1" applyAlignment="1" applyProtection="1">
      <alignment horizontal="left" vertical="top"/>
      <protection hidden="1"/>
    </xf>
    <xf numFmtId="0" fontId="135" fillId="3" borderId="0" xfId="0" applyFont="1" applyFill="1" applyAlignment="1" applyProtection="1">
      <alignment horizontal="left" vertical="top"/>
      <protection hidden="1"/>
    </xf>
    <xf numFmtId="0" fontId="135" fillId="3" borderId="0" xfId="0" applyFont="1" applyFill="1" applyProtection="1">
      <protection hidden="1"/>
    </xf>
    <xf numFmtId="0" fontId="136" fillId="3" borderId="0" xfId="1" applyFont="1" applyFill="1" applyBorder="1" applyAlignment="1" applyProtection="1">
      <alignment vertical="center" wrapText="1"/>
      <protection hidden="1"/>
    </xf>
    <xf numFmtId="0" fontId="137" fillId="3" borderId="0" xfId="1" applyFont="1" applyFill="1" applyBorder="1" applyAlignment="1" applyProtection="1">
      <alignment horizontal="center" vertical="center"/>
      <protection hidden="1"/>
    </xf>
    <xf numFmtId="0" fontId="5" fillId="14" borderId="0" xfId="0" applyFont="1" applyFill="1" applyAlignment="1">
      <alignment horizontal="left" vertical="center"/>
    </xf>
    <xf numFmtId="0" fontId="21" fillId="3" borderId="5" xfId="0" applyFont="1" applyFill="1" applyBorder="1" applyAlignment="1" applyProtection="1">
      <alignment horizontal="left" vertical="center" wrapText="1"/>
      <protection hidden="1"/>
    </xf>
    <xf numFmtId="0" fontId="0" fillId="59" borderId="0" xfId="0" applyFill="1" applyAlignment="1">
      <alignment horizontal="center" vertical="center" textRotation="90" wrapText="1"/>
    </xf>
    <xf numFmtId="0" fontId="21" fillId="5" borderId="65" xfId="0" applyFont="1" applyFill="1" applyBorder="1" applyAlignment="1" applyProtection="1">
      <alignment horizontal="center" vertical="center" wrapText="1"/>
      <protection hidden="1"/>
    </xf>
    <xf numFmtId="0" fontId="21" fillId="5" borderId="31" xfId="0" applyFont="1" applyFill="1" applyBorder="1" applyAlignment="1" applyProtection="1">
      <alignment horizontal="center" vertical="center" wrapText="1"/>
      <protection hidden="1"/>
    </xf>
    <xf numFmtId="49" fontId="21" fillId="4" borderId="243" xfId="0" applyNumberFormat="1" applyFont="1" applyFill="1" applyBorder="1" applyAlignment="1" applyProtection="1">
      <alignment horizontal="left" vertical="center" wrapText="1" indent="1"/>
      <protection locked="0" hidden="1"/>
    </xf>
    <xf numFmtId="1" fontId="21" fillId="4" borderId="244" xfId="0" applyNumberFormat="1" applyFont="1" applyFill="1" applyBorder="1" applyAlignment="1" applyProtection="1">
      <alignment horizontal="center" vertical="center" wrapText="1" indent="1"/>
      <protection locked="0" hidden="1"/>
    </xf>
    <xf numFmtId="49" fontId="21" fillId="4" borderId="245" xfId="0" applyNumberFormat="1" applyFont="1" applyFill="1" applyBorder="1" applyAlignment="1" applyProtection="1">
      <alignment horizontal="left" vertical="center" wrapText="1" indent="1"/>
      <protection locked="0" hidden="1"/>
    </xf>
    <xf numFmtId="1" fontId="21" fillId="4" borderId="246" xfId="0" applyNumberFormat="1" applyFont="1" applyFill="1" applyBorder="1" applyAlignment="1" applyProtection="1">
      <alignment horizontal="center" vertical="center" wrapText="1" indent="1"/>
      <protection locked="0" hidden="1"/>
    </xf>
    <xf numFmtId="49" fontId="21" fillId="4" borderId="247" xfId="0" applyNumberFormat="1" applyFont="1" applyFill="1" applyBorder="1" applyAlignment="1" applyProtection="1">
      <alignment horizontal="left" vertical="center" wrapText="1" indent="1"/>
      <protection locked="0" hidden="1"/>
    </xf>
    <xf numFmtId="1" fontId="21" fillId="4" borderId="248" xfId="0" applyNumberFormat="1" applyFont="1" applyFill="1" applyBorder="1" applyAlignment="1" applyProtection="1">
      <alignment horizontal="center" vertical="center" wrapText="1" indent="1"/>
      <protection locked="0" hidden="1"/>
    </xf>
    <xf numFmtId="1" fontId="21" fillId="4" borderId="249" xfId="0" applyNumberFormat="1" applyFont="1" applyFill="1" applyBorder="1" applyAlignment="1" applyProtection="1">
      <alignment horizontal="center" vertical="center" wrapText="1"/>
      <protection locked="0" hidden="1"/>
    </xf>
    <xf numFmtId="1" fontId="21" fillId="4" borderId="249" xfId="0" applyNumberFormat="1" applyFont="1" applyFill="1" applyBorder="1" applyAlignment="1" applyProtection="1">
      <alignment horizontal="center" vertical="center" wrapText="1" indent="1"/>
      <protection locked="0" hidden="1"/>
    </xf>
    <xf numFmtId="1" fontId="21" fillId="4" borderId="250" xfId="0" applyNumberFormat="1" applyFont="1" applyFill="1" applyBorder="1" applyAlignment="1" applyProtection="1">
      <alignment horizontal="center" vertical="center" wrapText="1"/>
      <protection locked="0" hidden="1"/>
    </xf>
    <xf numFmtId="1" fontId="21" fillId="4" borderId="250" xfId="0" applyNumberFormat="1" applyFont="1" applyFill="1" applyBorder="1" applyAlignment="1" applyProtection="1">
      <alignment horizontal="center" vertical="center" wrapText="1" indent="1"/>
      <protection locked="0" hidden="1"/>
    </xf>
    <xf numFmtId="1" fontId="21" fillId="4" borderId="249" xfId="0" applyNumberFormat="1" applyFont="1" applyFill="1" applyBorder="1" applyAlignment="1" applyProtection="1">
      <alignment horizontal="center"/>
      <protection locked="0" hidden="1"/>
    </xf>
    <xf numFmtId="1" fontId="21" fillId="4" borderId="244" xfId="0" applyNumberFormat="1" applyFont="1" applyFill="1" applyBorder="1" applyAlignment="1" applyProtection="1">
      <alignment horizontal="center"/>
      <protection locked="0" hidden="1"/>
    </xf>
    <xf numFmtId="1" fontId="21" fillId="4" borderId="246" xfId="0" applyNumberFormat="1" applyFont="1" applyFill="1" applyBorder="1" applyAlignment="1" applyProtection="1">
      <alignment horizontal="center"/>
      <protection locked="0" hidden="1"/>
    </xf>
    <xf numFmtId="1" fontId="21" fillId="4" borderId="250" xfId="0" applyNumberFormat="1" applyFont="1" applyFill="1" applyBorder="1" applyAlignment="1" applyProtection="1">
      <alignment horizontal="center"/>
      <protection locked="0" hidden="1"/>
    </xf>
    <xf numFmtId="1" fontId="21" fillId="4" borderId="248" xfId="0" applyNumberFormat="1" applyFont="1" applyFill="1" applyBorder="1" applyAlignment="1" applyProtection="1">
      <alignment horizontal="center"/>
      <protection locked="0" hidden="1"/>
    </xf>
    <xf numFmtId="1" fontId="21" fillId="4" borderId="251" xfId="0" applyNumberFormat="1" applyFont="1" applyFill="1" applyBorder="1" applyAlignment="1" applyProtection="1">
      <alignment horizontal="center"/>
      <protection locked="0" hidden="1"/>
    </xf>
    <xf numFmtId="1" fontId="21" fillId="4" borderId="252" xfId="0" applyNumberFormat="1" applyFont="1" applyFill="1" applyBorder="1" applyAlignment="1" applyProtection="1">
      <alignment horizontal="center"/>
      <protection locked="0" hidden="1"/>
    </xf>
    <xf numFmtId="1" fontId="21" fillId="4" borderId="253" xfId="0" applyNumberFormat="1" applyFont="1" applyFill="1" applyBorder="1" applyAlignment="1" applyProtection="1">
      <alignment horizontal="center"/>
      <protection locked="0" hidden="1"/>
    </xf>
    <xf numFmtId="0" fontId="3" fillId="19" borderId="0" xfId="0" applyFont="1" applyFill="1" applyAlignment="1">
      <alignment wrapText="1"/>
    </xf>
    <xf numFmtId="0" fontId="0" fillId="6" borderId="112" xfId="0" applyFill="1" applyBorder="1" applyAlignment="1">
      <alignment horizontal="center" vertical="center" wrapText="1"/>
    </xf>
    <xf numFmtId="0" fontId="0" fillId="3" borderId="61" xfId="0" applyFill="1" applyBorder="1" applyAlignment="1">
      <alignment horizontal="center" vertical="top" wrapText="1"/>
    </xf>
    <xf numFmtId="0" fontId="0" fillId="3" borderId="84" xfId="0" applyFill="1" applyBorder="1" applyAlignment="1">
      <alignment horizontal="center" vertical="top" wrapText="1"/>
    </xf>
    <xf numFmtId="0" fontId="0" fillId="28" borderId="58" xfId="0" applyFill="1" applyBorder="1" applyAlignment="1">
      <alignment horizontal="center" vertical="top" wrapText="1"/>
    </xf>
    <xf numFmtId="1" fontId="21" fillId="4" borderId="251" xfId="0" applyNumberFormat="1" applyFont="1" applyFill="1" applyBorder="1" applyAlignment="1" applyProtection="1">
      <alignment horizontal="center" vertical="center" wrapText="1"/>
      <protection locked="0" hidden="1"/>
    </xf>
    <xf numFmtId="1" fontId="21" fillId="4" borderId="252" xfId="0" applyNumberFormat="1" applyFont="1" applyFill="1" applyBorder="1" applyAlignment="1" applyProtection="1">
      <alignment horizontal="center" vertical="center" wrapText="1"/>
      <protection locked="0" hidden="1"/>
    </xf>
    <xf numFmtId="1" fontId="21" fillId="4" borderId="253" xfId="0" applyNumberFormat="1" applyFont="1" applyFill="1" applyBorder="1" applyAlignment="1" applyProtection="1">
      <alignment horizontal="center" vertical="center" wrapText="1"/>
      <protection locked="0" hidden="1"/>
    </xf>
    <xf numFmtId="49" fontId="21" fillId="43" borderId="257" xfId="0" applyNumberFormat="1" applyFont="1" applyFill="1" applyBorder="1" applyAlignment="1" applyProtection="1">
      <alignment horizontal="left" vertical="center" wrapText="1" indent="1"/>
      <protection hidden="1"/>
    </xf>
    <xf numFmtId="0" fontId="24" fillId="43" borderId="258" xfId="0" applyFont="1" applyFill="1" applyBorder="1" applyAlignment="1" applyProtection="1">
      <alignment horizontal="left" vertical="center" wrapText="1" indent="1"/>
      <protection hidden="1"/>
    </xf>
    <xf numFmtId="49" fontId="98" fillId="43" borderId="85" xfId="0" applyNumberFormat="1" applyFont="1" applyFill="1" applyBorder="1" applyAlignment="1" applyProtection="1">
      <alignment vertical="center"/>
      <protection hidden="1"/>
    </xf>
    <xf numFmtId="0" fontId="21" fillId="43" borderId="40" xfId="0" applyFont="1" applyFill="1" applyBorder="1" applyProtection="1">
      <protection hidden="1"/>
    </xf>
    <xf numFmtId="49" fontId="98" fillId="43" borderId="257" xfId="0" applyNumberFormat="1" applyFont="1" applyFill="1" applyBorder="1" applyAlignment="1" applyProtection="1">
      <alignment vertical="center"/>
      <protection hidden="1"/>
    </xf>
    <xf numFmtId="1" fontId="21" fillId="43" borderId="259" xfId="0" applyNumberFormat="1" applyFont="1" applyFill="1" applyBorder="1" applyAlignment="1" applyProtection="1">
      <alignment horizontal="center" vertical="center"/>
      <protection hidden="1"/>
    </xf>
    <xf numFmtId="0" fontId="0" fillId="43" borderId="258" xfId="0" applyFill="1" applyBorder="1" applyProtection="1">
      <protection hidden="1"/>
    </xf>
    <xf numFmtId="0" fontId="0" fillId="43" borderId="257" xfId="0" applyFill="1" applyBorder="1" applyProtection="1">
      <protection hidden="1"/>
    </xf>
    <xf numFmtId="1" fontId="21" fillId="43" borderId="155" xfId="0" applyNumberFormat="1" applyFont="1" applyFill="1" applyBorder="1" applyAlignment="1" applyProtection="1">
      <alignment horizontal="center" vertical="center"/>
      <protection hidden="1"/>
    </xf>
    <xf numFmtId="49" fontId="98" fillId="43" borderId="30" xfId="0" applyNumberFormat="1" applyFont="1" applyFill="1" applyBorder="1" applyAlignment="1" applyProtection="1">
      <alignment vertical="center"/>
      <protection hidden="1"/>
    </xf>
    <xf numFmtId="0" fontId="21" fillId="43" borderId="260" xfId="0" applyFont="1" applyFill="1" applyBorder="1" applyProtection="1">
      <protection hidden="1"/>
    </xf>
    <xf numFmtId="49" fontId="21" fillId="4" borderId="261" xfId="0" applyNumberFormat="1" applyFont="1" applyFill="1" applyBorder="1" applyAlignment="1" applyProtection="1">
      <alignment vertical="center"/>
      <protection locked="0" hidden="1"/>
    </xf>
    <xf numFmtId="1" fontId="21" fillId="4" borderId="262" xfId="0" applyNumberFormat="1" applyFont="1" applyFill="1" applyBorder="1" applyAlignment="1" applyProtection="1">
      <alignment horizontal="center" vertical="center"/>
      <protection locked="0" hidden="1"/>
    </xf>
    <xf numFmtId="1" fontId="21" fillId="4" borderId="244" xfId="0" applyNumberFormat="1" applyFont="1" applyFill="1" applyBorder="1" applyAlignment="1" applyProtection="1">
      <alignment horizontal="center" vertical="center" wrapText="1"/>
      <protection locked="0" hidden="1"/>
    </xf>
    <xf numFmtId="1" fontId="21" fillId="4" borderId="246" xfId="0" applyNumberFormat="1" applyFont="1" applyFill="1" applyBorder="1" applyAlignment="1" applyProtection="1">
      <alignment horizontal="center" vertical="center" wrapText="1"/>
      <protection locked="0" hidden="1"/>
    </xf>
    <xf numFmtId="1" fontId="21" fillId="4" borderId="248" xfId="0" applyNumberFormat="1" applyFont="1" applyFill="1" applyBorder="1" applyAlignment="1" applyProtection="1">
      <alignment horizontal="center" vertical="center" wrapText="1"/>
      <protection locked="0" hidden="1"/>
    </xf>
    <xf numFmtId="1" fontId="21" fillId="4" borderId="244" xfId="0" applyNumberFormat="1" applyFont="1" applyFill="1" applyBorder="1" applyAlignment="1" applyProtection="1">
      <alignment horizontal="center" vertical="center"/>
      <protection locked="0" hidden="1"/>
    </xf>
    <xf numFmtId="1" fontId="21" fillId="4" borderId="246" xfId="0" applyNumberFormat="1" applyFont="1" applyFill="1" applyBorder="1" applyAlignment="1" applyProtection="1">
      <alignment horizontal="center" vertical="center"/>
      <protection locked="0" hidden="1"/>
    </xf>
    <xf numFmtId="1" fontId="21" fillId="4" borderId="248" xfId="0" applyNumberFormat="1" applyFont="1" applyFill="1" applyBorder="1" applyAlignment="1" applyProtection="1">
      <alignment horizontal="center" vertical="center"/>
      <protection locked="0" hidden="1"/>
    </xf>
    <xf numFmtId="49" fontId="21" fillId="4" borderId="261" xfId="0" applyNumberFormat="1" applyFont="1" applyFill="1" applyBorder="1" applyAlignment="1" applyProtection="1">
      <alignment horizontal="left" vertical="center" wrapText="1" indent="1"/>
      <protection locked="0" hidden="1"/>
    </xf>
    <xf numFmtId="1" fontId="21" fillId="4" borderId="127" xfId="0" applyNumberFormat="1" applyFont="1" applyFill="1" applyBorder="1" applyAlignment="1" applyProtection="1">
      <alignment horizontal="center" vertical="center"/>
      <protection locked="0" hidden="1"/>
    </xf>
    <xf numFmtId="1" fontId="21" fillId="4" borderId="251" xfId="0" applyNumberFormat="1" applyFont="1" applyFill="1" applyBorder="1" applyAlignment="1" applyProtection="1">
      <alignment horizontal="center" vertical="center"/>
      <protection locked="0" hidden="1"/>
    </xf>
    <xf numFmtId="1" fontId="21" fillId="4" borderId="252" xfId="0" applyNumberFormat="1" applyFont="1" applyFill="1" applyBorder="1" applyAlignment="1" applyProtection="1">
      <alignment horizontal="center" vertical="center"/>
      <protection locked="0" hidden="1"/>
    </xf>
    <xf numFmtId="1" fontId="21" fillId="4" borderId="253" xfId="0" applyNumberFormat="1" applyFont="1" applyFill="1" applyBorder="1" applyAlignment="1" applyProtection="1">
      <alignment horizontal="center" vertical="center"/>
      <protection locked="0" hidden="1"/>
    </xf>
    <xf numFmtId="1" fontId="21" fillId="4" borderId="249" xfId="0" applyNumberFormat="1" applyFont="1" applyFill="1" applyBorder="1" applyAlignment="1" applyProtection="1">
      <alignment horizontal="center" vertical="center"/>
      <protection locked="0" hidden="1"/>
    </xf>
    <xf numFmtId="1" fontId="21" fillId="4" borderId="250" xfId="0" applyNumberFormat="1" applyFont="1" applyFill="1" applyBorder="1" applyAlignment="1" applyProtection="1">
      <alignment horizontal="center" vertical="center"/>
      <protection locked="0" hidden="1"/>
    </xf>
    <xf numFmtId="0" fontId="21" fillId="3" borderId="24" xfId="0" applyFont="1" applyFill="1" applyBorder="1" applyAlignment="1" applyProtection="1">
      <alignment horizontal="left" vertical="center" wrapText="1" indent="1"/>
      <protection hidden="1"/>
    </xf>
    <xf numFmtId="0" fontId="21" fillId="31" borderId="15" xfId="0" applyFont="1" applyFill="1" applyBorder="1" applyAlignment="1" applyProtection="1">
      <alignment vertical="center" wrapText="1"/>
      <protection hidden="1"/>
    </xf>
    <xf numFmtId="0" fontId="23" fillId="3" borderId="2" xfId="0" applyFont="1" applyFill="1" applyBorder="1" applyAlignment="1" applyProtection="1">
      <alignment horizontal="left" vertical="center" wrapText="1"/>
      <protection hidden="1"/>
    </xf>
    <xf numFmtId="0" fontId="24" fillId="3" borderId="263" xfId="0" applyFont="1" applyFill="1" applyBorder="1" applyAlignment="1" applyProtection="1">
      <alignment wrapText="1"/>
      <protection hidden="1"/>
    </xf>
    <xf numFmtId="0" fontId="21" fillId="0" borderId="5" xfId="0" applyFont="1" applyBorder="1" applyAlignment="1" applyProtection="1">
      <alignment horizontal="center" vertical="center" wrapText="1"/>
      <protection hidden="1"/>
    </xf>
    <xf numFmtId="0" fontId="21" fillId="0" borderId="5" xfId="0" applyFont="1" applyBorder="1" applyAlignment="1" applyProtection="1">
      <alignment vertical="center" wrapText="1"/>
      <protection hidden="1"/>
    </xf>
    <xf numFmtId="0" fontId="21" fillId="18" borderId="269" xfId="0" applyFont="1" applyFill="1" applyBorder="1" applyAlignment="1" applyProtection="1">
      <alignment vertical="center" wrapText="1"/>
      <protection locked="0" hidden="1"/>
    </xf>
    <xf numFmtId="0" fontId="21" fillId="18" borderId="271" xfId="0" applyFont="1" applyFill="1" applyBorder="1" applyAlignment="1" applyProtection="1">
      <alignment vertical="center" wrapText="1"/>
      <protection locked="0" hidden="1"/>
    </xf>
    <xf numFmtId="0" fontId="21" fillId="18" borderId="272" xfId="0" applyFont="1" applyFill="1" applyBorder="1" applyAlignment="1" applyProtection="1">
      <alignment vertical="center" wrapText="1"/>
      <protection locked="0" hidden="1"/>
    </xf>
    <xf numFmtId="0" fontId="21" fillId="18" borderId="273" xfId="0" applyFont="1" applyFill="1" applyBorder="1" applyAlignment="1" applyProtection="1">
      <alignment vertical="center" wrapText="1"/>
      <protection locked="0" hidden="1"/>
    </xf>
    <xf numFmtId="0" fontId="21" fillId="18" borderId="274" xfId="0" applyFont="1" applyFill="1" applyBorder="1" applyAlignment="1" applyProtection="1">
      <alignment vertical="center" wrapText="1"/>
      <protection locked="0" hidden="1"/>
    </xf>
    <xf numFmtId="0" fontId="21" fillId="18" borderId="275" xfId="0" applyFont="1" applyFill="1" applyBorder="1" applyAlignment="1" applyProtection="1">
      <alignment vertical="center" wrapText="1"/>
      <protection locked="0" hidden="1"/>
    </xf>
    <xf numFmtId="0" fontId="98" fillId="43" borderId="257" xfId="0" applyFont="1" applyFill="1" applyBorder="1" applyAlignment="1" applyProtection="1">
      <alignment horizontal="left" vertical="center" indent="1"/>
      <protection hidden="1"/>
    </xf>
    <xf numFmtId="1" fontId="21" fillId="43" borderId="276" xfId="0" applyNumberFormat="1" applyFont="1" applyFill="1" applyBorder="1" applyAlignment="1" applyProtection="1">
      <alignment horizontal="center" vertical="center"/>
      <protection hidden="1"/>
    </xf>
    <xf numFmtId="1" fontId="21" fillId="43" borderId="277" xfId="0" applyNumberFormat="1" applyFont="1" applyFill="1" applyBorder="1" applyAlignment="1" applyProtection="1">
      <alignment horizontal="center" vertical="center"/>
      <protection hidden="1"/>
    </xf>
    <xf numFmtId="1" fontId="21" fillId="43" borderId="258" xfId="0" applyNumberFormat="1" applyFont="1" applyFill="1" applyBorder="1" applyAlignment="1" applyProtection="1">
      <alignment horizontal="center" vertical="center"/>
      <protection hidden="1"/>
    </xf>
    <xf numFmtId="0" fontId="98" fillId="43" borderId="95" xfId="0" applyFont="1" applyFill="1" applyBorder="1" applyAlignment="1" applyProtection="1">
      <alignment horizontal="left" vertical="center" indent="1"/>
      <protection hidden="1"/>
    </xf>
    <xf numFmtId="1" fontId="21" fillId="43" borderId="278" xfId="0" applyNumberFormat="1" applyFont="1" applyFill="1" applyBorder="1" applyAlignment="1" applyProtection="1">
      <alignment horizontal="center" vertical="center"/>
      <protection hidden="1"/>
    </xf>
    <xf numFmtId="1" fontId="21" fillId="43" borderId="96" xfId="0" applyNumberFormat="1" applyFont="1" applyFill="1" applyBorder="1" applyAlignment="1" applyProtection="1">
      <alignment horizontal="center" vertical="center"/>
      <protection hidden="1"/>
    </xf>
    <xf numFmtId="1" fontId="21" fillId="43" borderId="97" xfId="0" applyNumberFormat="1" applyFont="1" applyFill="1" applyBorder="1" applyAlignment="1" applyProtection="1">
      <alignment horizontal="center" vertical="center"/>
      <protection hidden="1"/>
    </xf>
    <xf numFmtId="0" fontId="99" fillId="43" borderId="95" xfId="0" applyFont="1" applyFill="1" applyBorder="1" applyAlignment="1" applyProtection="1">
      <alignment horizontal="left" indent="1"/>
      <protection hidden="1"/>
    </xf>
    <xf numFmtId="0" fontId="0" fillId="43" borderId="278" xfId="0" applyFill="1" applyBorder="1" applyProtection="1">
      <protection hidden="1"/>
    </xf>
    <xf numFmtId="0" fontId="0" fillId="43" borderId="96" xfId="0" applyFill="1" applyBorder="1" applyProtection="1">
      <protection hidden="1"/>
    </xf>
    <xf numFmtId="0" fontId="21" fillId="4" borderId="124" xfId="0" applyFont="1" applyFill="1" applyBorder="1" applyAlignment="1" applyProtection="1">
      <alignment horizontal="left" vertical="center" indent="1"/>
      <protection locked="0" hidden="1"/>
    </xf>
    <xf numFmtId="1" fontId="21" fillId="4" borderId="261" xfId="0" applyNumberFormat="1" applyFont="1" applyFill="1" applyBorder="1" applyAlignment="1" applyProtection="1">
      <alignment horizontal="center" vertical="center"/>
      <protection locked="0" hidden="1"/>
    </xf>
    <xf numFmtId="1" fontId="21" fillId="4" borderId="279" xfId="0" applyNumberFormat="1" applyFont="1" applyFill="1" applyBorder="1" applyAlignment="1" applyProtection="1">
      <alignment horizontal="center" vertical="center"/>
      <protection locked="0" hidden="1"/>
    </xf>
    <xf numFmtId="1" fontId="21" fillId="4" borderId="280" xfId="0" applyNumberFormat="1" applyFont="1" applyFill="1" applyBorder="1" applyAlignment="1" applyProtection="1">
      <alignment horizontal="center" vertical="center"/>
      <protection locked="0" hidden="1"/>
    </xf>
    <xf numFmtId="1" fontId="21" fillId="4" borderId="281" xfId="0" applyNumberFormat="1" applyFont="1" applyFill="1" applyBorder="1" applyAlignment="1" applyProtection="1">
      <alignment horizontal="center" vertical="center"/>
      <protection locked="0" hidden="1"/>
    </xf>
    <xf numFmtId="1" fontId="21" fillId="4" borderId="282" xfId="0" applyNumberFormat="1" applyFont="1" applyFill="1" applyBorder="1" applyAlignment="1" applyProtection="1">
      <alignment horizontal="center" vertical="center"/>
      <protection locked="0" hidden="1"/>
    </xf>
    <xf numFmtId="0" fontId="24" fillId="5" borderId="107" xfId="0" applyFont="1" applyFill="1" applyBorder="1" applyAlignment="1" applyProtection="1">
      <alignment horizontal="center" vertical="center" wrapText="1"/>
      <protection hidden="1"/>
    </xf>
    <xf numFmtId="49" fontId="98" fillId="43" borderId="29" xfId="0" applyNumberFormat="1" applyFont="1" applyFill="1" applyBorder="1" applyAlignment="1" applyProtection="1">
      <alignment vertical="center" wrapText="1"/>
      <protection hidden="1"/>
    </xf>
    <xf numFmtId="0" fontId="21" fillId="43" borderId="31" xfId="0" applyFont="1" applyFill="1" applyBorder="1" applyAlignment="1" applyProtection="1">
      <alignment horizontal="left" vertical="center" wrapText="1" indent="1"/>
      <protection hidden="1"/>
    </xf>
    <xf numFmtId="49" fontId="100" fillId="43" borderId="257" xfId="0" applyNumberFormat="1" applyFont="1" applyFill="1" applyBorder="1" applyAlignment="1" applyProtection="1">
      <alignment horizontal="center" vertical="center" wrapText="1"/>
      <protection hidden="1"/>
    </xf>
    <xf numFmtId="1" fontId="21" fillId="43" borderId="259" xfId="0" applyNumberFormat="1" applyFont="1" applyFill="1" applyBorder="1" applyAlignment="1" applyProtection="1">
      <alignment horizontal="center" vertical="center" wrapText="1"/>
      <protection hidden="1"/>
    </xf>
    <xf numFmtId="0" fontId="21" fillId="43" borderId="85" xfId="0" applyFont="1" applyFill="1" applyBorder="1" applyAlignment="1" applyProtection="1">
      <alignment horizontal="left" vertical="center" wrapText="1" indent="1"/>
      <protection hidden="1"/>
    </xf>
    <xf numFmtId="1" fontId="21" fillId="43" borderId="20" xfId="0" applyNumberFormat="1" applyFont="1" applyFill="1" applyBorder="1" applyAlignment="1" applyProtection="1">
      <alignment horizontal="center" vertical="center"/>
      <protection hidden="1"/>
    </xf>
    <xf numFmtId="1" fontId="21" fillId="43" borderId="40" xfId="0" applyNumberFormat="1" applyFont="1" applyFill="1" applyBorder="1" applyAlignment="1" applyProtection="1">
      <alignment horizontal="center" vertical="center"/>
      <protection hidden="1"/>
    </xf>
    <xf numFmtId="0" fontId="21" fillId="43" borderId="30" xfId="0" applyFont="1" applyFill="1" applyBorder="1" applyAlignment="1" applyProtection="1">
      <alignment horizontal="left" wrapText="1" indent="1"/>
      <protection hidden="1"/>
    </xf>
    <xf numFmtId="1" fontId="21" fillId="43" borderId="94" xfId="0" applyNumberFormat="1" applyFont="1" applyFill="1" applyBorder="1" applyAlignment="1" applyProtection="1">
      <alignment horizontal="center" vertical="center"/>
      <protection hidden="1"/>
    </xf>
    <xf numFmtId="1" fontId="21" fillId="43" borderId="260" xfId="0" applyNumberFormat="1" applyFont="1" applyFill="1" applyBorder="1" applyAlignment="1" applyProtection="1">
      <alignment horizontal="center" vertical="center"/>
      <protection hidden="1"/>
    </xf>
    <xf numFmtId="49" fontId="100" fillId="43" borderId="95" xfId="0" applyNumberFormat="1" applyFont="1" applyFill="1" applyBorder="1" applyAlignment="1" applyProtection="1">
      <alignment horizontal="center" vertical="center" wrapText="1"/>
      <protection hidden="1"/>
    </xf>
    <xf numFmtId="1" fontId="21" fillId="43" borderId="155" xfId="0" applyNumberFormat="1" applyFont="1" applyFill="1" applyBorder="1" applyAlignment="1" applyProtection="1">
      <alignment horizontal="center" vertical="center" wrapText="1"/>
      <protection hidden="1"/>
    </xf>
    <xf numFmtId="49" fontId="100" fillId="43" borderId="30" xfId="0" applyNumberFormat="1" applyFont="1" applyFill="1" applyBorder="1" applyAlignment="1" applyProtection="1">
      <alignment horizontal="center" vertical="center" wrapText="1"/>
      <protection hidden="1"/>
    </xf>
    <xf numFmtId="0" fontId="21" fillId="43" borderId="260" xfId="0" applyFont="1" applyFill="1" applyBorder="1" applyAlignment="1" applyProtection="1">
      <alignment horizontal="left" vertical="center" wrapText="1" indent="1"/>
      <protection hidden="1"/>
    </xf>
    <xf numFmtId="1" fontId="21" fillId="4" borderId="283" xfId="0" applyNumberFormat="1" applyFont="1" applyFill="1" applyBorder="1" applyAlignment="1" applyProtection="1">
      <alignment horizontal="center" vertical="center" wrapText="1"/>
      <protection locked="0" hidden="1"/>
    </xf>
    <xf numFmtId="1" fontId="21" fillId="4" borderId="284" xfId="0" applyNumberFormat="1" applyFont="1" applyFill="1" applyBorder="1" applyAlignment="1" applyProtection="1">
      <alignment horizontal="center" vertical="center" wrapText="1"/>
      <protection locked="0" hidden="1"/>
    </xf>
    <xf numFmtId="1" fontId="21" fillId="4" borderId="285" xfId="0" applyNumberFormat="1" applyFont="1" applyFill="1" applyBorder="1" applyAlignment="1" applyProtection="1">
      <alignment horizontal="center" vertical="center" wrapText="1"/>
      <protection locked="0" hidden="1"/>
    </xf>
    <xf numFmtId="0" fontId="21" fillId="4" borderId="243" xfId="0" applyFont="1" applyFill="1" applyBorder="1" applyAlignment="1" applyProtection="1">
      <alignment horizontal="left" vertical="center" wrapText="1" indent="1"/>
      <protection locked="0" hidden="1"/>
    </xf>
    <xf numFmtId="0" fontId="21" fillId="4" borderId="247" xfId="0" applyFont="1" applyFill="1" applyBorder="1" applyAlignment="1" applyProtection="1">
      <alignment horizontal="left" vertical="center" wrapText="1" indent="1"/>
      <protection locked="0" hidden="1"/>
    </xf>
    <xf numFmtId="49" fontId="24" fillId="4" borderId="124" xfId="0" applyNumberFormat="1" applyFont="1" applyFill="1" applyBorder="1" applyAlignment="1" applyProtection="1">
      <alignment horizontal="left" vertical="center" wrapText="1" indent="1"/>
      <protection locked="0" hidden="1"/>
    </xf>
    <xf numFmtId="1" fontId="21" fillId="4" borderId="124" xfId="0" applyNumberFormat="1" applyFont="1" applyFill="1" applyBorder="1" applyAlignment="1" applyProtection="1">
      <alignment horizontal="center" vertical="center" wrapText="1"/>
      <protection locked="0" hidden="1"/>
    </xf>
    <xf numFmtId="0" fontId="0" fillId="43" borderId="259" xfId="0" applyFill="1" applyBorder="1" applyProtection="1">
      <protection hidden="1"/>
    </xf>
    <xf numFmtId="0" fontId="0" fillId="43" borderId="155" xfId="0" applyFill="1" applyBorder="1" applyProtection="1">
      <protection hidden="1"/>
    </xf>
    <xf numFmtId="0" fontId="21" fillId="18" borderId="124" xfId="0" applyFont="1" applyFill="1" applyBorder="1" applyAlignment="1" applyProtection="1">
      <alignment horizontal="center" vertical="center" wrapText="1"/>
      <protection locked="0" hidden="1"/>
    </xf>
    <xf numFmtId="0" fontId="21" fillId="18" borderId="268" xfId="0" applyFont="1" applyFill="1" applyBorder="1" applyAlignment="1" applyProtection="1">
      <alignment horizontal="center" vertical="center" wrapText="1"/>
      <protection locked="0" hidden="1"/>
    </xf>
    <xf numFmtId="0" fontId="21" fillId="18" borderId="269" xfId="0" applyFont="1" applyFill="1" applyBorder="1" applyAlignment="1" applyProtection="1">
      <alignment horizontal="center" vertical="center" wrapText="1"/>
      <protection locked="0" hidden="1"/>
    </xf>
    <xf numFmtId="0" fontId="21" fillId="18" borderId="270" xfId="0" applyFont="1" applyFill="1" applyBorder="1" applyAlignment="1" applyProtection="1">
      <alignment horizontal="center" vertical="center" wrapText="1"/>
      <protection locked="0" hidden="1"/>
    </xf>
    <xf numFmtId="0" fontId="21" fillId="18" borderId="271" xfId="0" applyFont="1" applyFill="1" applyBorder="1" applyAlignment="1" applyProtection="1">
      <alignment horizontal="center" vertical="center" wrapText="1"/>
      <protection locked="0" hidden="1"/>
    </xf>
    <xf numFmtId="0" fontId="21" fillId="18" borderId="212" xfId="0" applyFont="1" applyFill="1" applyBorder="1" applyAlignment="1" applyProtection="1">
      <alignment horizontal="center" vertical="center" wrapText="1"/>
      <protection locked="0" hidden="1"/>
    </xf>
    <xf numFmtId="0" fontId="21" fillId="18" borderId="213" xfId="0" applyFont="1" applyFill="1" applyBorder="1" applyAlignment="1" applyProtection="1">
      <alignment horizontal="center" vertical="center" wrapText="1"/>
      <protection locked="0" hidden="1"/>
    </xf>
    <xf numFmtId="0" fontId="120" fillId="3" borderId="0" xfId="0" applyFont="1" applyFill="1"/>
    <xf numFmtId="0" fontId="54" fillId="73" borderId="125" xfId="0" applyFont="1" applyFill="1" applyBorder="1" applyAlignment="1" applyProtection="1">
      <alignment horizontal="left" vertical="top"/>
      <protection hidden="1"/>
    </xf>
    <xf numFmtId="0" fontId="5" fillId="74" borderId="128" xfId="0" applyFont="1" applyFill="1" applyBorder="1" applyAlignment="1" applyProtection="1">
      <alignment horizontal="left" vertical="top"/>
      <protection hidden="1"/>
    </xf>
    <xf numFmtId="0" fontId="22" fillId="6" borderId="0" xfId="0" applyFont="1" applyFill="1" applyAlignment="1">
      <alignment vertical="top"/>
    </xf>
    <xf numFmtId="0" fontId="0" fillId="6" borderId="0" xfId="0" applyFill="1" applyAlignment="1">
      <alignment vertical="top" wrapText="1"/>
    </xf>
    <xf numFmtId="0" fontId="37" fillId="6" borderId="0" xfId="0" applyFont="1" applyFill="1" applyAlignment="1">
      <alignment vertical="top" wrapText="1"/>
    </xf>
    <xf numFmtId="0" fontId="0" fillId="6" borderId="0" xfId="0" applyFill="1" applyAlignment="1">
      <alignment vertical="center"/>
    </xf>
    <xf numFmtId="0" fontId="65" fillId="6" borderId="0" xfId="0" applyFont="1" applyFill="1" applyAlignment="1">
      <alignment horizontal="left" vertical="center" indent="4"/>
    </xf>
    <xf numFmtId="0" fontId="67" fillId="6" borderId="0" xfId="0" applyFont="1" applyFill="1" applyAlignment="1">
      <alignment horizontal="left" vertical="center" indent="4"/>
    </xf>
    <xf numFmtId="0" fontId="3" fillId="6" borderId="0" xfId="0" applyFont="1" applyFill="1" applyAlignment="1">
      <alignment vertical="top" wrapText="1"/>
    </xf>
    <xf numFmtId="0" fontId="3" fillId="6" borderId="0" xfId="0" applyFont="1" applyFill="1" applyAlignment="1">
      <alignment vertical="top"/>
    </xf>
    <xf numFmtId="0" fontId="2" fillId="6" borderId="0" xfId="0" applyFont="1" applyFill="1" applyAlignment="1">
      <alignment vertical="center"/>
    </xf>
    <xf numFmtId="0" fontId="2" fillId="75" borderId="0" xfId="0" applyFont="1" applyFill="1" applyAlignment="1">
      <alignment vertical="top" wrapText="1"/>
    </xf>
    <xf numFmtId="0" fontId="0" fillId="6" borderId="0" xfId="0" applyFill="1" applyAlignment="1">
      <alignment horizontal="left" vertical="center" indent="6"/>
    </xf>
    <xf numFmtId="0" fontId="22" fillId="6" borderId="0" xfId="0" applyFont="1" applyFill="1" applyAlignment="1">
      <alignment vertical="top" wrapText="1"/>
    </xf>
    <xf numFmtId="0" fontId="0" fillId="24" borderId="2" xfId="0" applyFill="1" applyBorder="1"/>
    <xf numFmtId="0" fontId="0" fillId="23" borderId="0" xfId="0" applyFill="1" applyAlignment="1">
      <alignment horizontal="center"/>
    </xf>
    <xf numFmtId="0" fontId="0" fillId="6" borderId="76" xfId="0" applyFill="1" applyBorder="1" applyAlignment="1">
      <alignment horizontal="center" vertical="center" wrapText="1"/>
    </xf>
    <xf numFmtId="0" fontId="0" fillId="28" borderId="82" xfId="0" applyFill="1" applyBorder="1" applyAlignment="1">
      <alignment horizontal="center" vertical="top" wrapText="1"/>
    </xf>
    <xf numFmtId="0" fontId="0" fillId="0" borderId="62" xfId="0" applyBorder="1" applyAlignment="1">
      <alignment horizontal="center" vertical="top" wrapText="1"/>
    </xf>
    <xf numFmtId="0" fontId="0" fillId="28" borderId="62" xfId="0" applyFill="1" applyBorder="1" applyAlignment="1">
      <alignment horizontal="center" vertical="top" wrapText="1"/>
    </xf>
    <xf numFmtId="0" fontId="0" fillId="0" borderId="66" xfId="0" applyBorder="1" applyAlignment="1">
      <alignment horizontal="center" vertical="top" wrapText="1"/>
    </xf>
    <xf numFmtId="0" fontId="0" fillId="28" borderId="93" xfId="0" applyFill="1" applyBorder="1" applyAlignment="1">
      <alignment horizontal="center" vertical="top" wrapText="1"/>
    </xf>
    <xf numFmtId="0" fontId="0" fillId="28" borderId="207" xfId="0" applyFill="1" applyBorder="1" applyAlignment="1">
      <alignment horizontal="center" vertical="top" wrapText="1"/>
    </xf>
    <xf numFmtId="0" fontId="0" fillId="0" borderId="82" xfId="0" applyBorder="1" applyAlignment="1">
      <alignment horizontal="center" vertical="top" wrapText="1"/>
    </xf>
    <xf numFmtId="0" fontId="0" fillId="28" borderId="66" xfId="0" applyFill="1" applyBorder="1" applyAlignment="1">
      <alignment horizontal="center" vertical="top" wrapText="1"/>
    </xf>
    <xf numFmtId="0" fontId="0" fillId="28" borderId="59" xfId="0" applyFill="1" applyBorder="1" applyAlignment="1">
      <alignment horizontal="center" vertical="top" wrapText="1"/>
    </xf>
    <xf numFmtId="0" fontId="7" fillId="66" borderId="212" xfId="1" applyFill="1" applyBorder="1" applyAlignment="1">
      <alignment horizontal="left" vertical="top" wrapText="1" indent="1"/>
    </xf>
    <xf numFmtId="49" fontId="0" fillId="3" borderId="17" xfId="0" applyNumberFormat="1" applyFill="1" applyBorder="1" applyProtection="1">
      <protection locked="0"/>
    </xf>
    <xf numFmtId="49" fontId="0" fillId="3" borderId="18" xfId="0" applyNumberFormat="1" applyFill="1" applyBorder="1" applyProtection="1">
      <protection locked="0"/>
    </xf>
    <xf numFmtId="49" fontId="0" fillId="55" borderId="18" xfId="0" applyNumberFormat="1" applyFill="1" applyBorder="1"/>
    <xf numFmtId="49" fontId="0" fillId="3" borderId="70" xfId="0" applyNumberFormat="1" applyFill="1" applyBorder="1" applyProtection="1">
      <protection locked="0"/>
    </xf>
    <xf numFmtId="0" fontId="72" fillId="52" borderId="209" xfId="0" applyFont="1" applyFill="1" applyBorder="1" applyAlignment="1">
      <alignment horizontal="left" vertical="center" wrapText="1" indent="1"/>
    </xf>
    <xf numFmtId="0" fontId="60" fillId="53" borderId="215" xfId="1" applyFont="1" applyFill="1" applyBorder="1" applyAlignment="1" applyProtection="1">
      <alignment horizontal="left" vertical="center"/>
      <protection hidden="1"/>
    </xf>
    <xf numFmtId="0" fontId="23" fillId="0" borderId="0" xfId="0" applyFont="1" applyAlignment="1" applyProtection="1">
      <alignment horizontal="left" vertical="center" wrapText="1"/>
      <protection hidden="1"/>
    </xf>
    <xf numFmtId="0" fontId="21" fillId="0" borderId="0" xfId="0" applyFont="1" applyAlignment="1" applyProtection="1">
      <alignment horizontal="left" vertical="center" wrapText="1"/>
      <protection hidden="1"/>
    </xf>
    <xf numFmtId="0" fontId="23" fillId="5" borderId="23" xfId="0" applyFont="1" applyFill="1" applyBorder="1" applyAlignment="1" applyProtection="1">
      <alignment vertical="center" wrapText="1"/>
      <protection hidden="1"/>
    </xf>
    <xf numFmtId="0" fontId="2" fillId="3" borderId="0" xfId="0" applyFont="1" applyFill="1" applyAlignment="1" applyProtection="1">
      <alignment horizontal="center" vertical="center" textRotation="90"/>
      <protection hidden="1"/>
    </xf>
    <xf numFmtId="0" fontId="23" fillId="0" borderId="36" xfId="0" applyFont="1" applyBorder="1" applyAlignment="1" applyProtection="1">
      <alignment horizontal="left" vertical="center" wrapText="1"/>
      <protection hidden="1"/>
    </xf>
    <xf numFmtId="0" fontId="21" fillId="0" borderId="36" xfId="0" applyFont="1" applyBorder="1" applyAlignment="1" applyProtection="1">
      <alignment horizontal="left" vertical="center" wrapText="1"/>
      <protection hidden="1"/>
    </xf>
    <xf numFmtId="0" fontId="139" fillId="60" borderId="0" xfId="0" applyFont="1" applyFill="1" applyAlignment="1">
      <alignment vertical="top"/>
    </xf>
    <xf numFmtId="0" fontId="119" fillId="0" borderId="2" xfId="0" applyFont="1" applyBorder="1"/>
    <xf numFmtId="0" fontId="0" fillId="0" borderId="0" xfId="0" quotePrefix="1" applyAlignment="1">
      <alignment vertical="top" wrapText="1"/>
    </xf>
    <xf numFmtId="0" fontId="23" fillId="5" borderId="26" xfId="0" applyFont="1" applyFill="1" applyBorder="1" applyAlignment="1" applyProtection="1">
      <alignment horizontal="left" vertical="center" wrapText="1" indent="1"/>
      <protection hidden="1"/>
    </xf>
    <xf numFmtId="0" fontId="23" fillId="5" borderId="23" xfId="0" applyFont="1" applyFill="1" applyBorder="1" applyAlignment="1" applyProtection="1">
      <alignment horizontal="left" vertical="center" wrapText="1" indent="1"/>
      <protection hidden="1"/>
    </xf>
    <xf numFmtId="0" fontId="7" fillId="0" borderId="60" xfId="1" applyFill="1" applyBorder="1" applyAlignment="1">
      <alignment horizontal="left" indent="2"/>
    </xf>
    <xf numFmtId="0" fontId="7" fillId="0" borderId="64" xfId="1" applyFill="1" applyBorder="1" applyAlignment="1">
      <alignment horizontal="left" indent="2"/>
    </xf>
    <xf numFmtId="0" fontId="73" fillId="52" borderId="215" xfId="1" applyFont="1" applyFill="1" applyBorder="1" applyAlignment="1" applyProtection="1">
      <alignment horizontal="left" vertical="center"/>
      <protection hidden="1"/>
    </xf>
    <xf numFmtId="0" fontId="141" fillId="52" borderId="131" xfId="1" quotePrefix="1" applyFont="1" applyFill="1" applyBorder="1" applyAlignment="1" applyProtection="1">
      <alignment horizontal="left" vertical="top" wrapText="1" indent="7"/>
      <protection hidden="1"/>
    </xf>
    <xf numFmtId="0" fontId="141" fillId="52" borderId="0" xfId="1" quotePrefix="1" applyFont="1" applyFill="1" applyBorder="1" applyAlignment="1" applyProtection="1">
      <alignment horizontal="left" wrapText="1" indent="7"/>
      <protection hidden="1"/>
    </xf>
    <xf numFmtId="0" fontId="141" fillId="52" borderId="0" xfId="1" quotePrefix="1" applyFont="1" applyFill="1" applyBorder="1" applyAlignment="1" applyProtection="1">
      <alignment horizontal="left" wrapText="1" indent="6"/>
      <protection hidden="1"/>
    </xf>
    <xf numFmtId="0" fontId="141" fillId="52" borderId="0" xfId="1" quotePrefix="1" applyFont="1" applyFill="1" applyBorder="1" applyAlignment="1" applyProtection="1">
      <alignment horizontal="left" vertical="center" wrapText="1" indent="6"/>
      <protection hidden="1"/>
    </xf>
    <xf numFmtId="0" fontId="144" fillId="14" borderId="207" xfId="0" applyFont="1" applyFill="1" applyBorder="1" applyAlignment="1">
      <alignment horizontal="left" vertical="center"/>
    </xf>
    <xf numFmtId="0" fontId="144" fillId="14" borderId="207" xfId="0" applyFont="1" applyFill="1" applyBorder="1"/>
    <xf numFmtId="0" fontId="6" fillId="0" borderId="0" xfId="0" applyFont="1" applyAlignment="1" applyProtection="1">
      <alignment horizontal="left" vertical="center" wrapText="1"/>
      <protection hidden="1"/>
    </xf>
    <xf numFmtId="0" fontId="0" fillId="70" borderId="210" xfId="0" applyFill="1" applyBorder="1" applyAlignment="1">
      <alignment horizontal="left" vertical="top" wrapText="1" indent="1"/>
    </xf>
    <xf numFmtId="0" fontId="0" fillId="70" borderId="214" xfId="0" applyFill="1" applyBorder="1" applyAlignment="1">
      <alignment horizontal="left" vertical="top" wrapText="1" indent="1"/>
    </xf>
    <xf numFmtId="0" fontId="0" fillId="70" borderId="212" xfId="0" applyFill="1" applyBorder="1" applyAlignment="1">
      <alignment horizontal="left" vertical="top" wrapText="1" indent="1"/>
    </xf>
    <xf numFmtId="0" fontId="117" fillId="3" borderId="0" xfId="0" applyFont="1" applyFill="1" applyAlignment="1" applyProtection="1">
      <alignment horizontal="center" wrapText="1"/>
      <protection hidden="1"/>
    </xf>
    <xf numFmtId="0" fontId="0" fillId="66" borderId="210" xfId="0" applyFill="1" applyBorder="1" applyAlignment="1">
      <alignment horizontal="left" vertical="top" wrapText="1" indent="1"/>
    </xf>
    <xf numFmtId="0" fontId="0" fillId="66" borderId="214" xfId="0" applyFill="1" applyBorder="1" applyAlignment="1">
      <alignment horizontal="left" vertical="top" wrapText="1" indent="1"/>
    </xf>
    <xf numFmtId="0" fontId="0" fillId="15" borderId="210" xfId="0" applyFill="1" applyBorder="1" applyAlignment="1">
      <alignment horizontal="left" vertical="top" wrapText="1" indent="1"/>
    </xf>
    <xf numFmtId="0" fontId="0" fillId="15" borderId="214" xfId="0" applyFill="1" applyBorder="1" applyAlignment="1">
      <alignment horizontal="left" vertical="top" wrapText="1" indent="1"/>
    </xf>
    <xf numFmtId="0" fontId="0" fillId="68" borderId="210" xfId="0" applyFill="1" applyBorder="1" applyAlignment="1">
      <alignment horizontal="left" vertical="top" wrapText="1" indent="1"/>
    </xf>
    <xf numFmtId="0" fontId="0" fillId="68" borderId="214" xfId="0" applyFill="1" applyBorder="1" applyAlignment="1">
      <alignment horizontal="left" vertical="top" wrapText="1" indent="1"/>
    </xf>
    <xf numFmtId="0" fontId="0" fillId="68" borderId="212" xfId="0" applyFill="1" applyBorder="1" applyAlignment="1">
      <alignment horizontal="left" vertical="top" wrapText="1" indent="1"/>
    </xf>
    <xf numFmtId="0" fontId="0" fillId="67" borderId="210" xfId="0" applyFill="1" applyBorder="1" applyAlignment="1">
      <alignment horizontal="left" vertical="top" wrapText="1" indent="1"/>
    </xf>
    <xf numFmtId="0" fontId="0" fillId="67" borderId="212" xfId="0" applyFill="1" applyBorder="1" applyAlignment="1">
      <alignment horizontal="left" vertical="top" wrapText="1" indent="1"/>
    </xf>
    <xf numFmtId="0" fontId="5" fillId="53" borderId="210" xfId="0" applyFont="1" applyFill="1" applyBorder="1" applyAlignment="1" applyProtection="1">
      <alignment horizontal="left" vertical="top"/>
      <protection hidden="1"/>
    </xf>
    <xf numFmtId="0" fontId="5" fillId="53" borderId="214" xfId="0" applyFont="1" applyFill="1" applyBorder="1" applyAlignment="1" applyProtection="1">
      <alignment horizontal="left" vertical="top"/>
      <protection hidden="1"/>
    </xf>
    <xf numFmtId="0" fontId="5" fillId="53" borderId="212" xfId="0" applyFont="1" applyFill="1" applyBorder="1" applyAlignment="1" applyProtection="1">
      <alignment horizontal="left" vertical="top"/>
      <protection hidden="1"/>
    </xf>
    <xf numFmtId="0" fontId="55" fillId="53" borderId="209" xfId="0" applyFont="1" applyFill="1" applyBorder="1" applyAlignment="1" applyProtection="1">
      <alignment horizontal="left" vertical="center" wrapText="1"/>
      <protection hidden="1"/>
    </xf>
    <xf numFmtId="0" fontId="55" fillId="53" borderId="211" xfId="0" applyFont="1" applyFill="1" applyBorder="1" applyAlignment="1" applyProtection="1">
      <alignment horizontal="left" vertical="center" wrapText="1"/>
      <protection hidden="1"/>
    </xf>
    <xf numFmtId="0" fontId="142" fillId="53" borderId="0" xfId="1" applyFont="1" applyFill="1" applyBorder="1" applyAlignment="1" applyProtection="1">
      <alignment horizontal="left" vertical="center" wrapText="1" indent="2"/>
      <protection hidden="1"/>
    </xf>
    <xf numFmtId="0" fontId="142" fillId="53" borderId="131" xfId="1" applyFont="1" applyFill="1" applyBorder="1" applyAlignment="1" applyProtection="1">
      <alignment horizontal="left" vertical="top" wrapText="1" indent="2"/>
      <protection hidden="1"/>
    </xf>
    <xf numFmtId="0" fontId="126" fillId="3" borderId="0" xfId="0" applyFont="1" applyFill="1" applyAlignment="1" applyProtection="1">
      <alignment horizontal="center" wrapText="1"/>
      <protection hidden="1"/>
    </xf>
    <xf numFmtId="0" fontId="77" fillId="3" borderId="0" xfId="0" applyFont="1" applyFill="1" applyAlignment="1" applyProtection="1">
      <alignment horizontal="center" wrapText="1"/>
      <protection hidden="1"/>
    </xf>
    <xf numFmtId="0" fontId="133" fillId="3" borderId="0" xfId="0" applyFont="1" applyFill="1" applyAlignment="1" applyProtection="1">
      <alignment horizontal="left" wrapText="1"/>
      <protection hidden="1"/>
    </xf>
    <xf numFmtId="0" fontId="43" fillId="55" borderId="126" xfId="1" applyFont="1" applyFill="1" applyBorder="1" applyAlignment="1" applyProtection="1">
      <alignment horizontal="left" vertical="center" wrapText="1"/>
      <protection hidden="1"/>
    </xf>
    <xf numFmtId="0" fontId="72" fillId="52" borderId="126" xfId="1" applyFont="1" applyFill="1" applyBorder="1" applyAlignment="1" applyProtection="1">
      <alignment horizontal="left" vertical="center" wrapText="1"/>
      <protection hidden="1"/>
    </xf>
    <xf numFmtId="0" fontId="73" fillId="52" borderId="215" xfId="1" applyFont="1" applyFill="1" applyBorder="1" applyAlignment="1" applyProtection="1">
      <alignment horizontal="left" vertical="center"/>
      <protection hidden="1"/>
    </xf>
    <xf numFmtId="0" fontId="73" fillId="52" borderId="213" xfId="1" applyFont="1" applyFill="1" applyBorder="1" applyAlignment="1" applyProtection="1">
      <alignment horizontal="left" vertical="center"/>
      <protection hidden="1"/>
    </xf>
    <xf numFmtId="0" fontId="5" fillId="14" borderId="207" xfId="0" applyFont="1" applyFill="1" applyBorder="1" applyAlignment="1">
      <alignment horizontal="left" vertical="center"/>
    </xf>
    <xf numFmtId="0" fontId="5" fillId="14" borderId="0" xfId="0" applyFont="1" applyFill="1" applyAlignment="1">
      <alignment horizontal="left" vertical="center"/>
    </xf>
    <xf numFmtId="0" fontId="144" fillId="14" borderId="207" xfId="0" applyFont="1" applyFill="1" applyBorder="1" applyAlignment="1">
      <alignment horizontal="left" vertical="center"/>
    </xf>
    <xf numFmtId="0" fontId="144" fillId="14" borderId="59" xfId="0" applyFont="1" applyFill="1" applyBorder="1" applyAlignment="1">
      <alignment horizontal="left"/>
    </xf>
    <xf numFmtId="0" fontId="5" fillId="14" borderId="208" xfId="0" applyFont="1" applyFill="1" applyBorder="1" applyAlignment="1">
      <alignment horizontal="left"/>
    </xf>
    <xf numFmtId="0" fontId="4" fillId="14" borderId="66" xfId="0" applyFont="1" applyFill="1" applyBorder="1" applyAlignment="1">
      <alignment horizontal="left"/>
    </xf>
    <xf numFmtId="0" fontId="4" fillId="14" borderId="206" xfId="0" applyFont="1" applyFill="1" applyBorder="1" applyAlignment="1">
      <alignment horizontal="left"/>
    </xf>
    <xf numFmtId="0" fontId="5" fillId="14" borderId="207" xfId="0" applyFont="1" applyFill="1" applyBorder="1" applyAlignment="1">
      <alignment horizontal="left"/>
    </xf>
    <xf numFmtId="0" fontId="5" fillId="14" borderId="0" xfId="0" applyFont="1" applyFill="1" applyAlignment="1">
      <alignment horizontal="left"/>
    </xf>
    <xf numFmtId="0" fontId="5" fillId="14" borderId="230" xfId="0" applyFont="1" applyFill="1" applyBorder="1" applyAlignment="1">
      <alignment horizontal="left" vertical="center"/>
    </xf>
    <xf numFmtId="0" fontId="53" fillId="44" borderId="138" xfId="0" applyFont="1" applyFill="1" applyBorder="1" applyAlignment="1" applyProtection="1">
      <alignment horizontal="center" vertical="top"/>
      <protection hidden="1"/>
    </xf>
    <xf numFmtId="0" fontId="53" fillId="44" borderId="140" xfId="0" applyFont="1" applyFill="1" applyBorder="1" applyAlignment="1" applyProtection="1">
      <alignment horizontal="center" vertical="top"/>
      <protection hidden="1"/>
    </xf>
    <xf numFmtId="0" fontId="34" fillId="33" borderId="88" xfId="0" applyFont="1" applyFill="1" applyBorder="1" applyAlignment="1" applyProtection="1">
      <alignment horizontal="center" vertical="center"/>
      <protection hidden="1"/>
    </xf>
    <xf numFmtId="0" fontId="34" fillId="33" borderId="90" xfId="0" applyFont="1" applyFill="1" applyBorder="1" applyAlignment="1" applyProtection="1">
      <alignment horizontal="center" vertical="center"/>
      <protection hidden="1"/>
    </xf>
    <xf numFmtId="0" fontId="5" fillId="39" borderId="138" xfId="0" applyFont="1" applyFill="1" applyBorder="1" applyAlignment="1" applyProtection="1">
      <alignment horizontal="center" vertical="top"/>
      <protection hidden="1"/>
    </xf>
    <xf numFmtId="0" fontId="5" fillId="39" borderId="140" xfId="0" applyFont="1" applyFill="1" applyBorder="1" applyAlignment="1" applyProtection="1">
      <alignment horizontal="center" vertical="top"/>
      <protection hidden="1"/>
    </xf>
    <xf numFmtId="0" fontId="5" fillId="37" borderId="163" xfId="0" applyFont="1" applyFill="1" applyBorder="1" applyAlignment="1" applyProtection="1">
      <alignment horizontal="center" vertical="top"/>
      <protection hidden="1"/>
    </xf>
    <xf numFmtId="0" fontId="5" fillId="37" borderId="166" xfId="0" applyFont="1" applyFill="1" applyBorder="1" applyAlignment="1" applyProtection="1">
      <alignment horizontal="center" vertical="top"/>
      <protection hidden="1"/>
    </xf>
    <xf numFmtId="0" fontId="5" fillId="41" borderId="171" xfId="0" applyFont="1" applyFill="1" applyBorder="1" applyAlignment="1" applyProtection="1">
      <alignment horizontal="center"/>
      <protection hidden="1"/>
    </xf>
    <xf numFmtId="0" fontId="5" fillId="41" borderId="174" xfId="0" applyFont="1" applyFill="1" applyBorder="1" applyAlignment="1" applyProtection="1">
      <alignment horizontal="center"/>
      <protection hidden="1"/>
    </xf>
    <xf numFmtId="0" fontId="62" fillId="40" borderId="0" xfId="0" applyFont="1" applyFill="1" applyAlignment="1" applyProtection="1">
      <alignment horizontal="left" vertical="center" wrapText="1" indent="1"/>
      <protection hidden="1"/>
    </xf>
    <xf numFmtId="0" fontId="5" fillId="34" borderId="118" xfId="0" applyFont="1" applyFill="1" applyBorder="1" applyAlignment="1" applyProtection="1">
      <alignment horizontal="center" vertical="top"/>
      <protection hidden="1"/>
    </xf>
    <xf numFmtId="0" fontId="5" fillId="34" borderId="120" xfId="0" applyFont="1" applyFill="1" applyBorder="1" applyAlignment="1" applyProtection="1">
      <alignment horizontal="center" vertical="top"/>
      <protection hidden="1"/>
    </xf>
    <xf numFmtId="0" fontId="115" fillId="3" borderId="0" xfId="0" applyFont="1" applyFill="1" applyAlignment="1" applyProtection="1">
      <alignment horizontal="center" vertical="center" wrapText="1"/>
      <protection hidden="1"/>
    </xf>
    <xf numFmtId="0" fontId="56" fillId="40" borderId="139" xfId="0" applyFont="1" applyFill="1" applyBorder="1" applyAlignment="1" applyProtection="1">
      <alignment horizontal="left" vertical="center" wrapText="1" indent="1"/>
      <protection hidden="1"/>
    </xf>
    <xf numFmtId="0" fontId="79" fillId="45" borderId="139" xfId="0" applyFont="1" applyFill="1" applyBorder="1" applyAlignment="1" applyProtection="1">
      <alignment horizontal="left" vertical="center" wrapText="1" indent="1"/>
      <protection hidden="1"/>
    </xf>
    <xf numFmtId="0" fontId="91" fillId="3" borderId="0" xfId="0" applyFont="1" applyFill="1" applyAlignment="1" applyProtection="1">
      <alignment horizontal="center" wrapText="1"/>
      <protection hidden="1"/>
    </xf>
    <xf numFmtId="0" fontId="0" fillId="3" borderId="0" xfId="0" applyFill="1" applyAlignment="1" applyProtection="1">
      <alignment horizontal="center"/>
      <protection hidden="1"/>
    </xf>
    <xf numFmtId="0" fontId="26" fillId="3" borderId="143" xfId="0" applyFont="1" applyFill="1" applyBorder="1" applyAlignment="1" applyProtection="1">
      <alignment horizontal="center" wrapText="1"/>
      <protection hidden="1"/>
    </xf>
    <xf numFmtId="0" fontId="26" fillId="36" borderId="89" xfId="0" applyFont="1" applyFill="1" applyBorder="1" applyAlignment="1" applyProtection="1">
      <alignment horizontal="center" wrapText="1"/>
      <protection hidden="1"/>
    </xf>
    <xf numFmtId="0" fontId="26" fillId="36" borderId="157" xfId="0" applyFont="1" applyFill="1" applyBorder="1" applyAlignment="1" applyProtection="1">
      <alignment horizontal="center" wrapText="1"/>
      <protection hidden="1"/>
    </xf>
    <xf numFmtId="0" fontId="26" fillId="40" borderId="139" xfId="0" applyFont="1" applyFill="1" applyBorder="1" applyAlignment="1" applyProtection="1">
      <alignment horizontal="center" wrapText="1"/>
      <protection hidden="1"/>
    </xf>
    <xf numFmtId="0" fontId="26" fillId="40" borderId="0" xfId="0" applyFont="1" applyFill="1" applyAlignment="1" applyProtection="1">
      <alignment horizontal="center" wrapText="1"/>
      <protection hidden="1"/>
    </xf>
    <xf numFmtId="0" fontId="26" fillId="40" borderId="146" xfId="0" applyFont="1" applyFill="1" applyBorder="1" applyAlignment="1" applyProtection="1">
      <alignment horizontal="center" wrapText="1"/>
      <protection hidden="1"/>
    </xf>
    <xf numFmtId="0" fontId="26" fillId="40" borderId="147" xfId="0" applyFont="1" applyFill="1" applyBorder="1" applyAlignment="1" applyProtection="1">
      <alignment horizontal="center" wrapText="1"/>
      <protection hidden="1"/>
    </xf>
    <xf numFmtId="0" fontId="48" fillId="42" borderId="172" xfId="0" applyFont="1" applyFill="1" applyBorder="1" applyAlignment="1" applyProtection="1">
      <alignment horizontal="left" vertical="center" wrapText="1" indent="1"/>
      <protection hidden="1"/>
    </xf>
    <xf numFmtId="0" fontId="48" fillId="42" borderId="0" xfId="0" applyFont="1" applyFill="1" applyAlignment="1" applyProtection="1">
      <alignment horizontal="left" vertical="center" wrapText="1" indent="1"/>
      <protection hidden="1"/>
    </xf>
    <xf numFmtId="0" fontId="89" fillId="42" borderId="172" xfId="1" applyFont="1" applyFill="1" applyBorder="1" applyAlignment="1" applyProtection="1">
      <alignment horizontal="left" vertical="center"/>
      <protection hidden="1"/>
    </xf>
    <xf numFmtId="0" fontId="89" fillId="42" borderId="0" xfId="1" applyFont="1" applyFill="1" applyBorder="1" applyAlignment="1" applyProtection="1">
      <alignment horizontal="left" vertical="center"/>
      <protection hidden="1"/>
    </xf>
    <xf numFmtId="0" fontId="0" fillId="3" borderId="0" xfId="0" applyFill="1" applyAlignment="1" applyProtection="1">
      <alignment horizontal="left"/>
      <protection hidden="1"/>
    </xf>
    <xf numFmtId="0" fontId="26" fillId="42" borderId="172" xfId="0" applyFont="1" applyFill="1" applyBorder="1" applyAlignment="1" applyProtection="1">
      <alignment horizontal="center" vertical="top" wrapText="1"/>
      <protection hidden="1"/>
    </xf>
    <xf numFmtId="0" fontId="26" fillId="42" borderId="173" xfId="0" applyFont="1" applyFill="1" applyBorder="1" applyAlignment="1" applyProtection="1">
      <alignment horizontal="center" vertical="top" wrapText="1"/>
      <protection hidden="1"/>
    </xf>
    <xf numFmtId="0" fontId="26" fillId="42" borderId="0" xfId="0" applyFont="1" applyFill="1" applyAlignment="1" applyProtection="1">
      <alignment horizontal="center" vertical="top" wrapText="1"/>
      <protection hidden="1"/>
    </xf>
    <xf numFmtId="0" fontId="26" fillId="42" borderId="175" xfId="0" applyFont="1" applyFill="1" applyBorder="1" applyAlignment="1" applyProtection="1">
      <alignment horizontal="center" vertical="top" wrapText="1"/>
      <protection hidden="1"/>
    </xf>
    <xf numFmtId="0" fontId="122" fillId="3" borderId="0" xfId="0" applyFont="1" applyFill="1" applyAlignment="1" applyProtection="1">
      <alignment horizontal="left" vertical="top" wrapText="1"/>
      <protection hidden="1"/>
    </xf>
    <xf numFmtId="0" fontId="80" fillId="45" borderId="0" xfId="0" applyFont="1" applyFill="1" applyAlignment="1" applyProtection="1">
      <alignment horizontal="left" vertical="center" wrapText="1" indent="2"/>
      <protection hidden="1"/>
    </xf>
    <xf numFmtId="0" fontId="92" fillId="43" borderId="180" xfId="0" applyFont="1" applyFill="1" applyBorder="1" applyAlignment="1" applyProtection="1">
      <alignment horizontal="center" vertical="center"/>
      <protection hidden="1"/>
    </xf>
    <xf numFmtId="0" fontId="92" fillId="43" borderId="184" xfId="0" applyFont="1" applyFill="1" applyBorder="1" applyAlignment="1" applyProtection="1">
      <alignment horizontal="center" vertical="center"/>
      <protection hidden="1"/>
    </xf>
    <xf numFmtId="0" fontId="92" fillId="43" borderId="186" xfId="0" applyFont="1" applyFill="1" applyBorder="1" applyAlignment="1" applyProtection="1">
      <alignment horizontal="center" vertical="center"/>
      <protection hidden="1"/>
    </xf>
    <xf numFmtId="0" fontId="26" fillId="38" borderId="164" xfId="0" applyFont="1" applyFill="1" applyBorder="1" applyAlignment="1" applyProtection="1">
      <alignment horizontal="center" wrapText="1"/>
      <protection hidden="1"/>
    </xf>
    <xf numFmtId="0" fontId="26" fillId="38" borderId="0" xfId="0" applyFont="1" applyFill="1" applyAlignment="1" applyProtection="1">
      <alignment horizontal="center" wrapText="1"/>
      <protection hidden="1"/>
    </xf>
    <xf numFmtId="0" fontId="26" fillId="38" borderId="165" xfId="0" applyFont="1" applyFill="1" applyBorder="1" applyAlignment="1" applyProtection="1">
      <alignment horizontal="center" wrapText="1"/>
      <protection hidden="1"/>
    </xf>
    <xf numFmtId="0" fontId="26" fillId="38" borderId="167" xfId="0" applyFont="1" applyFill="1" applyBorder="1" applyAlignment="1" applyProtection="1">
      <alignment horizontal="center" wrapText="1"/>
      <protection hidden="1"/>
    </xf>
    <xf numFmtId="0" fontId="49" fillId="42" borderId="0" xfId="0" applyFont="1" applyFill="1" applyAlignment="1" applyProtection="1">
      <alignment horizontal="left" vertical="top" wrapText="1" indent="2"/>
      <protection hidden="1"/>
    </xf>
    <xf numFmtId="0" fontId="49" fillId="42" borderId="177" xfId="0" applyFont="1" applyFill="1" applyBorder="1" applyAlignment="1" applyProtection="1">
      <alignment horizontal="left" vertical="top" wrapText="1" indent="2"/>
      <protection hidden="1"/>
    </xf>
    <xf numFmtId="0" fontId="39" fillId="38" borderId="164" xfId="0" applyFont="1" applyFill="1" applyBorder="1" applyAlignment="1" applyProtection="1">
      <alignment horizontal="left" wrapText="1" indent="1"/>
      <protection hidden="1"/>
    </xf>
    <xf numFmtId="0" fontId="39" fillId="38" borderId="0" xfId="0" applyFont="1" applyFill="1" applyAlignment="1" applyProtection="1">
      <alignment horizontal="left" wrapText="1" indent="1"/>
      <protection hidden="1"/>
    </xf>
    <xf numFmtId="0" fontId="88" fillId="38" borderId="164" xfId="1" applyFont="1" applyFill="1" applyBorder="1" applyAlignment="1" applyProtection="1">
      <alignment horizontal="left" vertical="center" wrapText="1"/>
      <protection hidden="1"/>
    </xf>
    <xf numFmtId="0" fontId="88" fillId="38" borderId="0" xfId="1" applyFont="1" applyFill="1" applyBorder="1" applyAlignment="1" applyProtection="1">
      <alignment horizontal="left" vertical="center" wrapText="1"/>
      <protection hidden="1"/>
    </xf>
    <xf numFmtId="0" fontId="140" fillId="35" borderId="119" xfId="0" applyFont="1" applyFill="1" applyBorder="1" applyAlignment="1" applyProtection="1">
      <alignment horizontal="left" wrapText="1" indent="1"/>
      <protection hidden="1"/>
    </xf>
    <xf numFmtId="0" fontId="140" fillId="35" borderId="0" xfId="0" applyFont="1" applyFill="1" applyAlignment="1" applyProtection="1">
      <alignment horizontal="left" wrapText="1" indent="1"/>
      <protection hidden="1"/>
    </xf>
    <xf numFmtId="0" fontId="87" fillId="35" borderId="119" xfId="1" applyFont="1" applyFill="1" applyBorder="1" applyAlignment="1" applyProtection="1">
      <alignment horizontal="left" vertical="center"/>
      <protection hidden="1"/>
    </xf>
    <xf numFmtId="0" fontId="87" fillId="35" borderId="0" xfId="1" applyFont="1" applyFill="1" applyBorder="1" applyAlignment="1" applyProtection="1">
      <alignment horizontal="left" vertical="center"/>
      <protection hidden="1"/>
    </xf>
    <xf numFmtId="0" fontId="26" fillId="35" borderId="119" xfId="0" applyFont="1" applyFill="1" applyBorder="1" applyAlignment="1" applyProtection="1">
      <alignment horizontal="center" wrapText="1"/>
      <protection hidden="1"/>
    </xf>
    <xf numFmtId="0" fontId="26" fillId="35" borderId="0" xfId="0" applyFont="1" applyFill="1" applyAlignment="1" applyProtection="1">
      <alignment horizontal="center" wrapText="1"/>
      <protection hidden="1"/>
    </xf>
    <xf numFmtId="0" fontId="26" fillId="35" borderId="154" xfId="0" applyFont="1" applyFill="1" applyBorder="1" applyAlignment="1" applyProtection="1">
      <alignment horizontal="center" wrapText="1"/>
      <protection hidden="1"/>
    </xf>
    <xf numFmtId="0" fontId="26" fillId="35" borderId="159" xfId="0" applyFont="1" applyFill="1" applyBorder="1" applyAlignment="1" applyProtection="1">
      <alignment horizontal="center" wrapText="1"/>
      <protection hidden="1"/>
    </xf>
    <xf numFmtId="0" fontId="26" fillId="45" borderId="139" xfId="0" applyFont="1" applyFill="1" applyBorder="1" applyAlignment="1" applyProtection="1">
      <alignment horizontal="center" vertical="center" wrapText="1"/>
      <protection hidden="1"/>
    </xf>
    <xf numFmtId="0" fontId="26" fillId="45" borderId="146" xfId="0" applyFont="1" applyFill="1" applyBorder="1" applyAlignment="1" applyProtection="1">
      <alignment horizontal="center" vertical="center" wrapText="1"/>
      <protection hidden="1"/>
    </xf>
    <xf numFmtId="0" fontId="26" fillId="42" borderId="172" xfId="0" applyFont="1" applyFill="1" applyBorder="1" applyAlignment="1" applyProtection="1">
      <alignment horizontal="center" vertical="center" wrapText="1"/>
      <protection hidden="1"/>
    </xf>
    <xf numFmtId="0" fontId="26" fillId="42" borderId="0" xfId="0" applyFont="1" applyFill="1" applyAlignment="1" applyProtection="1">
      <alignment horizontal="center" vertical="center" wrapText="1"/>
      <protection hidden="1"/>
    </xf>
    <xf numFmtId="0" fontId="22" fillId="3" borderId="0" xfId="0" applyFont="1" applyFill="1" applyAlignment="1" applyProtection="1">
      <alignment horizontal="left"/>
      <protection hidden="1"/>
    </xf>
    <xf numFmtId="0" fontId="2" fillId="3" borderId="0" xfId="0" applyFont="1" applyFill="1" applyAlignment="1" applyProtection="1">
      <alignment horizontal="left"/>
      <protection hidden="1"/>
    </xf>
    <xf numFmtId="0" fontId="132" fillId="28" borderId="0" xfId="0" applyFont="1" applyFill="1" applyAlignment="1">
      <alignment horizontal="left" vertical="top" wrapText="1"/>
    </xf>
    <xf numFmtId="0" fontId="132" fillId="28" borderId="0" xfId="0" applyFont="1" applyFill="1" applyAlignment="1">
      <alignment horizontal="left" vertical="top"/>
    </xf>
    <xf numFmtId="0" fontId="123" fillId="28" borderId="0" xfId="0" applyFont="1" applyFill="1" applyAlignment="1">
      <alignment horizontal="left"/>
    </xf>
    <xf numFmtId="0" fontId="102" fillId="40" borderId="0" xfId="0" applyFont="1" applyFill="1" applyAlignment="1" applyProtection="1">
      <alignment horizontal="left" wrapText="1"/>
      <protection hidden="1"/>
    </xf>
    <xf numFmtId="0" fontId="96" fillId="3" borderId="4" xfId="0" applyFont="1" applyFill="1" applyBorder="1" applyAlignment="1" applyProtection="1">
      <alignment horizontal="center" vertical="center" wrapText="1"/>
      <protection hidden="1"/>
    </xf>
    <xf numFmtId="0" fontId="97" fillId="3" borderId="36" xfId="0" applyFont="1" applyFill="1" applyBorder="1" applyAlignment="1" applyProtection="1">
      <alignment horizontal="center" vertical="center" wrapText="1"/>
      <protection hidden="1"/>
    </xf>
    <xf numFmtId="0" fontId="21" fillId="4" borderId="235" xfId="0" applyFont="1" applyFill="1" applyBorder="1" applyAlignment="1" applyProtection="1">
      <alignment horizontal="left" vertical="center" wrapText="1" indent="1"/>
      <protection locked="0" hidden="1"/>
    </xf>
    <xf numFmtId="0" fontId="21" fillId="4" borderId="236" xfId="0" applyFont="1" applyFill="1" applyBorder="1" applyAlignment="1" applyProtection="1">
      <alignment horizontal="left" vertical="center" wrapText="1" indent="1"/>
      <protection locked="0" hidden="1"/>
    </xf>
    <xf numFmtId="0" fontId="21" fillId="4" borderId="241" xfId="0" applyFont="1" applyFill="1" applyBorder="1" applyAlignment="1" applyProtection="1">
      <alignment horizontal="left" vertical="center" wrapText="1" indent="1"/>
      <protection locked="0" hidden="1"/>
    </xf>
    <xf numFmtId="0" fontId="21" fillId="0" borderId="27" xfId="0" applyFont="1" applyBorder="1" applyAlignment="1" applyProtection="1">
      <alignment horizontal="left" vertical="center" wrapText="1" indent="1"/>
      <protection hidden="1"/>
    </xf>
    <xf numFmtId="0" fontId="2" fillId="17" borderId="37" xfId="0" applyFont="1" applyFill="1" applyBorder="1" applyAlignment="1" applyProtection="1">
      <alignment horizontal="center" vertical="center" textRotation="90"/>
      <protection hidden="1"/>
    </xf>
    <xf numFmtId="0" fontId="2" fillId="17" borderId="36" xfId="0" applyFont="1" applyFill="1" applyBorder="1" applyAlignment="1" applyProtection="1">
      <alignment horizontal="center" vertical="center" textRotation="90"/>
      <protection hidden="1"/>
    </xf>
    <xf numFmtId="0" fontId="2" fillId="31" borderId="37" xfId="0" applyFont="1" applyFill="1" applyBorder="1" applyAlignment="1" applyProtection="1">
      <alignment horizontal="center" vertical="center" textRotation="90"/>
      <protection hidden="1"/>
    </xf>
    <xf numFmtId="0" fontId="2" fillId="31" borderId="36" xfId="0" applyFont="1" applyFill="1" applyBorder="1" applyAlignment="1" applyProtection="1">
      <alignment horizontal="center" vertical="center" textRotation="90"/>
      <protection hidden="1"/>
    </xf>
    <xf numFmtId="0" fontId="2" fillId="31" borderId="28" xfId="0" applyFont="1" applyFill="1" applyBorder="1" applyAlignment="1" applyProtection="1">
      <alignment horizontal="center" vertical="center" textRotation="90"/>
      <protection hidden="1"/>
    </xf>
    <xf numFmtId="0" fontId="21" fillId="5" borderId="110" xfId="0" applyFont="1" applyFill="1" applyBorder="1" applyAlignment="1" applyProtection="1">
      <alignment horizontal="left" vertical="center" wrapText="1" indent="1"/>
      <protection hidden="1"/>
    </xf>
    <xf numFmtId="0" fontId="21" fillId="5" borderId="111" xfId="0" applyFont="1" applyFill="1" applyBorder="1" applyAlignment="1" applyProtection="1">
      <alignment horizontal="left" vertical="center" wrapText="1" indent="1"/>
      <protection hidden="1"/>
    </xf>
    <xf numFmtId="0" fontId="21" fillId="5" borderId="115" xfId="0" applyFont="1" applyFill="1" applyBorder="1" applyAlignment="1" applyProtection="1">
      <alignment horizontal="left" vertical="center" wrapText="1" indent="1"/>
      <protection hidden="1"/>
    </xf>
    <xf numFmtId="0" fontId="21" fillId="5" borderId="108" xfId="0" applyFont="1" applyFill="1" applyBorder="1" applyAlignment="1" applyProtection="1">
      <alignment horizontal="left" vertical="center" wrapText="1" indent="1"/>
      <protection hidden="1"/>
    </xf>
    <xf numFmtId="0" fontId="21" fillId="5" borderId="109" xfId="0" applyFont="1" applyFill="1" applyBorder="1" applyAlignment="1" applyProtection="1">
      <alignment horizontal="left" vertical="center" wrapText="1" indent="1"/>
      <protection hidden="1"/>
    </xf>
    <xf numFmtId="0" fontId="21" fillId="31" borderId="39" xfId="0" applyFont="1" applyFill="1" applyBorder="1" applyAlignment="1" applyProtection="1">
      <alignment horizontal="left" vertical="center" wrapText="1" indent="1"/>
      <protection hidden="1"/>
    </xf>
    <xf numFmtId="0" fontId="21" fillId="4" borderId="254" xfId="0" applyFont="1" applyFill="1" applyBorder="1" applyAlignment="1" applyProtection="1">
      <alignment horizontal="center" vertical="center" wrapText="1"/>
      <protection locked="0" hidden="1"/>
    </xf>
    <xf numFmtId="0" fontId="21" fillId="4" borderId="256" xfId="0" applyFont="1" applyFill="1" applyBorder="1" applyAlignment="1" applyProtection="1">
      <alignment horizontal="center" vertical="center" wrapText="1"/>
      <protection locked="0" hidden="1"/>
    </xf>
    <xf numFmtId="0" fontId="21" fillId="4" borderId="255" xfId="0" applyFont="1" applyFill="1" applyBorder="1" applyAlignment="1" applyProtection="1">
      <alignment horizontal="center" vertical="center" wrapText="1"/>
      <protection locked="0" hidden="1"/>
    </xf>
    <xf numFmtId="0" fontId="21" fillId="3" borderId="28" xfId="0" applyFont="1" applyFill="1" applyBorder="1" applyAlignment="1" applyProtection="1">
      <alignment horizontal="left" vertical="center" wrapText="1"/>
      <protection locked="0" hidden="1"/>
    </xf>
    <xf numFmtId="0" fontId="0" fillId="3" borderId="36" xfId="0" applyFill="1" applyBorder="1" applyAlignment="1" applyProtection="1">
      <alignment horizontal="left"/>
      <protection locked="0" hidden="1"/>
    </xf>
    <xf numFmtId="0" fontId="21" fillId="4" borderId="237" xfId="0" applyFont="1" applyFill="1" applyBorder="1" applyAlignment="1" applyProtection="1">
      <alignment horizontal="left" vertical="center" wrapText="1" indent="1"/>
      <protection locked="0" hidden="1"/>
    </xf>
    <xf numFmtId="0" fontId="21" fillId="4" borderId="238" xfId="0" applyFont="1" applyFill="1" applyBorder="1" applyAlignment="1" applyProtection="1">
      <alignment horizontal="left" vertical="center" wrapText="1" indent="1"/>
      <protection locked="0" hidden="1"/>
    </xf>
    <xf numFmtId="0" fontId="21" fillId="3" borderId="28" xfId="0" applyFont="1" applyFill="1" applyBorder="1" applyAlignment="1" applyProtection="1">
      <alignment horizontal="left" vertical="center" wrapText="1" indent="1"/>
      <protection locked="0" hidden="1"/>
    </xf>
    <xf numFmtId="0" fontId="36" fillId="4" borderId="33" xfId="0" applyFont="1" applyFill="1" applyBorder="1" applyAlignment="1" applyProtection="1">
      <alignment horizontal="center" vertical="center" wrapText="1"/>
      <protection hidden="1"/>
    </xf>
    <xf numFmtId="0" fontId="36" fillId="4" borderId="32" xfId="0" applyFont="1" applyFill="1" applyBorder="1" applyAlignment="1" applyProtection="1">
      <alignment horizontal="center" vertical="center" wrapText="1"/>
      <protection hidden="1"/>
    </xf>
    <xf numFmtId="0" fontId="23" fillId="5" borderId="45" xfId="0" applyFont="1" applyFill="1" applyBorder="1" applyAlignment="1" applyProtection="1">
      <alignment horizontal="left" vertical="center" wrapText="1" indent="1"/>
      <protection hidden="1"/>
    </xf>
    <xf numFmtId="0" fontId="23" fillId="5" borderId="85" xfId="0" applyFont="1" applyFill="1" applyBorder="1" applyAlignment="1" applyProtection="1">
      <alignment horizontal="left" vertical="center" wrapText="1" indent="1"/>
      <protection hidden="1"/>
    </xf>
    <xf numFmtId="0" fontId="21" fillId="4" borderId="239" xfId="0" applyFont="1" applyFill="1" applyBorder="1" applyAlignment="1" applyProtection="1">
      <alignment horizontal="left" vertical="center" wrapText="1" indent="1"/>
      <protection locked="0" hidden="1"/>
    </xf>
    <xf numFmtId="0" fontId="21" fillId="4" borderId="242" xfId="0" applyFont="1" applyFill="1" applyBorder="1" applyAlignment="1" applyProtection="1">
      <alignment horizontal="left" vertical="center" wrapText="1" indent="1"/>
      <protection locked="0" hidden="1"/>
    </xf>
    <xf numFmtId="0" fontId="21" fillId="4" borderId="240" xfId="0" applyFont="1" applyFill="1" applyBorder="1" applyAlignment="1" applyProtection="1">
      <alignment horizontal="left" vertical="center" wrapText="1" indent="1"/>
      <protection locked="0" hidden="1"/>
    </xf>
    <xf numFmtId="0" fontId="21" fillId="4" borderId="39" xfId="0" applyFont="1" applyFill="1" applyBorder="1" applyAlignment="1" applyProtection="1">
      <alignment horizontal="left" vertical="center" wrapText="1" indent="1"/>
      <protection locked="0" hidden="1"/>
    </xf>
    <xf numFmtId="0" fontId="36" fillId="4" borderId="46" xfId="0" applyFont="1" applyFill="1" applyBorder="1" applyAlignment="1" applyProtection="1">
      <alignment horizontal="left" vertical="center" wrapText="1" indent="1"/>
      <protection hidden="1"/>
    </xf>
    <xf numFmtId="0" fontId="36" fillId="4" borderId="40" xfId="0" applyFont="1" applyFill="1" applyBorder="1" applyAlignment="1" applyProtection="1">
      <alignment horizontal="left" vertical="center" wrapText="1" indent="1"/>
      <protection hidden="1"/>
    </xf>
    <xf numFmtId="0" fontId="21" fillId="48" borderId="0" xfId="0" applyFont="1" applyFill="1" applyAlignment="1" applyProtection="1">
      <alignment horizontal="center"/>
      <protection hidden="1"/>
    </xf>
    <xf numFmtId="0" fontId="2" fillId="3" borderId="0" xfId="0" applyFont="1" applyFill="1" applyAlignment="1" applyProtection="1">
      <alignment horizontal="center" vertical="center" wrapText="1"/>
      <protection hidden="1"/>
    </xf>
    <xf numFmtId="0" fontId="23" fillId="48" borderId="0" xfId="0" applyFont="1" applyFill="1" applyAlignment="1" applyProtection="1">
      <alignment horizontal="center" vertical="center"/>
      <protection hidden="1"/>
    </xf>
    <xf numFmtId="0" fontId="23" fillId="48" borderId="0" xfId="0" applyFont="1" applyFill="1" applyAlignment="1" applyProtection="1">
      <alignment horizontal="center" vertical="center" wrapText="1"/>
      <protection hidden="1"/>
    </xf>
    <xf numFmtId="0" fontId="21" fillId="48" borderId="0" xfId="0" applyFont="1" applyFill="1" applyAlignment="1" applyProtection="1">
      <alignment horizontal="center" vertical="center" wrapText="1"/>
      <protection hidden="1"/>
    </xf>
    <xf numFmtId="0" fontId="21" fillId="31" borderId="34" xfId="0" applyFont="1" applyFill="1" applyBorder="1" applyAlignment="1" applyProtection="1">
      <alignment horizontal="left" vertical="center" wrapText="1" indent="1"/>
      <protection hidden="1"/>
    </xf>
    <xf numFmtId="0" fontId="23" fillId="5" borderId="26" xfId="0" applyFont="1" applyFill="1" applyBorder="1" applyAlignment="1" applyProtection="1">
      <alignment horizontal="left" vertical="center" wrapText="1" indent="1"/>
      <protection hidden="1"/>
    </xf>
    <xf numFmtId="0" fontId="23" fillId="5" borderId="116" xfId="0" applyFont="1" applyFill="1" applyBorder="1" applyAlignment="1" applyProtection="1">
      <alignment horizontal="left" vertical="center" wrapText="1" indent="1"/>
      <protection hidden="1"/>
    </xf>
    <xf numFmtId="0" fontId="21" fillId="31" borderId="1" xfId="0" applyFont="1" applyFill="1" applyBorder="1" applyAlignment="1" applyProtection="1">
      <alignment horizontal="left" vertical="center" wrapText="1" indent="1"/>
      <protection hidden="1"/>
    </xf>
    <xf numFmtId="0" fontId="21" fillId="31" borderId="4" xfId="0" applyFont="1" applyFill="1" applyBorder="1" applyAlignment="1" applyProtection="1">
      <alignment horizontal="left" vertical="center" wrapText="1" indent="1"/>
      <protection hidden="1"/>
    </xf>
    <xf numFmtId="0" fontId="21" fillId="31" borderId="6" xfId="0" applyFont="1" applyFill="1" applyBorder="1" applyAlignment="1" applyProtection="1">
      <alignment horizontal="left" vertical="center" wrapText="1" indent="1"/>
      <protection hidden="1"/>
    </xf>
    <xf numFmtId="0" fontId="23" fillId="5" borderId="23" xfId="0" applyFont="1" applyFill="1" applyBorder="1" applyAlignment="1" applyProtection="1">
      <alignment horizontal="left" vertical="center" wrapText="1" indent="1"/>
      <protection hidden="1"/>
    </xf>
    <xf numFmtId="0" fontId="23" fillId="5" borderId="204" xfId="0" applyFont="1" applyFill="1" applyBorder="1" applyAlignment="1" applyProtection="1">
      <alignment horizontal="left" vertical="center" wrapText="1" indent="1"/>
      <protection hidden="1"/>
    </xf>
    <xf numFmtId="0" fontId="21" fillId="31" borderId="38" xfId="0" applyFont="1" applyFill="1" applyBorder="1" applyAlignment="1" applyProtection="1">
      <alignment horizontal="left" vertical="center" indent="1"/>
      <protection hidden="1"/>
    </xf>
    <xf numFmtId="0" fontId="23" fillId="17" borderId="38" xfId="0" applyFont="1" applyFill="1" applyBorder="1" applyAlignment="1" applyProtection="1">
      <alignment horizontal="left" vertical="center" indent="1"/>
      <protection hidden="1"/>
    </xf>
    <xf numFmtId="0" fontId="23" fillId="17" borderId="39" xfId="0" applyFont="1" applyFill="1" applyBorder="1" applyAlignment="1" applyProtection="1">
      <alignment horizontal="left" vertical="center" indent="1"/>
      <protection hidden="1"/>
    </xf>
    <xf numFmtId="0" fontId="23" fillId="17" borderId="34" xfId="0" applyFont="1" applyFill="1" applyBorder="1" applyAlignment="1" applyProtection="1">
      <alignment horizontal="left" vertical="center" indent="1"/>
      <protection hidden="1"/>
    </xf>
    <xf numFmtId="0" fontId="84" fillId="32" borderId="38" xfId="1" applyFont="1" applyFill="1" applyBorder="1" applyAlignment="1" applyProtection="1">
      <alignment horizontal="left" vertical="center" wrapText="1" indent="1"/>
      <protection hidden="1"/>
    </xf>
    <xf numFmtId="0" fontId="21" fillId="0" borderId="39" xfId="0" applyFont="1" applyBorder="1" applyAlignment="1" applyProtection="1">
      <alignment horizontal="left" vertical="center" wrapText="1" indent="1"/>
      <protection hidden="1"/>
    </xf>
    <xf numFmtId="0" fontId="122" fillId="3" borderId="0" xfId="0" applyFont="1" applyFill="1" applyAlignment="1" applyProtection="1">
      <alignment horizontal="left" wrapText="1"/>
      <protection hidden="1"/>
    </xf>
    <xf numFmtId="0" fontId="107" fillId="48" borderId="0" xfId="0" applyFont="1" applyFill="1" applyAlignment="1" applyProtection="1">
      <alignment horizontal="left" vertical="top"/>
      <protection hidden="1"/>
    </xf>
    <xf numFmtId="0" fontId="36" fillId="5" borderId="3" xfId="0" applyFont="1" applyFill="1" applyBorder="1" applyAlignment="1" applyProtection="1">
      <alignment horizontal="center" vertical="center" wrapText="1"/>
      <protection hidden="1"/>
    </xf>
    <xf numFmtId="0" fontId="36" fillId="5" borderId="5" xfId="0" applyFont="1" applyFill="1" applyBorder="1" applyAlignment="1" applyProtection="1">
      <alignment horizontal="center" vertical="center" wrapText="1"/>
      <protection hidden="1"/>
    </xf>
    <xf numFmtId="0" fontId="24" fillId="48" borderId="0" xfId="0" applyFont="1" applyFill="1" applyAlignment="1" applyProtection="1">
      <alignment horizontal="left" wrapText="1"/>
      <protection hidden="1"/>
    </xf>
    <xf numFmtId="0" fontId="21" fillId="31" borderId="37" xfId="0" applyFont="1" applyFill="1" applyBorder="1" applyAlignment="1" applyProtection="1">
      <alignment horizontal="left" vertical="center" wrapText="1" indent="1"/>
      <protection hidden="1"/>
    </xf>
    <xf numFmtId="0" fontId="21" fillId="3" borderId="36" xfId="0" applyFont="1" applyFill="1" applyBorder="1" applyAlignment="1" applyProtection="1">
      <alignment horizontal="left" vertical="center" wrapText="1"/>
      <protection locked="0" hidden="1"/>
    </xf>
    <xf numFmtId="0" fontId="104" fillId="40" borderId="0" xfId="0" applyFont="1" applyFill="1" applyAlignment="1" applyProtection="1">
      <alignment horizontal="left" vertical="top" wrapText="1"/>
      <protection hidden="1"/>
    </xf>
    <xf numFmtId="0" fontId="21" fillId="0" borderId="14" xfId="0" applyFont="1" applyBorder="1" applyAlignment="1" applyProtection="1">
      <alignment horizontal="left" vertical="center" wrapText="1" indent="1"/>
      <protection hidden="1"/>
    </xf>
    <xf numFmtId="0" fontId="21" fillId="0" borderId="16" xfId="0" applyFont="1" applyBorder="1" applyAlignment="1" applyProtection="1">
      <alignment horizontal="left" vertical="center" wrapText="1" indent="1"/>
      <protection hidden="1"/>
    </xf>
    <xf numFmtId="0" fontId="0" fillId="3" borderId="36" xfId="0" applyFill="1" applyBorder="1" applyAlignment="1" applyProtection="1">
      <alignment horizontal="left" vertical="center" wrapText="1"/>
      <protection locked="0" hidden="1"/>
    </xf>
    <xf numFmtId="0" fontId="23" fillId="5" borderId="286" xfId="0" applyFont="1" applyFill="1" applyBorder="1" applyAlignment="1" applyProtection="1">
      <alignment horizontal="left" vertical="center" wrapText="1" indent="1"/>
      <protection hidden="1"/>
    </xf>
    <xf numFmtId="0" fontId="104" fillId="40" borderId="0" xfId="0" applyFont="1" applyFill="1" applyAlignment="1" applyProtection="1">
      <alignment vertical="top" wrapText="1"/>
      <protection hidden="1"/>
    </xf>
    <xf numFmtId="0" fontId="84" fillId="32" borderId="38" xfId="1" quotePrefix="1" applyFont="1" applyFill="1" applyBorder="1" applyAlignment="1" applyProtection="1">
      <alignment horizontal="left" vertical="center" wrapText="1" indent="1"/>
      <protection hidden="1"/>
    </xf>
    <xf numFmtId="0" fontId="23" fillId="5" borderId="46" xfId="0" applyFont="1" applyFill="1" applyBorder="1" applyAlignment="1" applyProtection="1">
      <alignment horizontal="center" vertical="center" wrapText="1"/>
      <protection hidden="1"/>
    </xf>
    <xf numFmtId="0" fontId="23" fillId="5" borderId="40" xfId="0" applyFont="1" applyFill="1" applyBorder="1" applyAlignment="1" applyProtection="1">
      <alignment horizontal="center" vertical="center" wrapText="1"/>
      <protection hidden="1"/>
    </xf>
    <xf numFmtId="0" fontId="97" fillId="3" borderId="5" xfId="0" applyFont="1" applyFill="1" applyBorder="1" applyAlignment="1" applyProtection="1">
      <alignment horizontal="center" vertical="center" wrapText="1"/>
      <protection hidden="1"/>
    </xf>
    <xf numFmtId="0" fontId="21" fillId="3" borderId="37" xfId="0" applyFont="1" applyFill="1" applyBorder="1" applyAlignment="1" applyProtection="1">
      <alignment horizontal="left" vertical="center" wrapText="1"/>
      <protection locked="0" hidden="1"/>
    </xf>
    <xf numFmtId="0" fontId="36" fillId="5" borderId="46" xfId="0" applyFont="1" applyFill="1" applyBorder="1" applyAlignment="1" applyProtection="1">
      <alignment horizontal="center" vertical="center" wrapText="1"/>
      <protection hidden="1"/>
    </xf>
    <xf numFmtId="0" fontId="36" fillId="5" borderId="40" xfId="0" applyFont="1" applyFill="1" applyBorder="1" applyAlignment="1" applyProtection="1">
      <alignment horizontal="center" vertical="center" wrapText="1"/>
      <protection hidden="1"/>
    </xf>
    <xf numFmtId="0" fontId="36" fillId="4" borderId="76" xfId="0" applyFont="1" applyFill="1" applyBorder="1" applyAlignment="1" applyProtection="1">
      <alignment horizontal="center" vertical="center" wrapText="1"/>
      <protection hidden="1"/>
    </xf>
    <xf numFmtId="0" fontId="36" fillId="4" borderId="2" xfId="0" applyFont="1" applyFill="1" applyBorder="1" applyAlignment="1" applyProtection="1">
      <alignment horizontal="center" vertical="center" wrapText="1"/>
      <protection hidden="1"/>
    </xf>
    <xf numFmtId="0" fontId="36" fillId="4" borderId="3" xfId="0" applyFont="1" applyFill="1" applyBorder="1" applyAlignment="1" applyProtection="1">
      <alignment horizontal="center" vertical="center" wrapText="1"/>
      <protection hidden="1"/>
    </xf>
    <xf numFmtId="0" fontId="0" fillId="3" borderId="37" xfId="0" applyFill="1" applyBorder="1" applyAlignment="1" applyProtection="1">
      <alignment horizontal="left"/>
      <protection locked="0" hidden="1"/>
    </xf>
    <xf numFmtId="0" fontId="21" fillId="3" borderId="28" xfId="0" applyFont="1" applyFill="1" applyBorder="1" applyAlignment="1" applyProtection="1">
      <alignment horizontal="center" vertical="center" wrapText="1"/>
      <protection locked="0" hidden="1"/>
    </xf>
    <xf numFmtId="0" fontId="21" fillId="3" borderId="36" xfId="0" applyFont="1" applyFill="1" applyBorder="1" applyAlignment="1" applyProtection="1">
      <alignment horizontal="center" vertical="center" wrapText="1"/>
      <protection locked="0" hidden="1"/>
    </xf>
    <xf numFmtId="0" fontId="104" fillId="36" borderId="0" xfId="0" applyFont="1" applyFill="1" applyAlignment="1" applyProtection="1">
      <alignment horizontal="left" vertical="top" wrapText="1"/>
      <protection hidden="1"/>
    </xf>
    <xf numFmtId="0" fontId="104" fillId="36" borderId="0" xfId="0" applyFont="1" applyFill="1" applyAlignment="1" applyProtection="1">
      <alignment horizontal="left" vertical="top"/>
      <protection hidden="1"/>
    </xf>
    <xf numFmtId="0" fontId="104" fillId="35" borderId="0" xfId="0" applyFont="1" applyFill="1" applyAlignment="1" applyProtection="1">
      <alignment horizontal="left" vertical="top" wrapText="1"/>
      <protection hidden="1"/>
    </xf>
    <xf numFmtId="0" fontId="96" fillId="3" borderId="0" xfId="0" applyFont="1" applyFill="1" applyAlignment="1" applyProtection="1">
      <alignment horizontal="center" vertical="center" wrapText="1"/>
      <protection hidden="1"/>
    </xf>
    <xf numFmtId="0" fontId="96" fillId="3" borderId="5" xfId="0" applyFont="1" applyFill="1" applyBorder="1" applyAlignment="1" applyProtection="1">
      <alignment horizontal="center" vertical="center" wrapText="1"/>
      <protection hidden="1"/>
    </xf>
    <xf numFmtId="0" fontId="104" fillId="38" borderId="0" xfId="0" applyFont="1" applyFill="1" applyAlignment="1" applyProtection="1">
      <alignment horizontal="left" wrapText="1"/>
      <protection hidden="1"/>
    </xf>
    <xf numFmtId="0" fontId="104" fillId="38" borderId="0" xfId="0" applyFont="1" applyFill="1" applyAlignment="1" applyProtection="1">
      <alignment horizontal="left"/>
      <protection hidden="1"/>
    </xf>
    <xf numFmtId="0" fontId="104" fillId="42" borderId="0" xfId="0" applyFont="1" applyFill="1" applyAlignment="1" applyProtection="1">
      <alignment horizontal="left" vertical="center" wrapText="1"/>
      <protection hidden="1"/>
    </xf>
    <xf numFmtId="0" fontId="108" fillId="3" borderId="7" xfId="0" applyFont="1" applyFill="1" applyBorder="1" applyAlignment="1">
      <alignment horizontal="left" wrapText="1"/>
    </xf>
    <xf numFmtId="0" fontId="121" fillId="0" borderId="0" xfId="0" applyFont="1" applyAlignment="1">
      <alignment horizontal="left" wrapText="1"/>
    </xf>
    <xf numFmtId="0" fontId="105" fillId="0" borderId="0" xfId="0" applyFont="1" applyAlignment="1">
      <alignment horizontal="left" wrapText="1"/>
    </xf>
    <xf numFmtId="0" fontId="2" fillId="25" borderId="1" xfId="0" applyFont="1" applyFill="1" applyBorder="1" applyAlignment="1">
      <alignment horizontal="center" vertical="center"/>
    </xf>
    <xf numFmtId="0" fontId="2" fillId="25" borderId="2" xfId="0" applyFont="1" applyFill="1" applyBorder="1" applyAlignment="1">
      <alignment horizontal="center" vertical="center"/>
    </xf>
    <xf numFmtId="0" fontId="2" fillId="25" borderId="3" xfId="0" applyFont="1" applyFill="1" applyBorder="1" applyAlignment="1">
      <alignment horizontal="center" vertical="center"/>
    </xf>
    <xf numFmtId="0" fontId="2" fillId="23" borderId="33" xfId="0" applyFont="1" applyFill="1" applyBorder="1" applyAlignment="1">
      <alignment horizontal="center" vertical="center" wrapText="1"/>
    </xf>
    <xf numFmtId="0" fontId="2" fillId="23" borderId="32" xfId="0" applyFont="1" applyFill="1" applyBorder="1" applyAlignment="1">
      <alignment horizontal="center" vertical="center" wrapText="1"/>
    </xf>
    <xf numFmtId="0" fontId="2" fillId="30" borderId="13" xfId="0" applyFont="1" applyFill="1" applyBorder="1" applyAlignment="1">
      <alignment horizontal="center" vertical="center"/>
    </xf>
    <xf numFmtId="0" fontId="2" fillId="30" borderId="33" xfId="0" applyFont="1" applyFill="1" applyBorder="1" applyAlignment="1">
      <alignment horizontal="center" vertical="center"/>
    </xf>
    <xf numFmtId="0" fontId="2" fillId="30" borderId="32" xfId="0" applyFont="1" applyFill="1" applyBorder="1" applyAlignment="1">
      <alignment horizontal="center" vertical="center"/>
    </xf>
    <xf numFmtId="0" fontId="2" fillId="18" borderId="13" xfId="0" applyFont="1" applyFill="1" applyBorder="1" applyAlignment="1">
      <alignment horizontal="center" vertical="center"/>
    </xf>
    <xf numFmtId="0" fontId="2" fillId="18" borderId="33" xfId="0" applyFont="1" applyFill="1" applyBorder="1" applyAlignment="1">
      <alignment horizontal="center" vertical="center"/>
    </xf>
    <xf numFmtId="0" fontId="2" fillId="18" borderId="32" xfId="0" applyFont="1" applyFill="1" applyBorder="1" applyAlignment="1">
      <alignment horizontal="center" vertical="center"/>
    </xf>
    <xf numFmtId="0" fontId="2" fillId="21" borderId="13" xfId="0" applyFont="1" applyFill="1" applyBorder="1" applyAlignment="1">
      <alignment horizontal="center" vertical="center"/>
    </xf>
    <xf numFmtId="0" fontId="2" fillId="21" borderId="33" xfId="0" applyFont="1" applyFill="1" applyBorder="1" applyAlignment="1">
      <alignment horizontal="center" vertical="center"/>
    </xf>
    <xf numFmtId="0" fontId="2" fillId="21" borderId="32" xfId="0" applyFont="1" applyFill="1" applyBorder="1" applyAlignment="1">
      <alignment horizontal="center" vertical="center"/>
    </xf>
    <xf numFmtId="0" fontId="2" fillId="25" borderId="1" xfId="0" applyFont="1" applyFill="1" applyBorder="1" applyAlignment="1">
      <alignment horizontal="left" vertical="top" wrapText="1"/>
    </xf>
    <xf numFmtId="0" fontId="2" fillId="25" borderId="4" xfId="0" applyFont="1" applyFill="1" applyBorder="1" applyAlignment="1">
      <alignment horizontal="left" vertical="top" wrapText="1"/>
    </xf>
    <xf numFmtId="0" fontId="2" fillId="25" borderId="6" xfId="0" applyFont="1" applyFill="1" applyBorder="1" applyAlignment="1">
      <alignment horizontal="left" vertical="top" wrapText="1"/>
    </xf>
    <xf numFmtId="0" fontId="2" fillId="3" borderId="0" xfId="0" applyFont="1" applyFill="1" applyAlignment="1">
      <alignment horizontal="right" vertical="center" wrapText="1"/>
    </xf>
    <xf numFmtId="0" fontId="2" fillId="3" borderId="0" xfId="0" applyFont="1" applyFill="1" applyAlignment="1">
      <alignment horizontal="right" vertical="center"/>
    </xf>
    <xf numFmtId="0" fontId="113" fillId="27" borderId="1" xfId="0" applyFont="1" applyFill="1" applyBorder="1" applyAlignment="1">
      <alignment horizontal="left" vertical="center" wrapText="1" indent="1"/>
    </xf>
    <xf numFmtId="0" fontId="2" fillId="27" borderId="2" xfId="0" applyFont="1" applyFill="1" applyBorder="1" applyAlignment="1">
      <alignment horizontal="left" vertical="center" wrapText="1" indent="1"/>
    </xf>
    <xf numFmtId="0" fontId="2" fillId="27" borderId="3" xfId="0" applyFont="1" applyFill="1" applyBorder="1" applyAlignment="1">
      <alignment horizontal="left" vertical="center" wrapText="1" indent="1"/>
    </xf>
    <xf numFmtId="0" fontId="2" fillId="6" borderId="41" xfId="0" applyFont="1" applyFill="1" applyBorder="1" applyAlignment="1">
      <alignment horizontal="center" vertical="center"/>
    </xf>
    <xf numFmtId="0" fontId="2" fillId="6" borderId="42" xfId="0" applyFont="1" applyFill="1" applyBorder="1" applyAlignment="1">
      <alignment horizontal="center" vertical="center"/>
    </xf>
    <xf numFmtId="0" fontId="0" fillId="6" borderId="42" xfId="0" applyFill="1" applyBorder="1" applyAlignment="1">
      <alignment horizontal="center" vertical="center"/>
    </xf>
    <xf numFmtId="0" fontId="0" fillId="6" borderId="43" xfId="0" applyFill="1" applyBorder="1" applyAlignment="1">
      <alignment horizontal="center" vertical="center"/>
    </xf>
    <xf numFmtId="0" fontId="2" fillId="30" borderId="80" xfId="0" applyFont="1" applyFill="1" applyBorder="1" applyAlignment="1">
      <alignment horizontal="left" vertical="top" wrapText="1"/>
    </xf>
    <xf numFmtId="0" fontId="2" fillId="30" borderId="9" xfId="0" applyFont="1" applyFill="1" applyBorder="1" applyAlignment="1">
      <alignment horizontal="left" vertical="top" wrapText="1"/>
    </xf>
    <xf numFmtId="0" fontId="2" fillId="30" borderId="29" xfId="0" applyFont="1" applyFill="1" applyBorder="1" applyAlignment="1">
      <alignment horizontal="left" vertical="top" wrapText="1"/>
    </xf>
    <xf numFmtId="0" fontId="2" fillId="21" borderId="45" xfId="0" applyFont="1" applyFill="1" applyBorder="1" applyAlignment="1">
      <alignment horizontal="left" vertical="top" wrapText="1"/>
    </xf>
    <xf numFmtId="0" fontId="2" fillId="21" borderId="85" xfId="0" applyFont="1" applyFill="1" applyBorder="1" applyAlignment="1">
      <alignment horizontal="left" vertical="top" wrapText="1"/>
    </xf>
    <xf numFmtId="0" fontId="2" fillId="23" borderId="45" xfId="0" applyFont="1" applyFill="1" applyBorder="1" applyAlignment="1">
      <alignment horizontal="left" vertical="top" wrapText="1"/>
    </xf>
    <xf numFmtId="0" fontId="2" fillId="23" borderId="85" xfId="0" applyFont="1" applyFill="1" applyBorder="1" applyAlignment="1">
      <alignment horizontal="left" vertical="top" wrapText="1"/>
    </xf>
    <xf numFmtId="0" fontId="2" fillId="23" borderId="30" xfId="0" applyFont="1" applyFill="1" applyBorder="1" applyAlignment="1">
      <alignment horizontal="left" vertical="top" wrapText="1"/>
    </xf>
    <xf numFmtId="0" fontId="2" fillId="18" borderId="45" xfId="0" applyFont="1" applyFill="1" applyBorder="1" applyAlignment="1">
      <alignment horizontal="left" vertical="top" wrapText="1"/>
    </xf>
    <xf numFmtId="0" fontId="2" fillId="18" borderId="85" xfId="0" applyFont="1" applyFill="1" applyBorder="1" applyAlignment="1">
      <alignment horizontal="left" vertical="top" wrapText="1"/>
    </xf>
    <xf numFmtId="0" fontId="130" fillId="3" borderId="0" xfId="0" applyFont="1" applyFill="1" applyAlignment="1">
      <alignment horizontal="left" vertical="top" wrapText="1"/>
    </xf>
    <xf numFmtId="0" fontId="120" fillId="3" borderId="0" xfId="0" applyFont="1" applyFill="1" applyAlignment="1">
      <alignment horizontal="left" vertical="top" wrapText="1"/>
    </xf>
    <xf numFmtId="0" fontId="120" fillId="3" borderId="7" xfId="0" applyFont="1" applyFill="1" applyBorder="1" applyAlignment="1">
      <alignment horizontal="left" vertical="top" wrapText="1"/>
    </xf>
    <xf numFmtId="0" fontId="21" fillId="0" borderId="264" xfId="0" applyFont="1" applyBorder="1" applyAlignment="1" applyProtection="1">
      <alignment horizontal="center" vertical="center" wrapText="1"/>
      <protection locked="0" hidden="1"/>
    </xf>
    <xf numFmtId="0" fontId="21" fillId="0" borderId="206" xfId="0" applyFont="1" applyBorder="1" applyAlignment="1" applyProtection="1">
      <alignment horizontal="center" vertical="center" wrapText="1"/>
      <protection locked="0" hidden="1"/>
    </xf>
    <xf numFmtId="0" fontId="21" fillId="0" borderId="35" xfId="0" applyFont="1" applyBorder="1" applyAlignment="1" applyProtection="1">
      <alignment horizontal="center" vertical="center" wrapText="1"/>
      <protection locked="0" hidden="1"/>
    </xf>
    <xf numFmtId="0" fontId="21" fillId="18" borderId="125" xfId="0" applyFont="1" applyFill="1" applyBorder="1" applyAlignment="1" applyProtection="1">
      <alignment horizontal="center" vertical="center" wrapText="1"/>
      <protection locked="0" hidden="1"/>
    </xf>
    <xf numFmtId="0" fontId="21" fillId="18" borderId="126" xfId="0" applyFont="1" applyFill="1" applyBorder="1" applyAlignment="1" applyProtection="1">
      <alignment horizontal="center" vertical="center" wrapText="1"/>
      <protection locked="0" hidden="1"/>
    </xf>
    <xf numFmtId="0" fontId="21" fillId="18" borderId="127" xfId="0" applyFont="1" applyFill="1" applyBorder="1" applyAlignment="1" applyProtection="1">
      <alignment horizontal="center" vertical="center" wrapText="1"/>
      <protection locked="0" hidden="1"/>
    </xf>
    <xf numFmtId="0" fontId="21" fillId="0" borderId="0" xfId="0" applyFont="1" applyAlignment="1" applyProtection="1">
      <alignment horizontal="center" vertical="center" wrapText="1"/>
      <protection locked="0" hidden="1"/>
    </xf>
    <xf numFmtId="0" fontId="21" fillId="0" borderId="5" xfId="0" applyFont="1" applyBorder="1" applyAlignment="1" applyProtection="1">
      <alignment horizontal="center" vertical="center" wrapText="1"/>
      <protection locked="0" hidden="1"/>
    </xf>
    <xf numFmtId="0" fontId="84" fillId="32" borderId="41" xfId="1" applyFont="1" applyFill="1" applyBorder="1" applyAlignment="1" applyProtection="1">
      <alignment horizontal="left" vertical="center" wrapText="1" indent="1"/>
      <protection hidden="1"/>
    </xf>
    <xf numFmtId="0" fontId="84" fillId="32" borderId="43" xfId="1" applyFont="1" applyFill="1" applyBorder="1" applyAlignment="1" applyProtection="1">
      <alignment horizontal="left" vertical="center" wrapText="1" indent="1"/>
      <protection hidden="1"/>
    </xf>
    <xf numFmtId="0" fontId="21" fillId="0" borderId="13" xfId="0" applyFont="1" applyBorder="1" applyAlignment="1" applyProtection="1">
      <alignment horizontal="left" vertical="center" wrapText="1" indent="1"/>
      <protection hidden="1"/>
    </xf>
    <xf numFmtId="0" fontId="21" fillId="0" borderId="32" xfId="0" applyFont="1" applyBorder="1" applyAlignment="1" applyProtection="1">
      <alignment horizontal="left" vertical="center" wrapText="1" indent="1"/>
      <protection hidden="1"/>
    </xf>
    <xf numFmtId="0" fontId="21" fillId="0" borderId="15" xfId="0" applyFont="1" applyBorder="1" applyAlignment="1" applyProtection="1">
      <alignment horizontal="left" vertical="center" wrapText="1" indent="1"/>
      <protection hidden="1"/>
    </xf>
    <xf numFmtId="0" fontId="21" fillId="0" borderId="35" xfId="0" applyFont="1" applyBorder="1" applyAlignment="1" applyProtection="1">
      <alignment horizontal="left" vertical="center" wrapText="1" indent="1"/>
      <protection hidden="1"/>
    </xf>
    <xf numFmtId="0" fontId="84" fillId="32" borderId="42" xfId="1" applyFont="1" applyFill="1" applyBorder="1" applyAlignment="1" applyProtection="1">
      <alignment horizontal="left" vertical="center" wrapText="1" indent="1"/>
      <protection hidden="1"/>
    </xf>
    <xf numFmtId="0" fontId="21" fillId="0" borderId="33" xfId="0" applyFont="1" applyBorder="1" applyAlignment="1" applyProtection="1">
      <alignment horizontal="left" vertical="center" wrapText="1" indent="1"/>
      <protection hidden="1"/>
    </xf>
    <xf numFmtId="0" fontId="21" fillId="0" borderId="191" xfId="0" applyFont="1" applyBorder="1" applyAlignment="1" applyProtection="1">
      <alignment horizontal="left" vertical="center" wrapText="1" indent="1"/>
      <protection hidden="1"/>
    </xf>
    <xf numFmtId="0" fontId="21" fillId="0" borderId="192" xfId="0" applyFont="1" applyBorder="1" applyAlignment="1" applyProtection="1">
      <alignment horizontal="left" vertical="center" wrapText="1" indent="1"/>
      <protection hidden="1"/>
    </xf>
    <xf numFmtId="0" fontId="21" fillId="0" borderId="75" xfId="0" applyFont="1" applyBorder="1" applyAlignment="1" applyProtection="1">
      <alignment horizontal="left" vertical="center" wrapText="1" indent="1"/>
      <protection hidden="1"/>
    </xf>
    <xf numFmtId="0" fontId="23" fillId="3" borderId="1" xfId="0" applyFont="1" applyFill="1" applyBorder="1" applyAlignment="1" applyProtection="1">
      <alignment horizontal="left" vertical="center" wrapText="1" indent="1"/>
      <protection hidden="1"/>
    </xf>
    <xf numFmtId="0" fontId="23" fillId="3" borderId="2" xfId="0" applyFont="1" applyFill="1" applyBorder="1" applyAlignment="1" applyProtection="1">
      <alignment horizontal="left" vertical="center" wrapText="1" indent="1"/>
      <protection hidden="1"/>
    </xf>
    <xf numFmtId="0" fontId="122" fillId="3" borderId="7" xfId="0" applyFont="1" applyFill="1" applyBorder="1" applyAlignment="1" applyProtection="1">
      <alignment horizontal="left" vertical="center" wrapText="1"/>
      <protection hidden="1"/>
    </xf>
    <xf numFmtId="0" fontId="21" fillId="3" borderId="87" xfId="0" applyFont="1" applyFill="1" applyBorder="1" applyAlignment="1" applyProtection="1">
      <alignment horizontal="left" vertical="center" wrapText="1" indent="1"/>
      <protection hidden="1"/>
    </xf>
    <xf numFmtId="0" fontId="21" fillId="3" borderId="4" xfId="0" applyFont="1" applyFill="1" applyBorder="1" applyAlignment="1" applyProtection="1">
      <alignment horizontal="left" vertical="center" wrapText="1" indent="1"/>
      <protection hidden="1"/>
    </xf>
    <xf numFmtId="0" fontId="21" fillId="3" borderId="4" xfId="0" applyFont="1" applyFill="1" applyBorder="1" applyAlignment="1" applyProtection="1">
      <alignment horizontal="left" vertical="center" wrapText="1"/>
      <protection hidden="1"/>
    </xf>
    <xf numFmtId="0" fontId="21" fillId="31" borderId="1" xfId="0" applyFont="1" applyFill="1" applyBorder="1" applyAlignment="1" applyProtection="1">
      <alignment horizontal="left" vertical="center" wrapText="1"/>
      <protection hidden="1"/>
    </xf>
    <xf numFmtId="0" fontId="21" fillId="31" borderId="4" xfId="0" applyFont="1" applyFill="1" applyBorder="1" applyAlignment="1" applyProtection="1">
      <alignment horizontal="left" vertical="center" wrapText="1"/>
      <protection hidden="1"/>
    </xf>
    <xf numFmtId="0" fontId="21" fillId="3" borderId="86" xfId="0" applyFont="1" applyFill="1" applyBorder="1" applyAlignment="1" applyProtection="1">
      <alignment horizontal="left" vertical="center" wrapText="1" indent="1"/>
      <protection hidden="1"/>
    </xf>
    <xf numFmtId="0" fontId="21" fillId="18" borderId="267" xfId="0" applyFont="1" applyFill="1" applyBorder="1" applyAlignment="1" applyProtection="1">
      <alignment horizontal="center" vertical="center" wrapText="1"/>
      <protection locked="0" hidden="1"/>
    </xf>
    <xf numFmtId="0" fontId="21" fillId="18" borderId="266" xfId="0" applyFont="1" applyFill="1" applyBorder="1" applyAlignment="1" applyProtection="1">
      <alignment horizontal="center" vertical="center" wrapText="1"/>
      <protection locked="0" hidden="1"/>
    </xf>
    <xf numFmtId="0" fontId="21" fillId="18" borderId="130" xfId="0" applyFont="1" applyFill="1" applyBorder="1" applyAlignment="1" applyProtection="1">
      <alignment horizontal="center" vertical="center" wrapText="1"/>
      <protection locked="0" hidden="1"/>
    </xf>
    <xf numFmtId="0" fontId="21" fillId="3" borderId="5" xfId="0" applyFont="1" applyFill="1" applyBorder="1" applyAlignment="1" applyProtection="1">
      <alignment horizontal="left" vertical="center" wrapText="1"/>
      <protection hidden="1"/>
    </xf>
    <xf numFmtId="0" fontId="21" fillId="3" borderId="1" xfId="0" applyFont="1" applyFill="1" applyBorder="1" applyAlignment="1" applyProtection="1">
      <alignment horizontal="left" vertical="center" wrapText="1" indent="1"/>
      <protection hidden="1"/>
    </xf>
    <xf numFmtId="0" fontId="21" fillId="18" borderId="265" xfId="0" applyFont="1" applyFill="1" applyBorder="1" applyAlignment="1" applyProtection="1">
      <alignment horizontal="center" vertical="center" wrapText="1"/>
      <protection locked="0" hidden="1"/>
    </xf>
    <xf numFmtId="0" fontId="0" fillId="3" borderId="0" xfId="0" applyFill="1" applyAlignment="1">
      <alignment horizontal="left" vertical="center" wrapText="1"/>
    </xf>
    <xf numFmtId="0" fontId="0" fillId="3" borderId="5" xfId="0" applyFill="1" applyBorder="1" applyAlignment="1">
      <alignment horizontal="left" vertical="center" wrapText="1"/>
    </xf>
    <xf numFmtId="0" fontId="94" fillId="6" borderId="194" xfId="1" applyFont="1" applyFill="1" applyBorder="1" applyAlignment="1" applyProtection="1">
      <alignment horizontal="left" vertical="center" wrapText="1" indent="1"/>
    </xf>
    <xf numFmtId="0" fontId="94" fillId="6" borderId="195" xfId="1" applyFont="1" applyFill="1" applyBorder="1" applyAlignment="1" applyProtection="1">
      <alignment horizontal="left" vertical="center" wrapText="1" indent="1"/>
    </xf>
    <xf numFmtId="0" fontId="94" fillId="6" borderId="196" xfId="1" applyFont="1" applyFill="1" applyBorder="1" applyAlignment="1" applyProtection="1">
      <alignment horizontal="left" vertical="center" wrapText="1" indent="1"/>
    </xf>
    <xf numFmtId="0" fontId="0" fillId="0" borderId="0" xfId="0" applyAlignment="1">
      <alignment horizontal="left" vertical="top" wrapText="1"/>
    </xf>
    <xf numFmtId="0" fontId="0" fillId="0" borderId="0" xfId="0" quotePrefix="1" applyAlignment="1">
      <alignment horizontal="left" vertical="top" wrapText="1"/>
    </xf>
    <xf numFmtId="16" fontId="0" fillId="59" borderId="0" xfId="0" quotePrefix="1" applyNumberFormat="1" applyFill="1" applyAlignment="1">
      <alignment horizontal="left" vertical="center" textRotation="90" wrapText="1"/>
    </xf>
    <xf numFmtId="0" fontId="122" fillId="14" borderId="0" xfId="0" applyFont="1" applyFill="1" applyAlignment="1">
      <alignment horizontal="left" vertical="center" wrapText="1"/>
    </xf>
    <xf numFmtId="0" fontId="64" fillId="60" borderId="0" xfId="0" applyFont="1" applyFill="1" applyAlignment="1">
      <alignment horizontal="center" vertical="center" wrapText="1"/>
    </xf>
    <xf numFmtId="0" fontId="5" fillId="0" borderId="0" xfId="0" applyFont="1" applyAlignment="1">
      <alignment horizontal="left" vertical="top" wrapText="1"/>
    </xf>
    <xf numFmtId="0" fontId="5" fillId="6" borderId="0" xfId="0" applyFont="1" applyFill="1" applyAlignment="1" applyProtection="1">
      <alignment horizontal="left" vertical="top" wrapText="1"/>
      <protection locked="0"/>
    </xf>
    <xf numFmtId="0" fontId="65" fillId="6" borderId="0" xfId="0" applyFont="1" applyFill="1" applyAlignment="1">
      <alignment horizontal="left" vertical="top" wrapText="1" indent="4"/>
    </xf>
    <xf numFmtId="0" fontId="0" fillId="75" borderId="0" xfId="0" applyFill="1" applyAlignment="1">
      <alignment horizontal="left" vertical="center" wrapText="1"/>
    </xf>
    <xf numFmtId="0" fontId="0" fillId="0" borderId="125" xfId="0" applyBorder="1" applyAlignment="1" applyProtection="1">
      <alignment horizontal="center" vertical="center" wrapText="1"/>
      <protection locked="0"/>
    </xf>
    <xf numFmtId="0" fontId="0" fillId="0" borderId="126" xfId="0" applyBorder="1" applyAlignment="1" applyProtection="1">
      <alignment horizontal="center" vertical="center" wrapText="1"/>
      <protection locked="0"/>
    </xf>
    <xf numFmtId="0" fontId="0" fillId="0" borderId="127" xfId="0" applyBorder="1" applyAlignment="1" applyProtection="1">
      <alignment horizontal="center" vertical="center" wrapText="1"/>
      <protection locked="0"/>
    </xf>
    <xf numFmtId="0" fontId="2" fillId="0" borderId="0" xfId="0" applyFont="1" applyAlignment="1">
      <alignment horizontal="left" vertical="center" wrapText="1"/>
    </xf>
    <xf numFmtId="0" fontId="2" fillId="6" borderId="0" xfId="0" applyFont="1" applyFill="1" applyAlignment="1">
      <alignment horizontal="left" vertical="top" wrapText="1"/>
    </xf>
    <xf numFmtId="0" fontId="5" fillId="50" borderId="0" xfId="0" applyFont="1" applyFill="1" applyAlignment="1" applyProtection="1">
      <alignment horizontal="left" vertical="top" wrapText="1"/>
      <protection locked="0"/>
    </xf>
    <xf numFmtId="0" fontId="0" fillId="6" borderId="0" xfId="0" applyFill="1" applyAlignment="1">
      <alignment horizontal="left" vertical="top" wrapText="1" indent="6"/>
    </xf>
    <xf numFmtId="0" fontId="2" fillId="50" borderId="0" xfId="0" applyFont="1" applyFill="1" applyAlignment="1">
      <alignment horizontal="left" vertical="top" wrapText="1"/>
    </xf>
    <xf numFmtId="0" fontId="3" fillId="0" borderId="0" xfId="0" applyFont="1" applyAlignment="1">
      <alignment horizontal="left" vertical="top" wrapText="1"/>
    </xf>
  </cellXfs>
  <cellStyles count="2">
    <cellStyle name="Hyperlink" xfId="1" builtinId="8"/>
    <cellStyle name="Normal" xfId="0" builtinId="0"/>
  </cellStyles>
  <dxfs count="473">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rgb="FF98C389"/>
        </patternFill>
      </fill>
    </dxf>
    <dxf>
      <fill>
        <patternFill>
          <bgColor rgb="FF98C389"/>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theme="9" tint="0.79998168889431442"/>
        </patternFill>
      </fill>
    </dxf>
    <dxf>
      <fill>
        <patternFill>
          <bgColor rgb="FF98C389"/>
        </patternFill>
      </fill>
    </dxf>
    <dxf>
      <fill>
        <patternFill>
          <bgColor rgb="FFF8E394"/>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98C389"/>
        </patternFill>
      </fill>
    </dxf>
    <dxf>
      <fill>
        <patternFill>
          <bgColor rgb="FFF8E394"/>
        </patternFill>
      </fill>
    </dxf>
    <dxf>
      <fill>
        <patternFill>
          <bgColor theme="9" tint="0.79998168889431442"/>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theme="9" tint="0.79998168889431442"/>
        </patternFill>
      </fill>
    </dxf>
    <dxf>
      <fill>
        <patternFill>
          <bgColor rgb="FF98C389"/>
        </patternFill>
      </fill>
    </dxf>
    <dxf>
      <fill>
        <patternFill>
          <bgColor rgb="FFF8E394"/>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9" tint="0.79998168889431442"/>
        </patternFill>
      </fill>
    </dxf>
    <dxf>
      <fill>
        <patternFill>
          <bgColor theme="0" tint="-0.24994659260841701"/>
        </patternFill>
      </fill>
    </dxf>
    <dxf>
      <fill>
        <patternFill>
          <bgColor rgb="FFF8E394"/>
        </patternFill>
      </fill>
    </dxf>
    <dxf>
      <fill>
        <patternFill>
          <bgColor rgb="FF98C389"/>
        </patternFill>
      </fill>
    </dxf>
    <dxf>
      <fill>
        <patternFill>
          <bgColor rgb="FF98C389"/>
        </patternFill>
      </fill>
    </dxf>
    <dxf>
      <fill>
        <patternFill>
          <bgColor theme="9" tint="0.79998168889431442"/>
        </patternFill>
      </fill>
    </dxf>
    <dxf>
      <fill>
        <patternFill>
          <bgColor theme="0" tint="-0.24994659260841701"/>
        </patternFill>
      </fill>
    </dxf>
    <dxf>
      <fill>
        <patternFill>
          <bgColor rgb="FFF8E394"/>
        </patternFill>
      </fill>
    </dxf>
    <dxf>
      <fill>
        <patternFill>
          <bgColor rgb="FFF8E394"/>
        </patternFill>
      </fill>
    </dxf>
    <dxf>
      <fill>
        <patternFill>
          <bgColor theme="0" tint="-0.24994659260841701"/>
        </patternFill>
      </fill>
    </dxf>
    <dxf>
      <fill>
        <patternFill>
          <bgColor rgb="FF98C389"/>
        </patternFill>
      </fill>
    </dxf>
    <dxf>
      <fill>
        <patternFill>
          <bgColor theme="9" tint="0.79998168889431442"/>
        </patternFill>
      </fill>
    </dxf>
    <dxf>
      <fill>
        <patternFill>
          <bgColor theme="0" tint="-0.24994659260841701"/>
        </patternFill>
      </fill>
    </dxf>
    <dxf>
      <fill>
        <patternFill>
          <bgColor rgb="FF98C389"/>
        </patternFill>
      </fill>
    </dxf>
    <dxf>
      <fill>
        <patternFill>
          <bgColor rgb="FFF8E394"/>
        </patternFill>
      </fill>
    </dxf>
    <dxf>
      <fill>
        <patternFill>
          <bgColor theme="9" tint="0.79998168889431442"/>
        </patternFill>
      </fill>
    </dxf>
    <dxf>
      <fill>
        <patternFill>
          <bgColor theme="9" tint="0.79998168889431442"/>
        </patternFill>
      </fill>
    </dxf>
    <dxf>
      <fill>
        <patternFill>
          <bgColor rgb="FFF8E394"/>
        </patternFill>
      </fill>
    </dxf>
    <dxf>
      <fill>
        <patternFill>
          <bgColor theme="0" tint="-0.24994659260841701"/>
        </patternFill>
      </fill>
    </dxf>
    <dxf>
      <fill>
        <patternFill>
          <bgColor rgb="FF98C389"/>
        </patternFill>
      </fill>
    </dxf>
    <dxf>
      <fill>
        <patternFill>
          <bgColor theme="0" tint="-0.24994659260841701"/>
        </patternFill>
      </fill>
    </dxf>
    <dxf>
      <fill>
        <patternFill>
          <bgColor theme="9" tint="0.79998168889431442"/>
        </patternFill>
      </fill>
    </dxf>
    <dxf>
      <fill>
        <patternFill>
          <bgColor rgb="FFF8E394"/>
        </patternFill>
      </fill>
    </dxf>
    <dxf>
      <fill>
        <patternFill>
          <bgColor rgb="FF98C389"/>
        </patternFill>
      </fill>
    </dxf>
    <dxf>
      <fill>
        <patternFill>
          <bgColor rgb="FFF8E394"/>
        </patternFill>
      </fill>
    </dxf>
    <dxf>
      <fill>
        <patternFill>
          <bgColor theme="0" tint="-0.24994659260841701"/>
        </patternFill>
      </fill>
    </dxf>
    <dxf>
      <fill>
        <patternFill>
          <bgColor rgb="FF98C389"/>
        </patternFill>
      </fill>
    </dxf>
    <dxf>
      <fill>
        <patternFill>
          <bgColor theme="9" tint="0.79998168889431442"/>
        </patternFill>
      </fill>
    </dxf>
    <dxf>
      <fill>
        <patternFill>
          <bgColor theme="0" tint="-0.24994659260841701"/>
        </patternFill>
      </fill>
    </dxf>
    <dxf>
      <fill>
        <patternFill>
          <bgColor rgb="FF98C389"/>
        </patternFill>
      </fill>
    </dxf>
    <dxf>
      <fill>
        <patternFill>
          <bgColor rgb="FFF8E394"/>
        </patternFill>
      </fill>
    </dxf>
    <dxf>
      <fill>
        <patternFill>
          <bgColor theme="9" tint="0.79998168889431442"/>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rgb="FFF8E394"/>
        </patternFill>
      </fill>
    </dxf>
    <dxf>
      <fill>
        <patternFill>
          <bgColor theme="0" tint="-0.24994659260841701"/>
        </patternFill>
      </fill>
    </dxf>
    <dxf>
      <fill>
        <patternFill>
          <bgColor rgb="FF98C389"/>
        </patternFill>
      </fill>
    </dxf>
    <dxf>
      <fill>
        <patternFill>
          <bgColor theme="9" tint="0.79998168889431442"/>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theme="0" tint="-0.24994659260841701"/>
        </patternFill>
      </fill>
    </dxf>
    <dxf>
      <fill>
        <patternFill>
          <bgColor theme="0" tint="-0.24994659260841701"/>
        </patternFill>
      </fill>
    </dxf>
    <dxf>
      <fill>
        <patternFill>
          <bgColor rgb="FFF8E394"/>
        </patternFill>
      </fill>
    </dxf>
    <dxf>
      <fill>
        <patternFill>
          <bgColor rgb="FF98C389"/>
        </patternFill>
      </fill>
    </dxf>
    <dxf>
      <fill>
        <patternFill>
          <bgColor theme="9" tint="0.79998168889431442"/>
        </patternFill>
      </fill>
    </dxf>
    <dxf>
      <fill>
        <patternFill>
          <bgColor theme="0" tint="-0.24994659260841701"/>
        </patternFill>
      </fill>
    </dxf>
    <dxf>
      <fill>
        <patternFill>
          <bgColor rgb="FFF8E394"/>
        </patternFill>
      </fill>
    </dxf>
    <dxf>
      <fill>
        <patternFill>
          <bgColor rgb="FF98C389"/>
        </patternFill>
      </fill>
    </dxf>
    <dxf>
      <fill>
        <patternFill>
          <bgColor theme="9" tint="0.79998168889431442"/>
        </patternFill>
      </fill>
    </dxf>
    <dxf>
      <fill>
        <patternFill>
          <bgColor rgb="FF98C389"/>
        </patternFill>
      </fill>
    </dxf>
    <dxf>
      <fill>
        <patternFill>
          <bgColor theme="9" tint="0.79998168889431442"/>
        </patternFill>
      </fill>
    </dxf>
    <dxf>
      <fill>
        <patternFill>
          <bgColor theme="0" tint="-0.24994659260841701"/>
        </patternFill>
      </fill>
    </dxf>
    <dxf>
      <fill>
        <patternFill>
          <bgColor rgb="FFF8E394"/>
        </patternFill>
      </fill>
    </dxf>
    <dxf>
      <fill>
        <patternFill>
          <bgColor theme="0" tint="-0.24994659260841701"/>
        </patternFill>
      </fill>
    </dxf>
    <dxf>
      <fill>
        <patternFill>
          <bgColor rgb="FF98C389"/>
        </patternFill>
      </fill>
    </dxf>
    <dxf>
      <fill>
        <patternFill>
          <bgColor theme="9" tint="0.79998168889431442"/>
        </patternFill>
      </fill>
    </dxf>
    <dxf>
      <fill>
        <patternFill>
          <bgColor rgb="FFF8E394"/>
        </patternFill>
      </fill>
    </dxf>
    <dxf>
      <fill>
        <patternFill>
          <bgColor theme="0" tint="-0.499984740745262"/>
        </patternFill>
      </fill>
    </dxf>
    <dxf>
      <fill>
        <patternFill>
          <bgColor rgb="FFFCD1A6"/>
        </patternFill>
      </fill>
    </dxf>
    <dxf>
      <fill>
        <patternFill>
          <bgColor theme="0" tint="-0.499984740745262"/>
        </patternFill>
      </fill>
    </dxf>
    <dxf>
      <fill>
        <patternFill>
          <bgColor rgb="FFFCD1A6"/>
        </patternFill>
      </fill>
    </dxf>
    <dxf>
      <fill>
        <patternFill>
          <bgColor rgb="FFCECCF0"/>
        </patternFill>
      </fill>
    </dxf>
    <dxf>
      <fill>
        <patternFill>
          <bgColor theme="0" tint="-0.499984740745262"/>
        </patternFill>
      </fill>
    </dxf>
    <dxf>
      <fill>
        <patternFill>
          <bgColor rgb="FFCECCF0"/>
        </patternFill>
      </fill>
    </dxf>
    <dxf>
      <fill>
        <patternFill>
          <bgColor rgb="FFF8E4F8"/>
        </patternFill>
      </fill>
    </dxf>
    <dxf>
      <fill>
        <patternFill>
          <bgColor theme="0" tint="-0.499984740745262"/>
        </patternFill>
      </fill>
    </dxf>
    <dxf>
      <fill>
        <patternFill>
          <bgColor rgb="FFF8E4F8"/>
        </patternFill>
      </fill>
    </dxf>
    <dxf>
      <fill>
        <patternFill>
          <bgColor theme="9" tint="0.79998168889431442"/>
        </patternFill>
      </fill>
    </dxf>
    <dxf>
      <fill>
        <patternFill>
          <bgColor theme="9" tint="0.79998168889431442"/>
        </patternFill>
      </fill>
    </dxf>
    <dxf>
      <fill>
        <patternFill>
          <bgColor theme="0" tint="-0.499984740745262"/>
        </patternFill>
      </fill>
    </dxf>
    <dxf>
      <fill>
        <patternFill>
          <bgColor theme="9" tint="0.79998168889431442"/>
        </patternFill>
      </fill>
    </dxf>
    <dxf>
      <fill>
        <patternFill>
          <bgColor theme="0" tint="-0.499984740745262"/>
        </patternFill>
      </fill>
    </dxf>
    <dxf>
      <fill>
        <patternFill>
          <bgColor rgb="FFF7E8BF"/>
        </patternFill>
      </fill>
    </dxf>
    <dxf>
      <fill>
        <patternFill>
          <bgColor rgb="FFF7E8BF"/>
        </patternFill>
      </fill>
    </dxf>
    <dxf>
      <font>
        <color rgb="FF9C0006"/>
      </font>
      <fill>
        <patternFill>
          <bgColor rgb="FFFFC7CE"/>
        </patternFill>
      </fill>
    </dxf>
    <dxf>
      <font>
        <color theme="9" tint="-0.24994659260841701"/>
      </font>
      <fill>
        <patternFill>
          <bgColor theme="9" tint="0.79998168889431442"/>
        </patternFill>
      </fill>
    </dxf>
    <dxf>
      <font>
        <color rgb="FF9D7907"/>
      </font>
      <fill>
        <patternFill>
          <bgColor rgb="FFFAEECC"/>
        </patternFill>
      </fill>
    </dxf>
    <dxf>
      <font>
        <color theme="0" tint="-0.499984740745262"/>
      </font>
      <fill>
        <patternFill>
          <bgColor theme="0" tint="-0.14996795556505021"/>
        </patternFill>
      </fill>
    </dxf>
    <dxf>
      <font>
        <color rgb="FF9C0006"/>
      </font>
      <fill>
        <patternFill>
          <bgColor rgb="FFFFC7CE"/>
        </patternFill>
      </fill>
    </dxf>
    <dxf>
      <font>
        <color theme="9" tint="-0.24994659260841701"/>
      </font>
      <fill>
        <patternFill>
          <bgColor theme="9" tint="0.79998168889431442"/>
        </patternFill>
      </fill>
    </dxf>
    <dxf>
      <font>
        <color rgb="FF9D7907"/>
      </font>
      <fill>
        <patternFill>
          <bgColor rgb="FFFAEECC"/>
        </patternFill>
      </fill>
    </dxf>
    <dxf>
      <font>
        <color theme="0" tint="-0.499984740745262"/>
      </font>
      <fill>
        <patternFill>
          <bgColor theme="0" tint="-0.14996795556505021"/>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theme="9" tint="0.59996337778862885"/>
        </patternFill>
      </fill>
    </dxf>
    <dxf>
      <fill>
        <patternFill>
          <bgColor rgb="FFEE9C9C"/>
        </patternFill>
      </fill>
    </dxf>
    <dxf>
      <fill>
        <patternFill>
          <bgColor rgb="FFFEE372"/>
        </patternFill>
      </fill>
    </dxf>
    <dxf>
      <fill>
        <patternFill>
          <bgColor rgb="FFEE9C9C"/>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FEE372"/>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s>
  <tableStyles count="0" defaultTableStyle="TableStyleMedium2" defaultPivotStyle="PivotStyleLight16"/>
  <colors>
    <mruColors>
      <color rgb="FFD2F4EB"/>
      <color rgb="FFA16903"/>
      <color rgb="FF9E3D16"/>
      <color rgb="FF343F90"/>
      <color rgb="FF782170"/>
      <color rgb="FFC4DBF2"/>
      <color rgb="FFC7DEF5"/>
      <color rgb="FFCBE4FB"/>
      <color rgb="FFFCB819"/>
      <color rgb="FFF2B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23.xml"/><Relationship Id="rId1" Type="http://schemas.microsoft.com/office/2011/relationships/chartStyle" Target="style123.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Taux de mortalité par sexe et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462081709917584"/>
          <c:y val="0.15678733031674208"/>
          <c:w val="0.80312122544725661"/>
          <c:h val="0.56977339936580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C66-4899-9A80-494265A2F6A0}"/>
              </c:ext>
            </c:extLst>
          </c:dPt>
          <c:dPt>
            <c:idx val="4"/>
            <c:invertIfNegative val="0"/>
            <c:bubble3D val="0"/>
            <c:spPr>
              <a:solidFill>
                <a:srgbClr val="FFC000"/>
              </a:solidFill>
              <a:ln>
                <a:noFill/>
              </a:ln>
              <a:effectLst/>
            </c:spPr>
            <c:extLst>
              <c:ext xmlns:c16="http://schemas.microsoft.com/office/drawing/2014/chart" uri="{C3380CC4-5D6E-409C-BE32-E72D297353CC}">
                <c16:uniqueId val="{00000003-1C66-4899-9A80-494265A2F6A0}"/>
              </c:ext>
            </c:extLst>
          </c:dPt>
          <c:dPt>
            <c:idx val="5"/>
            <c:invertIfNegative val="0"/>
            <c:bubble3D val="0"/>
            <c:spPr>
              <a:solidFill>
                <a:srgbClr val="FFC000"/>
              </a:solidFill>
              <a:ln>
                <a:noFill/>
              </a:ln>
              <a:effectLst/>
            </c:spPr>
            <c:extLst>
              <c:ext xmlns:c16="http://schemas.microsoft.com/office/drawing/2014/chart" uri="{C3380CC4-5D6E-409C-BE32-E72D297353CC}">
                <c16:uniqueId val="{00000005-1C66-4899-9A80-494265A2F6A0}"/>
              </c:ext>
            </c:extLst>
          </c:dPt>
          <c:dPt>
            <c:idx val="6"/>
            <c:invertIfNegative val="0"/>
            <c:bubble3D val="0"/>
            <c:spPr>
              <a:solidFill>
                <a:srgbClr val="98C389"/>
              </a:solidFill>
              <a:ln>
                <a:noFill/>
              </a:ln>
              <a:effectLst/>
            </c:spPr>
            <c:extLst>
              <c:ext xmlns:c16="http://schemas.microsoft.com/office/drawing/2014/chart" uri="{C3380CC4-5D6E-409C-BE32-E72D297353CC}">
                <c16:uniqueId val="{00000007-1C66-4899-9A80-494265A2F6A0}"/>
              </c:ext>
            </c:extLst>
          </c:dPt>
          <c:dPt>
            <c:idx val="7"/>
            <c:invertIfNegative val="0"/>
            <c:bubble3D val="0"/>
            <c:spPr>
              <a:solidFill>
                <a:srgbClr val="98C389"/>
              </a:solidFill>
              <a:ln>
                <a:noFill/>
              </a:ln>
              <a:effectLst/>
            </c:spPr>
            <c:extLst>
              <c:ext xmlns:c16="http://schemas.microsoft.com/office/drawing/2014/chart" uri="{C3380CC4-5D6E-409C-BE32-E72D297353CC}">
                <c16:uniqueId val="{00000009-1C66-4899-9A80-494265A2F6A0}"/>
              </c:ext>
            </c:extLst>
          </c:dPt>
          <c:dPt>
            <c:idx val="8"/>
            <c:invertIfNegative val="0"/>
            <c:bubble3D val="0"/>
            <c:spPr>
              <a:solidFill>
                <a:srgbClr val="98C389"/>
              </a:solidFill>
              <a:ln>
                <a:noFill/>
              </a:ln>
              <a:effectLst/>
            </c:spPr>
            <c:extLst>
              <c:ext xmlns:c16="http://schemas.microsoft.com/office/drawing/2014/chart" uri="{C3380CC4-5D6E-409C-BE32-E72D297353CC}">
                <c16:uniqueId val="{0000000B-1C66-4899-9A80-494265A2F6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générale'!$G$17:$H$25</c:f>
              <c:strCache>
                <c:ptCount val="7"/>
                <c:pt idx="0">
                  <c:v>Homme</c:v>
                </c:pt>
                <c:pt idx="3">
                  <c:v>Femme</c:v>
                </c:pt>
                <c:pt idx="6">
                  <c:v>Les deux sexes</c:v>
                </c:pt>
              </c:strCache>
            </c:strRef>
          </c:cat>
          <c:val>
            <c:numRef>
              <c:f>'GAMA Santé générale'!$I$17:$I$25</c:f>
              <c:numCache>
                <c:formatCode>0</c:formatCode>
                <c:ptCount val="9"/>
              </c:numCache>
            </c:numRef>
          </c:val>
          <c:extLst>
            <c:ext xmlns:c16="http://schemas.microsoft.com/office/drawing/2014/chart" uri="{C3380CC4-5D6E-409C-BE32-E72D297353CC}">
              <c16:uniqueId val="{0000000C-1C66-4899-9A80-494265A2F6A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300"/>
        </c:scaling>
        <c:delete val="0"/>
        <c:axPos val="l"/>
        <c:majorGridlines>
          <c:spPr>
            <a:ln w="9525" cap="flat" cmpd="sng" algn="ctr">
              <a:solidFill>
                <a:schemeClr val="tx1">
                  <a:lumMod val="15000"/>
                  <a:lumOff val="85000"/>
                </a:schemeClr>
              </a:solidFill>
              <a:round/>
            </a:ln>
            <a:effectLst/>
          </c:spPr>
        </c:majorGridlines>
        <c:title>
          <c:tx>
            <c:strRef>
              <c:f>'GAMA Santé générale'!$I$15:$I$16</c:f>
              <c:strCache>
                <c:ptCount val="2"/>
                <c:pt idx="0">
                  <c:v>Décès pour 100 000 adolescents par an</c:v>
                </c:pt>
              </c:strCache>
            </c:strRef>
          </c:tx>
          <c:layout>
            <c:manualLayout>
              <c:xMode val="edge"/>
              <c:yMode val="edge"/>
              <c:x val="3.2391189164136962E-2"/>
              <c:y val="0.113973806928835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du cannabis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062818251819469"/>
          <c:y val="0.2097872340425532"/>
          <c:w val="0.80467150202439208"/>
          <c:h val="0.5628507287652874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195-4C4E-8E03-18DAE7B70A57}"/>
              </c:ext>
            </c:extLst>
          </c:dPt>
          <c:dPt>
            <c:idx val="4"/>
            <c:invertIfNegative val="0"/>
            <c:bubble3D val="0"/>
            <c:spPr>
              <a:solidFill>
                <a:srgbClr val="FFC000"/>
              </a:solidFill>
              <a:ln>
                <a:noFill/>
              </a:ln>
              <a:effectLst/>
            </c:spPr>
            <c:extLst>
              <c:ext xmlns:c16="http://schemas.microsoft.com/office/drawing/2014/chart" uri="{C3380CC4-5D6E-409C-BE32-E72D297353CC}">
                <c16:uniqueId val="{00000003-B195-4C4E-8E03-18DAE7B70A57}"/>
              </c:ext>
            </c:extLst>
          </c:dPt>
          <c:dPt>
            <c:idx val="5"/>
            <c:invertIfNegative val="0"/>
            <c:bubble3D val="0"/>
            <c:spPr>
              <a:solidFill>
                <a:srgbClr val="FFC000"/>
              </a:solidFill>
              <a:ln>
                <a:noFill/>
              </a:ln>
              <a:effectLst/>
            </c:spPr>
            <c:extLst>
              <c:ext xmlns:c16="http://schemas.microsoft.com/office/drawing/2014/chart" uri="{C3380CC4-5D6E-409C-BE32-E72D297353CC}">
                <c16:uniqueId val="{00000005-B195-4C4E-8E03-18DAE7B70A57}"/>
              </c:ext>
            </c:extLst>
          </c:dPt>
          <c:dPt>
            <c:idx val="6"/>
            <c:invertIfNegative val="0"/>
            <c:bubble3D val="0"/>
            <c:spPr>
              <a:solidFill>
                <a:srgbClr val="98C389"/>
              </a:solidFill>
              <a:ln>
                <a:noFill/>
              </a:ln>
              <a:effectLst/>
            </c:spPr>
            <c:extLst>
              <c:ext xmlns:c16="http://schemas.microsoft.com/office/drawing/2014/chart" uri="{C3380CC4-5D6E-409C-BE32-E72D297353CC}">
                <c16:uniqueId val="{00000007-B195-4C4E-8E03-18DAE7B70A57}"/>
              </c:ext>
            </c:extLst>
          </c:dPt>
          <c:dPt>
            <c:idx val="7"/>
            <c:invertIfNegative val="0"/>
            <c:bubble3D val="0"/>
            <c:spPr>
              <a:solidFill>
                <a:srgbClr val="98C389"/>
              </a:solidFill>
              <a:ln>
                <a:noFill/>
              </a:ln>
              <a:effectLst/>
            </c:spPr>
            <c:extLst>
              <c:ext xmlns:c16="http://schemas.microsoft.com/office/drawing/2014/chart" uri="{C3380CC4-5D6E-409C-BE32-E72D297353CC}">
                <c16:uniqueId val="{00000009-B195-4C4E-8E03-18DAE7B70A57}"/>
              </c:ext>
            </c:extLst>
          </c:dPt>
          <c:dPt>
            <c:idx val="8"/>
            <c:invertIfNegative val="0"/>
            <c:bubble3D val="0"/>
            <c:spPr>
              <a:solidFill>
                <a:srgbClr val="98C389"/>
              </a:solidFill>
              <a:ln>
                <a:noFill/>
              </a:ln>
              <a:effectLst/>
            </c:spPr>
            <c:extLst>
              <c:ext xmlns:c16="http://schemas.microsoft.com/office/drawing/2014/chart" uri="{C3380CC4-5D6E-409C-BE32-E72D297353CC}">
                <c16:uniqueId val="{0000000B-B195-4C4E-8E03-18DAE7B70A57}"/>
              </c:ext>
            </c:extLst>
          </c:dPt>
          <c:dPt>
            <c:idx val="9"/>
            <c:invertIfNegative val="0"/>
            <c:bubble3D val="0"/>
            <c:spPr>
              <a:solidFill>
                <a:srgbClr val="98C389"/>
              </a:solidFill>
              <a:ln>
                <a:noFill/>
              </a:ln>
              <a:effectLst/>
            </c:spPr>
            <c:extLst>
              <c:ext xmlns:c16="http://schemas.microsoft.com/office/drawing/2014/chart" uri="{C3380CC4-5D6E-409C-BE32-E72D297353CC}">
                <c16:uniqueId val="{0000000D-B195-4C4E-8E03-18DAE7B70A5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substances'!$T$16:$U$24</c:f>
              <c:strCache>
                <c:ptCount val="7"/>
                <c:pt idx="0">
                  <c:v>Homme</c:v>
                </c:pt>
                <c:pt idx="3">
                  <c:v>Femme</c:v>
                </c:pt>
                <c:pt idx="6">
                  <c:v>Les deux sexes</c:v>
                </c:pt>
              </c:strCache>
            </c:strRef>
          </c:cat>
          <c:val>
            <c:numRef>
              <c:f>'GAMA Consommation de substances'!$V$16:$V$24</c:f>
              <c:numCache>
                <c:formatCode>0</c:formatCode>
                <c:ptCount val="9"/>
              </c:numCache>
            </c:numRef>
          </c:val>
          <c:extLst>
            <c:ext xmlns:c16="http://schemas.microsoft.com/office/drawing/2014/chart" uri="{C3380CC4-5D6E-409C-BE32-E72D297353CC}">
              <c16:uniqueId val="{0000000E-B195-4C4E-8E03-18DAE7B70A5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utilisé une méthode de contraception moderne lors de leur dernier rapport sexuel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0636173843007"/>
          <c:y val="0.2059090909090909"/>
          <c:w val="0.8333266921715539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7FD-4B17-B987-A9787FB0F7B4}"/>
              </c:ext>
            </c:extLst>
          </c:dPt>
          <c:dPt>
            <c:idx val="4"/>
            <c:invertIfNegative val="0"/>
            <c:bubble3D val="0"/>
            <c:spPr>
              <a:solidFill>
                <a:srgbClr val="FFC000"/>
              </a:solidFill>
              <a:ln>
                <a:noFill/>
              </a:ln>
              <a:effectLst/>
            </c:spPr>
            <c:extLst>
              <c:ext xmlns:c16="http://schemas.microsoft.com/office/drawing/2014/chart" uri="{C3380CC4-5D6E-409C-BE32-E72D297353CC}">
                <c16:uniqueId val="{00000003-67FD-4B17-B987-A9787FB0F7B4}"/>
              </c:ext>
            </c:extLst>
          </c:dPt>
          <c:dPt>
            <c:idx val="5"/>
            <c:invertIfNegative val="0"/>
            <c:bubble3D val="0"/>
            <c:spPr>
              <a:solidFill>
                <a:srgbClr val="FFC000"/>
              </a:solidFill>
              <a:ln>
                <a:noFill/>
              </a:ln>
              <a:effectLst/>
            </c:spPr>
            <c:extLst>
              <c:ext xmlns:c16="http://schemas.microsoft.com/office/drawing/2014/chart" uri="{C3380CC4-5D6E-409C-BE32-E72D297353CC}">
                <c16:uniqueId val="{00000005-67FD-4B17-B987-A9787FB0F7B4}"/>
              </c:ext>
            </c:extLst>
          </c:dPt>
          <c:dPt>
            <c:idx val="6"/>
            <c:invertIfNegative val="0"/>
            <c:bubble3D val="0"/>
            <c:spPr>
              <a:solidFill>
                <a:srgbClr val="98C389"/>
              </a:solidFill>
              <a:ln>
                <a:noFill/>
              </a:ln>
              <a:effectLst/>
            </c:spPr>
            <c:extLst>
              <c:ext xmlns:c16="http://schemas.microsoft.com/office/drawing/2014/chart" uri="{C3380CC4-5D6E-409C-BE32-E72D297353CC}">
                <c16:uniqueId val="{00000007-67FD-4B17-B987-A9787FB0F7B4}"/>
              </c:ext>
            </c:extLst>
          </c:dPt>
          <c:dPt>
            <c:idx val="7"/>
            <c:invertIfNegative val="0"/>
            <c:bubble3D val="0"/>
            <c:spPr>
              <a:solidFill>
                <a:srgbClr val="98C389"/>
              </a:solidFill>
              <a:ln>
                <a:noFill/>
              </a:ln>
              <a:effectLst/>
            </c:spPr>
            <c:extLst>
              <c:ext xmlns:c16="http://schemas.microsoft.com/office/drawing/2014/chart" uri="{C3380CC4-5D6E-409C-BE32-E72D297353CC}">
                <c16:uniqueId val="{00000009-67FD-4B17-B987-A9787FB0F7B4}"/>
              </c:ext>
            </c:extLst>
          </c:dPt>
          <c:dPt>
            <c:idx val="8"/>
            <c:invertIfNegative val="0"/>
            <c:bubble3D val="0"/>
            <c:spPr>
              <a:solidFill>
                <a:srgbClr val="98C389"/>
              </a:solidFill>
              <a:ln>
                <a:noFill/>
              </a:ln>
              <a:effectLst/>
            </c:spPr>
            <c:extLst>
              <c:ext xmlns:c16="http://schemas.microsoft.com/office/drawing/2014/chart" uri="{C3380CC4-5D6E-409C-BE32-E72D297353CC}">
                <c16:uniqueId val="{0000000B-67FD-4B17-B987-A9787FB0F7B4}"/>
              </c:ext>
            </c:extLst>
          </c:dPt>
          <c:dPt>
            <c:idx val="9"/>
            <c:invertIfNegative val="0"/>
            <c:bubble3D val="0"/>
            <c:spPr>
              <a:solidFill>
                <a:srgbClr val="98C389"/>
              </a:solidFill>
              <a:ln>
                <a:noFill/>
              </a:ln>
              <a:effectLst/>
            </c:spPr>
            <c:extLst>
              <c:ext xmlns:c16="http://schemas.microsoft.com/office/drawing/2014/chart" uri="{C3380CC4-5D6E-409C-BE32-E72D297353CC}">
                <c16:uniqueId val="{0000000D-67FD-4B17-B987-A9787FB0F7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saine'!$M$17:$N$25</c:f>
              <c:strCache>
                <c:ptCount val="7"/>
                <c:pt idx="0">
                  <c:v>Homme</c:v>
                </c:pt>
                <c:pt idx="3">
                  <c:v>Femme</c:v>
                </c:pt>
                <c:pt idx="6">
                  <c:v>Les deux sexes</c:v>
                </c:pt>
              </c:strCache>
            </c:strRef>
          </c:cat>
          <c:val>
            <c:numRef>
              <c:f>'GAMA Sexualité saine'!$O$17:$O$25</c:f>
              <c:numCache>
                <c:formatCode>0</c:formatCode>
                <c:ptCount val="9"/>
              </c:numCache>
            </c:numRef>
          </c:val>
          <c:extLst>
            <c:ext xmlns:c16="http://schemas.microsoft.com/office/drawing/2014/chart" uri="{C3380CC4-5D6E-409C-BE32-E72D297353CC}">
              <c16:uniqueId val="{0000000E-67FD-4B17-B987-A9787FB0F7B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utilisé un préservatif lors de leur dernier rapport sexuel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27309602828569"/>
          <c:y val="0.20136363636363633"/>
          <c:w val="0.82942387366868398"/>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F99-4D3D-8B2D-005405765B23}"/>
              </c:ext>
            </c:extLst>
          </c:dPt>
          <c:dPt>
            <c:idx val="4"/>
            <c:invertIfNegative val="0"/>
            <c:bubble3D val="0"/>
            <c:spPr>
              <a:solidFill>
                <a:srgbClr val="FFC000"/>
              </a:solidFill>
              <a:ln>
                <a:noFill/>
              </a:ln>
              <a:effectLst/>
            </c:spPr>
            <c:extLst>
              <c:ext xmlns:c16="http://schemas.microsoft.com/office/drawing/2014/chart" uri="{C3380CC4-5D6E-409C-BE32-E72D297353CC}">
                <c16:uniqueId val="{00000003-8F99-4D3D-8B2D-005405765B23}"/>
              </c:ext>
            </c:extLst>
          </c:dPt>
          <c:dPt>
            <c:idx val="5"/>
            <c:invertIfNegative val="0"/>
            <c:bubble3D val="0"/>
            <c:spPr>
              <a:solidFill>
                <a:srgbClr val="FFC000"/>
              </a:solidFill>
              <a:ln>
                <a:noFill/>
              </a:ln>
              <a:effectLst/>
            </c:spPr>
            <c:extLst>
              <c:ext xmlns:c16="http://schemas.microsoft.com/office/drawing/2014/chart" uri="{C3380CC4-5D6E-409C-BE32-E72D297353CC}">
                <c16:uniqueId val="{00000005-8F99-4D3D-8B2D-005405765B23}"/>
              </c:ext>
            </c:extLst>
          </c:dPt>
          <c:dPt>
            <c:idx val="6"/>
            <c:invertIfNegative val="0"/>
            <c:bubble3D val="0"/>
            <c:spPr>
              <a:solidFill>
                <a:srgbClr val="98C389"/>
              </a:solidFill>
              <a:ln>
                <a:noFill/>
              </a:ln>
              <a:effectLst/>
            </c:spPr>
            <c:extLst>
              <c:ext xmlns:c16="http://schemas.microsoft.com/office/drawing/2014/chart" uri="{C3380CC4-5D6E-409C-BE32-E72D297353CC}">
                <c16:uniqueId val="{00000007-8F99-4D3D-8B2D-005405765B23}"/>
              </c:ext>
            </c:extLst>
          </c:dPt>
          <c:dPt>
            <c:idx val="7"/>
            <c:invertIfNegative val="0"/>
            <c:bubble3D val="0"/>
            <c:spPr>
              <a:solidFill>
                <a:srgbClr val="98C389"/>
              </a:solidFill>
              <a:ln>
                <a:noFill/>
              </a:ln>
              <a:effectLst/>
            </c:spPr>
            <c:extLst>
              <c:ext xmlns:c16="http://schemas.microsoft.com/office/drawing/2014/chart" uri="{C3380CC4-5D6E-409C-BE32-E72D297353CC}">
                <c16:uniqueId val="{00000009-8F99-4D3D-8B2D-005405765B23}"/>
              </c:ext>
            </c:extLst>
          </c:dPt>
          <c:dPt>
            <c:idx val="8"/>
            <c:invertIfNegative val="0"/>
            <c:bubble3D val="0"/>
            <c:spPr>
              <a:solidFill>
                <a:srgbClr val="98C389"/>
              </a:solidFill>
              <a:ln>
                <a:noFill/>
              </a:ln>
              <a:effectLst/>
            </c:spPr>
            <c:extLst>
              <c:ext xmlns:c16="http://schemas.microsoft.com/office/drawing/2014/chart" uri="{C3380CC4-5D6E-409C-BE32-E72D297353CC}">
                <c16:uniqueId val="{0000000B-8F99-4D3D-8B2D-005405765B23}"/>
              </c:ext>
            </c:extLst>
          </c:dPt>
          <c:dPt>
            <c:idx val="9"/>
            <c:invertIfNegative val="0"/>
            <c:bubble3D val="0"/>
            <c:spPr>
              <a:solidFill>
                <a:srgbClr val="98C389"/>
              </a:solidFill>
              <a:ln>
                <a:noFill/>
              </a:ln>
              <a:effectLst/>
            </c:spPr>
            <c:extLst>
              <c:ext xmlns:c16="http://schemas.microsoft.com/office/drawing/2014/chart" uri="{C3380CC4-5D6E-409C-BE32-E72D297353CC}">
                <c16:uniqueId val="{0000000D-8F99-4D3D-8B2D-005405765B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saine'!$P$17:$Q$25</c:f>
              <c:strCache>
                <c:ptCount val="7"/>
                <c:pt idx="0">
                  <c:v>Homme</c:v>
                </c:pt>
                <c:pt idx="3">
                  <c:v>Femme</c:v>
                </c:pt>
                <c:pt idx="6">
                  <c:v>Les deux sexes</c:v>
                </c:pt>
              </c:strCache>
            </c:strRef>
          </c:cat>
          <c:val>
            <c:numRef>
              <c:f>'GAMA Sexualité saine'!$R$17:$R$25</c:f>
              <c:numCache>
                <c:formatCode>0</c:formatCode>
                <c:ptCount val="9"/>
              </c:numCache>
            </c:numRef>
          </c:val>
          <c:extLst>
            <c:ext xmlns:c16="http://schemas.microsoft.com/office/drawing/2014/chart" uri="{C3380CC4-5D6E-409C-BE32-E72D297353CC}">
              <c16:uniqueId val="{0000000E-8F99-4D3D-8B2D-005405765B2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femmes de 15 à 19 ans dont la demande de planification familiale est satisfaite</a:t>
            </a:r>
          </a:p>
        </c:rich>
      </c:tx>
      <c:layout>
        <c:manualLayout>
          <c:xMode val="edge"/>
          <c:yMode val="edge"/>
          <c:x val="0.13031095689310021"/>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575904177232083"/>
          <c:y val="0.22409090909090909"/>
          <c:w val="0.73763078873615373"/>
          <c:h val="0.51940873299928414"/>
        </c:manualLayout>
      </c:layout>
      <c:barChart>
        <c:barDir val="col"/>
        <c:grouping val="clustered"/>
        <c:varyColors val="0"/>
        <c:ser>
          <c:idx val="0"/>
          <c:order val="0"/>
          <c:spPr>
            <a:solidFill>
              <a:srgbClr val="FFC000"/>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A2F5-48C8-BECC-2F01B0335D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Sexualité saine'!$S$17:$T$25</c15:sqref>
                  </c15:fullRef>
                </c:ext>
              </c:extLst>
              <c:f>'GAMA Sexualité saine'!$S$21:$T$21</c:f>
              <c:multiLvlStrCache>
                <c:ptCount val="1"/>
                <c:lvl/>
                <c:lvl/>
              </c:multiLvlStrCache>
            </c:multiLvlStrRef>
          </c:cat>
          <c:val>
            <c:numRef>
              <c:extLst>
                <c:ext xmlns:c15="http://schemas.microsoft.com/office/drawing/2012/chart" uri="{02D57815-91ED-43cb-92C2-25804820EDAC}">
                  <c15:fullRef>
                    <c15:sqref>'GAMA Sexualité saine'!$U$17:$U$25</c15:sqref>
                  </c15:fullRef>
                </c:ext>
              </c:extLst>
              <c:f>'GAMA Sexualité saine'!$U$21</c:f>
              <c:numCache>
                <c:formatCode>General</c:formatCode>
                <c:ptCount val="1"/>
              </c:numCache>
            </c:numRef>
          </c:val>
          <c:extLst>
            <c:ext xmlns:c16="http://schemas.microsoft.com/office/drawing/2014/chart" uri="{C3380CC4-5D6E-409C-BE32-E72D297353CC}">
              <c16:uniqueId val="{00000002-A2F5-48C8-BECC-2F01B0335D7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femmes de15 à 19 ans </a:t>
                </a:r>
              </a:p>
            </c:rich>
          </c:tx>
          <c:layout>
            <c:manualLayout>
              <c:xMode val="edge"/>
              <c:yMode val="edge"/>
              <c:x val="4.6610169491525424E-2"/>
              <c:y val="0.1877272727272727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naissances vivantes chez les femmes de 15 à 19 ans assistées par du personnel qualifié</a:t>
            </a:r>
          </a:p>
        </c:rich>
      </c:tx>
      <c:layout>
        <c:manualLayout>
          <c:xMode val="edge"/>
          <c:yMode val="edge"/>
          <c:x val="0.1303110314803464"/>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326999544218649"/>
          <c:y val="0.22409090909090909"/>
          <c:w val="0.75281782890911086"/>
          <c:h val="0.5942498210450966"/>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409B-44B5-AA72-70D88F9E44A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Sexualité saine'!$W$20:$W$22</c:f>
              <c:numCache>
                <c:formatCode>@</c:formatCode>
                <c:ptCount val="3"/>
              </c:numCache>
            </c:numRef>
          </c:cat>
          <c:val>
            <c:numRef>
              <c:f>'GAMA Sexualité saine'!$X$20:$X$22</c:f>
              <c:numCache>
                <c:formatCode>0</c:formatCode>
                <c:ptCount val="3"/>
              </c:numCache>
            </c:numRef>
          </c:val>
          <c:extLst>
            <c:ext xmlns:c16="http://schemas.microsoft.com/office/drawing/2014/chart" uri="{C3380CC4-5D6E-409C-BE32-E72D297353CC}">
              <c16:uniqueId val="{00000002-409B-44B5-AA72-70D88F9E44A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naissances vivantes chez les femmes de 15 à 19 ans</a:t>
                </a:r>
              </a:p>
            </c:rich>
          </c:tx>
          <c:layout>
            <c:manualLayout>
              <c:xMode val="edge"/>
              <c:yMode val="edge"/>
              <c:x val="7.9840319361277438E-3"/>
              <c:y val="0.1559090909090909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la population adolescente cible ayant reçu le vaccin contre le papillomavirus humain (HPV)</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78418588868971"/>
          <c:y val="0.22409090909090909"/>
          <c:w val="0.83488251773331101"/>
          <c:h val="0.5148632784538296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F3D-4B21-B29F-60BBBD240521}"/>
              </c:ext>
            </c:extLst>
          </c:dPt>
          <c:dPt>
            <c:idx val="4"/>
            <c:invertIfNegative val="0"/>
            <c:bubble3D val="0"/>
            <c:spPr>
              <a:solidFill>
                <a:srgbClr val="FFC000"/>
              </a:solidFill>
              <a:ln>
                <a:noFill/>
              </a:ln>
              <a:effectLst/>
            </c:spPr>
            <c:extLst>
              <c:ext xmlns:c16="http://schemas.microsoft.com/office/drawing/2014/chart" uri="{C3380CC4-5D6E-409C-BE32-E72D297353CC}">
                <c16:uniqueId val="{00000003-FF3D-4B21-B29F-60BBBD240521}"/>
              </c:ext>
            </c:extLst>
          </c:dPt>
          <c:dPt>
            <c:idx val="5"/>
            <c:invertIfNegative val="0"/>
            <c:bubble3D val="0"/>
            <c:spPr>
              <a:solidFill>
                <a:srgbClr val="FFC000"/>
              </a:solidFill>
              <a:ln>
                <a:noFill/>
              </a:ln>
              <a:effectLst/>
            </c:spPr>
            <c:extLst>
              <c:ext xmlns:c16="http://schemas.microsoft.com/office/drawing/2014/chart" uri="{C3380CC4-5D6E-409C-BE32-E72D297353CC}">
                <c16:uniqueId val="{00000005-FF3D-4B21-B29F-60BBBD240521}"/>
              </c:ext>
            </c:extLst>
          </c:dPt>
          <c:dPt>
            <c:idx val="6"/>
            <c:invertIfNegative val="0"/>
            <c:bubble3D val="0"/>
            <c:spPr>
              <a:solidFill>
                <a:srgbClr val="98C389"/>
              </a:solidFill>
              <a:ln>
                <a:noFill/>
              </a:ln>
              <a:effectLst/>
            </c:spPr>
            <c:extLst>
              <c:ext xmlns:c16="http://schemas.microsoft.com/office/drawing/2014/chart" uri="{C3380CC4-5D6E-409C-BE32-E72D297353CC}">
                <c16:uniqueId val="{00000007-FF3D-4B21-B29F-60BBBD240521}"/>
              </c:ext>
            </c:extLst>
          </c:dPt>
          <c:dPt>
            <c:idx val="7"/>
            <c:invertIfNegative val="0"/>
            <c:bubble3D val="0"/>
            <c:spPr>
              <a:solidFill>
                <a:srgbClr val="98C389"/>
              </a:solidFill>
              <a:ln>
                <a:noFill/>
              </a:ln>
              <a:effectLst/>
            </c:spPr>
            <c:extLst>
              <c:ext xmlns:c16="http://schemas.microsoft.com/office/drawing/2014/chart" uri="{C3380CC4-5D6E-409C-BE32-E72D297353CC}">
                <c16:uniqueId val="{00000009-FF3D-4B21-B29F-60BBBD240521}"/>
              </c:ext>
            </c:extLst>
          </c:dPt>
          <c:dPt>
            <c:idx val="8"/>
            <c:invertIfNegative val="0"/>
            <c:bubble3D val="0"/>
            <c:spPr>
              <a:solidFill>
                <a:srgbClr val="98C389"/>
              </a:solidFill>
              <a:ln>
                <a:noFill/>
              </a:ln>
              <a:effectLst/>
            </c:spPr>
            <c:extLst>
              <c:ext xmlns:c16="http://schemas.microsoft.com/office/drawing/2014/chart" uri="{C3380CC4-5D6E-409C-BE32-E72D297353CC}">
                <c16:uniqueId val="{0000000B-FF3D-4B21-B29F-60BBBD240521}"/>
              </c:ext>
            </c:extLst>
          </c:dPt>
          <c:dPt>
            <c:idx val="9"/>
            <c:invertIfNegative val="0"/>
            <c:bubble3D val="0"/>
            <c:spPr>
              <a:solidFill>
                <a:srgbClr val="98C389"/>
              </a:solidFill>
              <a:ln>
                <a:noFill/>
              </a:ln>
              <a:effectLst/>
            </c:spPr>
            <c:extLst>
              <c:ext xmlns:c16="http://schemas.microsoft.com/office/drawing/2014/chart" uri="{C3380CC4-5D6E-409C-BE32-E72D297353CC}">
                <c16:uniqueId val="{0000000D-FF3D-4B21-B29F-60BBBD2405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saine'!$Y$17:$Z$25</c:f>
              <c:strCache>
                <c:ptCount val="7"/>
                <c:pt idx="0">
                  <c:v>Homme</c:v>
                </c:pt>
                <c:pt idx="3">
                  <c:v>Femme</c:v>
                </c:pt>
                <c:pt idx="6">
                  <c:v>Les deux sexes</c:v>
                </c:pt>
              </c:strCache>
            </c:strRef>
          </c:cat>
          <c:val>
            <c:numRef>
              <c:f>'GAMA Sexualité saine'!$AA$17:$AA$25</c:f>
              <c:numCache>
                <c:formatCode>0</c:formatCode>
                <c:ptCount val="9"/>
              </c:numCache>
            </c:numRef>
          </c:val>
          <c:extLst>
            <c:ext xmlns:c16="http://schemas.microsoft.com/office/drawing/2014/chart" uri="{C3380CC4-5D6E-409C-BE32-E72D297353CC}">
              <c16:uniqueId val="{0000000E-FF3D-4B21-B29F-60BBBD24052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la population adolescente cible</a:t>
                </a:r>
              </a:p>
            </c:rich>
          </c:tx>
          <c:layout>
            <c:manualLayout>
              <c:xMode val="edge"/>
              <c:yMode val="edge"/>
              <c:x val="2.9333296377999314E-2"/>
              <c:y val="0.1059090909090908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vivant avec le VIH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4338342169379"/>
          <c:y val="0.12568181818181817"/>
          <c:w val="0.83554014911482677"/>
          <c:h val="0.6041814602720114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F3A-4757-B5C7-F7195133D990}"/>
              </c:ext>
            </c:extLst>
          </c:dPt>
          <c:dPt>
            <c:idx val="4"/>
            <c:invertIfNegative val="0"/>
            <c:bubble3D val="0"/>
            <c:spPr>
              <a:solidFill>
                <a:srgbClr val="FFC000"/>
              </a:solidFill>
              <a:ln>
                <a:noFill/>
              </a:ln>
              <a:effectLst/>
            </c:spPr>
            <c:extLst>
              <c:ext xmlns:c16="http://schemas.microsoft.com/office/drawing/2014/chart" uri="{C3380CC4-5D6E-409C-BE32-E72D297353CC}">
                <c16:uniqueId val="{00000003-1F3A-4757-B5C7-F7195133D990}"/>
              </c:ext>
            </c:extLst>
          </c:dPt>
          <c:dPt>
            <c:idx val="5"/>
            <c:invertIfNegative val="0"/>
            <c:bubble3D val="0"/>
            <c:spPr>
              <a:solidFill>
                <a:srgbClr val="FFC000"/>
              </a:solidFill>
              <a:ln>
                <a:noFill/>
              </a:ln>
              <a:effectLst/>
            </c:spPr>
            <c:extLst>
              <c:ext xmlns:c16="http://schemas.microsoft.com/office/drawing/2014/chart" uri="{C3380CC4-5D6E-409C-BE32-E72D297353CC}">
                <c16:uniqueId val="{00000005-1F3A-4757-B5C7-F7195133D990}"/>
              </c:ext>
            </c:extLst>
          </c:dPt>
          <c:dPt>
            <c:idx val="6"/>
            <c:invertIfNegative val="0"/>
            <c:bubble3D val="0"/>
            <c:spPr>
              <a:solidFill>
                <a:srgbClr val="98C389"/>
              </a:solidFill>
              <a:ln>
                <a:noFill/>
              </a:ln>
              <a:effectLst/>
            </c:spPr>
            <c:extLst>
              <c:ext xmlns:c16="http://schemas.microsoft.com/office/drawing/2014/chart" uri="{C3380CC4-5D6E-409C-BE32-E72D297353CC}">
                <c16:uniqueId val="{00000007-1F3A-4757-B5C7-F7195133D990}"/>
              </c:ext>
            </c:extLst>
          </c:dPt>
          <c:dPt>
            <c:idx val="7"/>
            <c:invertIfNegative val="0"/>
            <c:bubble3D val="0"/>
            <c:spPr>
              <a:solidFill>
                <a:srgbClr val="98C389"/>
              </a:solidFill>
              <a:ln>
                <a:noFill/>
              </a:ln>
              <a:effectLst/>
            </c:spPr>
            <c:extLst>
              <c:ext xmlns:c16="http://schemas.microsoft.com/office/drawing/2014/chart" uri="{C3380CC4-5D6E-409C-BE32-E72D297353CC}">
                <c16:uniqueId val="{00000009-1F3A-4757-B5C7-F7195133D990}"/>
              </c:ext>
            </c:extLst>
          </c:dPt>
          <c:dPt>
            <c:idx val="8"/>
            <c:invertIfNegative val="0"/>
            <c:bubble3D val="0"/>
            <c:spPr>
              <a:solidFill>
                <a:srgbClr val="98C389"/>
              </a:solidFill>
              <a:ln>
                <a:noFill/>
              </a:ln>
              <a:effectLst/>
            </c:spPr>
            <c:extLst>
              <c:ext xmlns:c16="http://schemas.microsoft.com/office/drawing/2014/chart" uri="{C3380CC4-5D6E-409C-BE32-E72D297353CC}">
                <c16:uniqueId val="{0000000B-1F3A-4757-B5C7-F7195133D990}"/>
              </c:ext>
            </c:extLst>
          </c:dPt>
          <c:dPt>
            <c:idx val="9"/>
            <c:invertIfNegative val="0"/>
            <c:bubble3D val="0"/>
            <c:spPr>
              <a:solidFill>
                <a:srgbClr val="98C389"/>
              </a:solidFill>
              <a:ln>
                <a:noFill/>
              </a:ln>
              <a:effectLst/>
            </c:spPr>
            <c:extLst>
              <c:ext xmlns:c16="http://schemas.microsoft.com/office/drawing/2014/chart" uri="{C3380CC4-5D6E-409C-BE32-E72D297353CC}">
                <c16:uniqueId val="{0000000D-1F3A-4757-B5C7-F7195133D99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saine'!$AB$17:$AC$25</c:f>
              <c:strCache>
                <c:ptCount val="7"/>
                <c:pt idx="0">
                  <c:v>Homme</c:v>
                </c:pt>
                <c:pt idx="3">
                  <c:v>Femme</c:v>
                </c:pt>
                <c:pt idx="6">
                  <c:v>Les deux sexes</c:v>
                </c:pt>
              </c:strCache>
            </c:strRef>
          </c:cat>
          <c:val>
            <c:numRef>
              <c:f>'GAMA Sexualité saine'!$AD$17:$AD$25</c:f>
              <c:numCache>
                <c:formatCode>0</c:formatCode>
                <c:ptCount val="9"/>
              </c:numCache>
            </c:numRef>
          </c:val>
          <c:extLst>
            <c:ext xmlns:c16="http://schemas.microsoft.com/office/drawing/2014/chart" uri="{C3380CC4-5D6E-409C-BE32-E72D297353CC}">
              <c16:uniqueId val="{0000000E-1F3A-4757-B5C7-F7195133D99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Nouveaux cas d'infections sexuellement transmissibles (IST) chez les adolescents au cours d'une année donnée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10842816427091E-2"/>
          <c:y val="0.20684931506849316"/>
          <c:w val="0.89238104439399057"/>
          <c:h val="0.46107000323589686"/>
        </c:manualLayout>
      </c:layout>
      <c:barChart>
        <c:barDir val="col"/>
        <c:grouping val="clustered"/>
        <c:varyColors val="0"/>
        <c:ser>
          <c:idx val="0"/>
          <c:order val="0"/>
          <c:tx>
            <c:strRef>
              <c:f>'GAMA Sexualité saine'!$AG$16</c:f>
              <c:strCache>
                <c:ptCount val="1"/>
                <c:pt idx="0">
                  <c:v>Syphilis</c:v>
                </c:pt>
              </c:strCache>
            </c:strRef>
          </c:tx>
          <c:spPr>
            <a:solidFill>
              <a:schemeClr val="tx2">
                <a:lumMod val="75000"/>
                <a:lumOff val="25000"/>
              </a:schemeClr>
            </a:solidFill>
            <a:ln>
              <a:noFill/>
            </a:ln>
            <a:effectLst/>
          </c:spPr>
          <c:invertIfNegative val="0"/>
          <c:dPt>
            <c:idx val="9"/>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3DD2-4F07-80F7-3B6D764459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saine'!$AG$17:$AG$25</c:f>
              <c:numCache>
                <c:formatCode>0</c:formatCode>
                <c:ptCount val="9"/>
              </c:numCache>
            </c:numRef>
          </c:val>
          <c:extLst>
            <c:ext xmlns:c16="http://schemas.microsoft.com/office/drawing/2014/chart" uri="{C3380CC4-5D6E-409C-BE32-E72D297353CC}">
              <c16:uniqueId val="{00000002-3DD2-4F07-80F7-3B6D764459D4}"/>
            </c:ext>
          </c:extLst>
        </c:ser>
        <c:ser>
          <c:idx val="1"/>
          <c:order val="1"/>
          <c:tx>
            <c:strRef>
              <c:f>'GAMA Sexualité saine'!$AH$16</c:f>
              <c:strCache>
                <c:ptCount val="1"/>
                <c:pt idx="0">
                  <c:v>Gonorrhée</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saine'!$AH$17:$AH$25</c:f>
              <c:numCache>
                <c:formatCode>0</c:formatCode>
                <c:ptCount val="9"/>
              </c:numCache>
            </c:numRef>
          </c:val>
          <c:extLst>
            <c:ext xmlns:c16="http://schemas.microsoft.com/office/drawing/2014/chart" uri="{C3380CC4-5D6E-409C-BE32-E72D297353CC}">
              <c16:uniqueId val="{00000003-3DD2-4F07-80F7-3B6D764459D4}"/>
            </c:ext>
          </c:extLst>
        </c:ser>
        <c:ser>
          <c:idx val="2"/>
          <c:order val="2"/>
          <c:tx>
            <c:strRef>
              <c:f>'GAMA Sexualité saine'!$AI$16</c:f>
              <c:strCache>
                <c:ptCount val="1"/>
                <c:pt idx="0">
                  <c:v>Chlamydia</c:v>
                </c:pt>
              </c:strCache>
            </c:strRef>
          </c:tx>
          <c:spPr>
            <a:solidFill>
              <a:srgbClr val="DE86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saine'!$AI$17:$AI$25</c:f>
              <c:numCache>
                <c:formatCode>0</c:formatCode>
                <c:ptCount val="9"/>
              </c:numCache>
            </c:numRef>
          </c:val>
          <c:extLst>
            <c:ext xmlns:c16="http://schemas.microsoft.com/office/drawing/2014/chart" uri="{C3380CC4-5D6E-409C-BE32-E72D297353CC}">
              <c16:uniqueId val="{00000004-3DD2-4F07-80F7-3B6D764459D4}"/>
            </c:ext>
          </c:extLst>
        </c:ser>
        <c:ser>
          <c:idx val="3"/>
          <c:order val="3"/>
          <c:tx>
            <c:strRef>
              <c:f>'GAMA Sexualité saine'!$AJ$16</c:f>
              <c:strCache>
                <c:ptCount val="1"/>
                <c:pt idx="0">
                  <c:v>Virus de l'herpès simplex (HSV-2)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saine'!$AJ$17:$AJ$25</c:f>
              <c:numCache>
                <c:formatCode>0</c:formatCode>
                <c:ptCount val="9"/>
              </c:numCache>
            </c:numRef>
          </c:val>
          <c:extLst>
            <c:ext xmlns:c16="http://schemas.microsoft.com/office/drawing/2014/chart" uri="{C3380CC4-5D6E-409C-BE32-E72D297353CC}">
              <c16:uniqueId val="{00000005-3DD2-4F07-80F7-3B6D764459D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strRef>
              <c:f>'GAMA Sexualité saine'!$AG$15:$AJ$15</c:f>
              <c:strCache>
                <c:ptCount val="4"/>
                <c:pt idx="0">
                  <c:v>Nouveaux cas pour 100 000 adolescents par an </c:v>
                </c:pt>
              </c:strCache>
            </c:strRef>
          </c:tx>
          <c:layout>
            <c:manualLayout>
              <c:xMode val="edge"/>
              <c:yMode val="edge"/>
              <c:x val="1.2302750830179376E-2"/>
              <c:y val="0.1613461331032251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2184554085616839"/>
          <c:y val="0.85181131243500141"/>
          <c:w val="0.82295981653656269"/>
          <c:h val="0.111090248334342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déclarant avoir fait une tentative de suicide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65042695122"/>
          <c:y val="0.21045454545454542"/>
          <c:w val="0.81599094524559879"/>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592-4D3D-9827-107F300ED4A0}"/>
              </c:ext>
            </c:extLst>
          </c:dPt>
          <c:dPt>
            <c:idx val="4"/>
            <c:invertIfNegative val="0"/>
            <c:bubble3D val="0"/>
            <c:spPr>
              <a:solidFill>
                <a:srgbClr val="FFC000"/>
              </a:solidFill>
              <a:ln>
                <a:noFill/>
              </a:ln>
              <a:effectLst/>
            </c:spPr>
            <c:extLst>
              <c:ext xmlns:c16="http://schemas.microsoft.com/office/drawing/2014/chart" uri="{C3380CC4-5D6E-409C-BE32-E72D297353CC}">
                <c16:uniqueId val="{00000003-5592-4D3D-9827-107F300ED4A0}"/>
              </c:ext>
            </c:extLst>
          </c:dPt>
          <c:dPt>
            <c:idx val="5"/>
            <c:invertIfNegative val="0"/>
            <c:bubble3D val="0"/>
            <c:spPr>
              <a:solidFill>
                <a:srgbClr val="FFC000"/>
              </a:solidFill>
              <a:ln>
                <a:noFill/>
              </a:ln>
              <a:effectLst/>
            </c:spPr>
            <c:extLst>
              <c:ext xmlns:c16="http://schemas.microsoft.com/office/drawing/2014/chart" uri="{C3380CC4-5D6E-409C-BE32-E72D297353CC}">
                <c16:uniqueId val="{00000005-5592-4D3D-9827-107F300ED4A0}"/>
              </c:ext>
            </c:extLst>
          </c:dPt>
          <c:dPt>
            <c:idx val="6"/>
            <c:invertIfNegative val="0"/>
            <c:bubble3D val="0"/>
            <c:spPr>
              <a:solidFill>
                <a:srgbClr val="98C389"/>
              </a:solidFill>
              <a:ln>
                <a:noFill/>
              </a:ln>
              <a:effectLst/>
            </c:spPr>
            <c:extLst>
              <c:ext xmlns:c16="http://schemas.microsoft.com/office/drawing/2014/chart" uri="{C3380CC4-5D6E-409C-BE32-E72D297353CC}">
                <c16:uniqueId val="{00000007-5592-4D3D-9827-107F300ED4A0}"/>
              </c:ext>
            </c:extLst>
          </c:dPt>
          <c:dPt>
            <c:idx val="7"/>
            <c:invertIfNegative val="0"/>
            <c:bubble3D val="0"/>
            <c:spPr>
              <a:solidFill>
                <a:srgbClr val="98C389"/>
              </a:solidFill>
              <a:ln>
                <a:noFill/>
              </a:ln>
              <a:effectLst/>
            </c:spPr>
            <c:extLst>
              <c:ext xmlns:c16="http://schemas.microsoft.com/office/drawing/2014/chart" uri="{C3380CC4-5D6E-409C-BE32-E72D297353CC}">
                <c16:uniqueId val="{00000009-5592-4D3D-9827-107F300ED4A0}"/>
              </c:ext>
            </c:extLst>
          </c:dPt>
          <c:dPt>
            <c:idx val="8"/>
            <c:invertIfNegative val="0"/>
            <c:bubble3D val="0"/>
            <c:spPr>
              <a:solidFill>
                <a:srgbClr val="98C389"/>
              </a:solidFill>
              <a:ln>
                <a:noFill/>
              </a:ln>
              <a:effectLst/>
            </c:spPr>
            <c:extLst>
              <c:ext xmlns:c16="http://schemas.microsoft.com/office/drawing/2014/chart" uri="{C3380CC4-5D6E-409C-BE32-E72D297353CC}">
                <c16:uniqueId val="{0000000B-5592-4D3D-9827-107F300ED4A0}"/>
              </c:ext>
            </c:extLst>
          </c:dPt>
          <c:dPt>
            <c:idx val="9"/>
            <c:invertIfNegative val="0"/>
            <c:bubble3D val="0"/>
            <c:spPr>
              <a:solidFill>
                <a:srgbClr val="98C389"/>
              </a:solidFill>
              <a:ln>
                <a:noFill/>
              </a:ln>
              <a:effectLst/>
            </c:spPr>
            <c:extLst>
              <c:ext xmlns:c16="http://schemas.microsoft.com/office/drawing/2014/chart" uri="{C3380CC4-5D6E-409C-BE32-E72D297353CC}">
                <c16:uniqueId val="{0000000D-5592-4D3D-9827-107F300ED4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mentale'!$G$16:$H$24</c:f>
              <c:strCache>
                <c:ptCount val="7"/>
                <c:pt idx="0">
                  <c:v>Homme</c:v>
                </c:pt>
                <c:pt idx="3">
                  <c:v>Femme</c:v>
                </c:pt>
                <c:pt idx="6">
                  <c:v>Les deux sexes</c:v>
                </c:pt>
              </c:strCache>
            </c:strRef>
          </c:cat>
          <c:val>
            <c:numRef>
              <c:f>'GAMA Santé mentale'!$I$16:$I$24</c:f>
              <c:numCache>
                <c:formatCode>0</c:formatCode>
                <c:ptCount val="9"/>
              </c:numCache>
            </c:numRef>
          </c:val>
          <c:extLst>
            <c:ext xmlns:c16="http://schemas.microsoft.com/office/drawing/2014/chart" uri="{C3380CC4-5D6E-409C-BE32-E72D297353CC}">
              <c16:uniqueId val="{0000000E-5592-4D3D-9827-107F300ED4A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déclarant avoir éprouvé des symptômes de dépression ou d'anxiété au cours des deux dernières semaines</a:t>
            </a:r>
          </a:p>
        </c:rich>
      </c:tx>
      <c:layout>
        <c:manualLayout>
          <c:xMode val="edge"/>
          <c:yMode val="edge"/>
          <c:x val="0.12312349850674291"/>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09514087458928"/>
          <c:y val="0.215"/>
          <c:w val="0.8162639553298600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5A2-4EF6-B28E-77D2A36CDD81}"/>
              </c:ext>
            </c:extLst>
          </c:dPt>
          <c:dPt>
            <c:idx val="4"/>
            <c:invertIfNegative val="0"/>
            <c:bubble3D val="0"/>
            <c:spPr>
              <a:solidFill>
                <a:srgbClr val="FFC000"/>
              </a:solidFill>
              <a:ln>
                <a:noFill/>
              </a:ln>
              <a:effectLst/>
            </c:spPr>
            <c:extLst>
              <c:ext xmlns:c16="http://schemas.microsoft.com/office/drawing/2014/chart" uri="{C3380CC4-5D6E-409C-BE32-E72D297353CC}">
                <c16:uniqueId val="{00000003-25A2-4EF6-B28E-77D2A36CDD81}"/>
              </c:ext>
            </c:extLst>
          </c:dPt>
          <c:dPt>
            <c:idx val="5"/>
            <c:invertIfNegative val="0"/>
            <c:bubble3D val="0"/>
            <c:spPr>
              <a:solidFill>
                <a:srgbClr val="FFC000"/>
              </a:solidFill>
              <a:ln>
                <a:noFill/>
              </a:ln>
              <a:effectLst/>
            </c:spPr>
            <c:extLst>
              <c:ext xmlns:c16="http://schemas.microsoft.com/office/drawing/2014/chart" uri="{C3380CC4-5D6E-409C-BE32-E72D297353CC}">
                <c16:uniqueId val="{00000005-25A2-4EF6-B28E-77D2A36CDD81}"/>
              </c:ext>
            </c:extLst>
          </c:dPt>
          <c:dPt>
            <c:idx val="6"/>
            <c:invertIfNegative val="0"/>
            <c:bubble3D val="0"/>
            <c:spPr>
              <a:solidFill>
                <a:srgbClr val="98C389"/>
              </a:solidFill>
              <a:ln>
                <a:noFill/>
              </a:ln>
              <a:effectLst/>
            </c:spPr>
            <c:extLst>
              <c:ext xmlns:c16="http://schemas.microsoft.com/office/drawing/2014/chart" uri="{C3380CC4-5D6E-409C-BE32-E72D297353CC}">
                <c16:uniqueId val="{00000007-25A2-4EF6-B28E-77D2A36CDD81}"/>
              </c:ext>
            </c:extLst>
          </c:dPt>
          <c:dPt>
            <c:idx val="7"/>
            <c:invertIfNegative val="0"/>
            <c:bubble3D val="0"/>
            <c:spPr>
              <a:solidFill>
                <a:srgbClr val="98C389"/>
              </a:solidFill>
              <a:ln>
                <a:noFill/>
              </a:ln>
              <a:effectLst/>
            </c:spPr>
            <c:extLst>
              <c:ext xmlns:c16="http://schemas.microsoft.com/office/drawing/2014/chart" uri="{C3380CC4-5D6E-409C-BE32-E72D297353CC}">
                <c16:uniqueId val="{00000009-25A2-4EF6-B28E-77D2A36CDD81}"/>
              </c:ext>
            </c:extLst>
          </c:dPt>
          <c:dPt>
            <c:idx val="8"/>
            <c:invertIfNegative val="0"/>
            <c:bubble3D val="0"/>
            <c:spPr>
              <a:solidFill>
                <a:srgbClr val="98C389"/>
              </a:solidFill>
              <a:ln>
                <a:noFill/>
              </a:ln>
              <a:effectLst/>
            </c:spPr>
            <c:extLst>
              <c:ext xmlns:c16="http://schemas.microsoft.com/office/drawing/2014/chart" uri="{C3380CC4-5D6E-409C-BE32-E72D297353CC}">
                <c16:uniqueId val="{0000000B-25A2-4EF6-B28E-77D2A36CDD81}"/>
              </c:ext>
            </c:extLst>
          </c:dPt>
          <c:dPt>
            <c:idx val="9"/>
            <c:invertIfNegative val="0"/>
            <c:bubble3D val="0"/>
            <c:spPr>
              <a:solidFill>
                <a:srgbClr val="98C389"/>
              </a:solidFill>
              <a:ln>
                <a:noFill/>
              </a:ln>
              <a:effectLst/>
            </c:spPr>
            <c:extLst>
              <c:ext xmlns:c16="http://schemas.microsoft.com/office/drawing/2014/chart" uri="{C3380CC4-5D6E-409C-BE32-E72D297353CC}">
                <c16:uniqueId val="{0000000D-25A2-4EF6-B28E-77D2A36CDD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mentale'!$J$16:$K$24</c:f>
              <c:strCache>
                <c:ptCount val="7"/>
                <c:pt idx="0">
                  <c:v>Homme</c:v>
                </c:pt>
                <c:pt idx="3">
                  <c:v>Femme</c:v>
                </c:pt>
                <c:pt idx="6">
                  <c:v>Les deux sexes</c:v>
                </c:pt>
              </c:strCache>
            </c:strRef>
          </c:cat>
          <c:val>
            <c:numRef>
              <c:f>'GAMA Santé mentale'!$L$16:$L$24</c:f>
              <c:numCache>
                <c:formatCode>0</c:formatCode>
                <c:ptCount val="9"/>
              </c:numCache>
            </c:numRef>
          </c:val>
          <c:extLst>
            <c:ext xmlns:c16="http://schemas.microsoft.com/office/drawing/2014/chart" uri="{C3380CC4-5D6E-409C-BE32-E72D297353CC}">
              <c16:uniqueId val="{0000000E-25A2-4EF6-B28E-77D2A36CDD8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présentant des symptômes de dépression ou d'anxiété qui déclarent avoir pris contact avec un professionnel de santé pour leurs soins de santé mentale</a:t>
            </a:r>
          </a:p>
        </c:rich>
      </c:tx>
      <c:layout>
        <c:manualLayout>
          <c:xMode val="edge"/>
          <c:yMode val="edge"/>
          <c:x val="0.103136340466445"/>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88615063846206"/>
          <c:y val="0.25886363636363641"/>
          <c:w val="0.81895015110261393"/>
          <c:h val="0.4891814602720113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A9F-4423-AD0D-C161387035B5}"/>
              </c:ext>
            </c:extLst>
          </c:dPt>
          <c:dPt>
            <c:idx val="4"/>
            <c:invertIfNegative val="0"/>
            <c:bubble3D val="0"/>
            <c:spPr>
              <a:solidFill>
                <a:srgbClr val="FFC000"/>
              </a:solidFill>
              <a:ln>
                <a:noFill/>
              </a:ln>
              <a:effectLst/>
            </c:spPr>
            <c:extLst>
              <c:ext xmlns:c16="http://schemas.microsoft.com/office/drawing/2014/chart" uri="{C3380CC4-5D6E-409C-BE32-E72D297353CC}">
                <c16:uniqueId val="{00000003-BA9F-4423-AD0D-C161387035B5}"/>
              </c:ext>
            </c:extLst>
          </c:dPt>
          <c:dPt>
            <c:idx val="5"/>
            <c:invertIfNegative val="0"/>
            <c:bubble3D val="0"/>
            <c:spPr>
              <a:solidFill>
                <a:srgbClr val="FFC000"/>
              </a:solidFill>
              <a:ln>
                <a:noFill/>
              </a:ln>
              <a:effectLst/>
            </c:spPr>
            <c:extLst>
              <c:ext xmlns:c16="http://schemas.microsoft.com/office/drawing/2014/chart" uri="{C3380CC4-5D6E-409C-BE32-E72D297353CC}">
                <c16:uniqueId val="{00000005-BA9F-4423-AD0D-C161387035B5}"/>
              </c:ext>
            </c:extLst>
          </c:dPt>
          <c:dPt>
            <c:idx val="6"/>
            <c:invertIfNegative val="0"/>
            <c:bubble3D val="0"/>
            <c:spPr>
              <a:solidFill>
                <a:srgbClr val="98C389"/>
              </a:solidFill>
              <a:ln>
                <a:noFill/>
              </a:ln>
              <a:effectLst/>
            </c:spPr>
            <c:extLst>
              <c:ext xmlns:c16="http://schemas.microsoft.com/office/drawing/2014/chart" uri="{C3380CC4-5D6E-409C-BE32-E72D297353CC}">
                <c16:uniqueId val="{00000007-BA9F-4423-AD0D-C161387035B5}"/>
              </c:ext>
            </c:extLst>
          </c:dPt>
          <c:dPt>
            <c:idx val="7"/>
            <c:invertIfNegative val="0"/>
            <c:bubble3D val="0"/>
            <c:spPr>
              <a:solidFill>
                <a:srgbClr val="98C389"/>
              </a:solidFill>
              <a:ln>
                <a:noFill/>
              </a:ln>
              <a:effectLst/>
            </c:spPr>
            <c:extLst>
              <c:ext xmlns:c16="http://schemas.microsoft.com/office/drawing/2014/chart" uri="{C3380CC4-5D6E-409C-BE32-E72D297353CC}">
                <c16:uniqueId val="{00000009-BA9F-4423-AD0D-C161387035B5}"/>
              </c:ext>
            </c:extLst>
          </c:dPt>
          <c:dPt>
            <c:idx val="8"/>
            <c:invertIfNegative val="0"/>
            <c:bubble3D val="0"/>
            <c:spPr>
              <a:solidFill>
                <a:srgbClr val="98C389"/>
              </a:solidFill>
              <a:ln>
                <a:noFill/>
              </a:ln>
              <a:effectLst/>
            </c:spPr>
            <c:extLst>
              <c:ext xmlns:c16="http://schemas.microsoft.com/office/drawing/2014/chart" uri="{C3380CC4-5D6E-409C-BE32-E72D297353CC}">
                <c16:uniqueId val="{0000000B-BA9F-4423-AD0D-C161387035B5}"/>
              </c:ext>
            </c:extLst>
          </c:dPt>
          <c:dPt>
            <c:idx val="9"/>
            <c:invertIfNegative val="0"/>
            <c:bubble3D val="0"/>
            <c:spPr>
              <a:solidFill>
                <a:srgbClr val="98C389"/>
              </a:solidFill>
              <a:ln>
                <a:noFill/>
              </a:ln>
              <a:effectLst/>
            </c:spPr>
            <c:extLst>
              <c:ext xmlns:c16="http://schemas.microsoft.com/office/drawing/2014/chart" uri="{C3380CC4-5D6E-409C-BE32-E72D297353CC}">
                <c16:uniqueId val="{0000000D-BA9F-4423-AD0D-C161387035B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mentale'!$M$16:$N$24</c:f>
              <c:strCache>
                <c:ptCount val="7"/>
                <c:pt idx="0">
                  <c:v>Homme</c:v>
                </c:pt>
                <c:pt idx="3">
                  <c:v>Femme</c:v>
                </c:pt>
                <c:pt idx="6">
                  <c:v>Les deux sexes</c:v>
                </c:pt>
              </c:strCache>
            </c:strRef>
          </c:cat>
          <c:val>
            <c:numRef>
              <c:f>'GAMA Santé mentale'!$O$16:$O$24</c:f>
              <c:numCache>
                <c:formatCode>0</c:formatCode>
                <c:ptCount val="9"/>
              </c:numCache>
            </c:numRef>
          </c:val>
          <c:extLst>
            <c:ext xmlns:c16="http://schemas.microsoft.com/office/drawing/2014/chart" uri="{C3380CC4-5D6E-409C-BE32-E72D297353CC}">
              <c16:uniqueId val="{0000000E-BA9F-4423-AD0D-C161387035B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souffrant d'anémie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2"/>
          <c:y val="0.14386363636363636"/>
          <c:w val="0.81788515347130131"/>
          <c:h val="0.5950905511811023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B42-4E38-A994-49F22BCCE029}"/>
              </c:ext>
            </c:extLst>
          </c:dPt>
          <c:dPt>
            <c:idx val="4"/>
            <c:invertIfNegative val="0"/>
            <c:bubble3D val="0"/>
            <c:spPr>
              <a:solidFill>
                <a:srgbClr val="FFC000"/>
              </a:solidFill>
              <a:ln>
                <a:noFill/>
              </a:ln>
              <a:effectLst/>
            </c:spPr>
            <c:extLst>
              <c:ext xmlns:c16="http://schemas.microsoft.com/office/drawing/2014/chart" uri="{C3380CC4-5D6E-409C-BE32-E72D297353CC}">
                <c16:uniqueId val="{00000003-1B42-4E38-A994-49F22BCCE029}"/>
              </c:ext>
            </c:extLst>
          </c:dPt>
          <c:dPt>
            <c:idx val="5"/>
            <c:invertIfNegative val="0"/>
            <c:bubble3D val="0"/>
            <c:spPr>
              <a:solidFill>
                <a:srgbClr val="FFC000"/>
              </a:solidFill>
              <a:ln>
                <a:noFill/>
              </a:ln>
              <a:effectLst/>
            </c:spPr>
            <c:extLst>
              <c:ext xmlns:c16="http://schemas.microsoft.com/office/drawing/2014/chart" uri="{C3380CC4-5D6E-409C-BE32-E72D297353CC}">
                <c16:uniqueId val="{00000005-1B42-4E38-A994-49F22BCCE029}"/>
              </c:ext>
            </c:extLst>
          </c:dPt>
          <c:dPt>
            <c:idx val="6"/>
            <c:invertIfNegative val="0"/>
            <c:bubble3D val="0"/>
            <c:spPr>
              <a:solidFill>
                <a:srgbClr val="98C389"/>
              </a:solidFill>
              <a:ln>
                <a:noFill/>
              </a:ln>
              <a:effectLst/>
            </c:spPr>
            <c:extLst>
              <c:ext xmlns:c16="http://schemas.microsoft.com/office/drawing/2014/chart" uri="{C3380CC4-5D6E-409C-BE32-E72D297353CC}">
                <c16:uniqueId val="{00000007-1B42-4E38-A994-49F22BCCE029}"/>
              </c:ext>
            </c:extLst>
          </c:dPt>
          <c:dPt>
            <c:idx val="7"/>
            <c:invertIfNegative val="0"/>
            <c:bubble3D val="0"/>
            <c:spPr>
              <a:solidFill>
                <a:srgbClr val="98C389"/>
              </a:solidFill>
              <a:ln>
                <a:noFill/>
              </a:ln>
              <a:effectLst/>
            </c:spPr>
            <c:extLst>
              <c:ext xmlns:c16="http://schemas.microsoft.com/office/drawing/2014/chart" uri="{C3380CC4-5D6E-409C-BE32-E72D297353CC}">
                <c16:uniqueId val="{00000009-1B42-4E38-A994-49F22BCCE029}"/>
              </c:ext>
            </c:extLst>
          </c:dPt>
          <c:dPt>
            <c:idx val="8"/>
            <c:invertIfNegative val="0"/>
            <c:bubble3D val="0"/>
            <c:spPr>
              <a:solidFill>
                <a:srgbClr val="98C389"/>
              </a:solidFill>
              <a:ln>
                <a:noFill/>
              </a:ln>
              <a:effectLst/>
            </c:spPr>
            <c:extLst>
              <c:ext xmlns:c16="http://schemas.microsoft.com/office/drawing/2014/chart" uri="{C3380CC4-5D6E-409C-BE32-E72D297353CC}">
                <c16:uniqueId val="{0000000B-1B42-4E38-A994-49F22BCCE029}"/>
              </c:ext>
            </c:extLst>
          </c:dPt>
          <c:dPt>
            <c:idx val="9"/>
            <c:invertIfNegative val="0"/>
            <c:bubble3D val="0"/>
            <c:spPr>
              <a:solidFill>
                <a:srgbClr val="98C389"/>
              </a:solidFill>
              <a:ln>
                <a:noFill/>
              </a:ln>
              <a:effectLst/>
            </c:spPr>
            <c:extLst>
              <c:ext xmlns:c16="http://schemas.microsoft.com/office/drawing/2014/chart" uri="{C3380CC4-5D6E-409C-BE32-E72D297353CC}">
                <c16:uniqueId val="{0000000D-1B42-4E38-A994-49F22BCCE0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activité'!$G$16:$H$24</c:f>
              <c:strCache>
                <c:ptCount val="7"/>
                <c:pt idx="0">
                  <c:v>Homme</c:v>
                </c:pt>
                <c:pt idx="3">
                  <c:v>Femme</c:v>
                </c:pt>
                <c:pt idx="6">
                  <c:v>Les deux sexes</c:v>
                </c:pt>
              </c:strCache>
            </c:strRef>
          </c:cat>
          <c:val>
            <c:numRef>
              <c:f>'GAMA Alimentation et activité'!$I$16:$I$24</c:f>
              <c:numCache>
                <c:formatCode>0</c:formatCode>
                <c:ptCount val="9"/>
              </c:numCache>
            </c:numRef>
          </c:val>
          <c:extLst>
            <c:ext xmlns:c16="http://schemas.microsoft.com/office/drawing/2014/chart" uri="{C3380CC4-5D6E-409C-BE32-E72D297353CC}">
              <c16:uniqueId val="{0000000E-1B42-4E38-A994-49F22BCCE02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quelqu'un à qui parler de leurs inquiétudes ou problèmes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37066686652093"/>
          <c:y val="0.22307692307692309"/>
          <c:w val="0.81349685016101392"/>
          <c:h val="0.53063312787259054"/>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BDA-4908-A2B2-446B3284755F}"/>
              </c:ext>
            </c:extLst>
          </c:dPt>
          <c:dPt>
            <c:idx val="4"/>
            <c:invertIfNegative val="0"/>
            <c:bubble3D val="0"/>
            <c:spPr>
              <a:solidFill>
                <a:srgbClr val="FFC000"/>
              </a:solidFill>
              <a:ln>
                <a:noFill/>
              </a:ln>
              <a:effectLst/>
            </c:spPr>
            <c:extLst>
              <c:ext xmlns:c16="http://schemas.microsoft.com/office/drawing/2014/chart" uri="{C3380CC4-5D6E-409C-BE32-E72D297353CC}">
                <c16:uniqueId val="{00000003-DBDA-4908-A2B2-446B3284755F}"/>
              </c:ext>
            </c:extLst>
          </c:dPt>
          <c:dPt>
            <c:idx val="5"/>
            <c:invertIfNegative val="0"/>
            <c:bubble3D val="0"/>
            <c:spPr>
              <a:solidFill>
                <a:srgbClr val="FFC000"/>
              </a:solidFill>
              <a:ln>
                <a:noFill/>
              </a:ln>
              <a:effectLst/>
            </c:spPr>
            <c:extLst>
              <c:ext xmlns:c16="http://schemas.microsoft.com/office/drawing/2014/chart" uri="{C3380CC4-5D6E-409C-BE32-E72D297353CC}">
                <c16:uniqueId val="{00000005-DBDA-4908-A2B2-446B3284755F}"/>
              </c:ext>
            </c:extLst>
          </c:dPt>
          <c:dPt>
            <c:idx val="6"/>
            <c:invertIfNegative val="0"/>
            <c:bubble3D val="0"/>
            <c:spPr>
              <a:solidFill>
                <a:srgbClr val="98C389"/>
              </a:solidFill>
              <a:ln>
                <a:noFill/>
              </a:ln>
              <a:effectLst/>
            </c:spPr>
            <c:extLst>
              <c:ext xmlns:c16="http://schemas.microsoft.com/office/drawing/2014/chart" uri="{C3380CC4-5D6E-409C-BE32-E72D297353CC}">
                <c16:uniqueId val="{00000007-DBDA-4908-A2B2-446B3284755F}"/>
              </c:ext>
            </c:extLst>
          </c:dPt>
          <c:dPt>
            <c:idx val="7"/>
            <c:invertIfNegative val="0"/>
            <c:bubble3D val="0"/>
            <c:spPr>
              <a:solidFill>
                <a:srgbClr val="98C389"/>
              </a:solidFill>
              <a:ln>
                <a:noFill/>
              </a:ln>
              <a:effectLst/>
            </c:spPr>
            <c:extLst>
              <c:ext xmlns:c16="http://schemas.microsoft.com/office/drawing/2014/chart" uri="{C3380CC4-5D6E-409C-BE32-E72D297353CC}">
                <c16:uniqueId val="{00000009-DBDA-4908-A2B2-446B3284755F}"/>
              </c:ext>
            </c:extLst>
          </c:dPt>
          <c:dPt>
            <c:idx val="8"/>
            <c:invertIfNegative val="0"/>
            <c:bubble3D val="0"/>
            <c:spPr>
              <a:solidFill>
                <a:srgbClr val="98C389"/>
              </a:solidFill>
              <a:ln>
                <a:noFill/>
              </a:ln>
              <a:effectLst/>
            </c:spPr>
            <c:extLst>
              <c:ext xmlns:c16="http://schemas.microsoft.com/office/drawing/2014/chart" uri="{C3380CC4-5D6E-409C-BE32-E72D297353CC}">
                <c16:uniqueId val="{0000000B-DBDA-4908-A2B2-446B3284755F}"/>
              </c:ext>
            </c:extLst>
          </c:dPt>
          <c:dPt>
            <c:idx val="9"/>
            <c:invertIfNegative val="0"/>
            <c:bubble3D val="0"/>
            <c:spPr>
              <a:solidFill>
                <a:srgbClr val="98C389"/>
              </a:solidFill>
              <a:ln>
                <a:noFill/>
              </a:ln>
              <a:effectLst/>
            </c:spPr>
            <c:extLst>
              <c:ext xmlns:c16="http://schemas.microsoft.com/office/drawing/2014/chart" uri="{C3380CC4-5D6E-409C-BE32-E72D297353CC}">
                <c16:uniqueId val="{0000000D-DBDA-4908-A2B2-446B32847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'GAMA Connexion'!$E$16:$F$24</c:f>
              <c:multiLvlStrCache>
                <c:ptCount val="9"/>
                <c:lvl>
                  <c:pt idx="0">
                    <c:v>10-14</c:v>
                  </c:pt>
                  <c:pt idx="1">
                    <c:v>15-19</c:v>
                  </c:pt>
                  <c:pt idx="2">
                    <c:v>10-19</c:v>
                  </c:pt>
                  <c:pt idx="3">
                    <c:v>10-14</c:v>
                  </c:pt>
                  <c:pt idx="4">
                    <c:v>15-19</c:v>
                  </c:pt>
                  <c:pt idx="5">
                    <c:v>10-19</c:v>
                  </c:pt>
                  <c:pt idx="6">
                    <c:v>10-14</c:v>
                  </c:pt>
                  <c:pt idx="7">
                    <c:v>15-19</c:v>
                  </c:pt>
                  <c:pt idx="8">
                    <c:v>10-19</c:v>
                  </c:pt>
                </c:lvl>
                <c:lvl>
                  <c:pt idx="0">
                    <c:v>Homme</c:v>
                  </c:pt>
                  <c:pt idx="3">
                    <c:v>Femme</c:v>
                  </c:pt>
                  <c:pt idx="6">
                    <c:v>Les deux sexes</c:v>
                  </c:pt>
                </c:lvl>
              </c:multiLvlStrCache>
            </c:multiLvlStrRef>
          </c:cat>
          <c:val>
            <c:numRef>
              <c:f>'GAMA Connexion'!$I$16:$I$24</c:f>
              <c:numCache>
                <c:formatCode>0</c:formatCode>
                <c:ptCount val="9"/>
              </c:numCache>
            </c:numRef>
          </c:val>
          <c:extLst>
            <c:ext xmlns:c16="http://schemas.microsoft.com/office/drawing/2014/chart" uri="{C3380CC4-5D6E-409C-BE32-E72D297353CC}">
              <c16:uniqueId val="{0000000E-DBDA-4908-A2B2-446B3284755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déclarant avoir des relations positives avec la famille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95424250872286"/>
          <c:y val="0.2145124716553288"/>
          <c:w val="0.81035514774188511"/>
          <c:h val="0.538639098684093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419-440F-B1C7-587A24F3BC39}"/>
              </c:ext>
            </c:extLst>
          </c:dPt>
          <c:dPt>
            <c:idx val="4"/>
            <c:invertIfNegative val="0"/>
            <c:bubble3D val="0"/>
            <c:spPr>
              <a:solidFill>
                <a:srgbClr val="FFC000"/>
              </a:solidFill>
              <a:ln>
                <a:noFill/>
              </a:ln>
              <a:effectLst/>
            </c:spPr>
            <c:extLst>
              <c:ext xmlns:c16="http://schemas.microsoft.com/office/drawing/2014/chart" uri="{C3380CC4-5D6E-409C-BE32-E72D297353CC}">
                <c16:uniqueId val="{00000003-5419-440F-B1C7-587A24F3BC39}"/>
              </c:ext>
            </c:extLst>
          </c:dPt>
          <c:dPt>
            <c:idx val="5"/>
            <c:invertIfNegative val="0"/>
            <c:bubble3D val="0"/>
            <c:spPr>
              <a:solidFill>
                <a:srgbClr val="FFC000"/>
              </a:solidFill>
              <a:ln>
                <a:noFill/>
              </a:ln>
              <a:effectLst/>
            </c:spPr>
            <c:extLst>
              <c:ext xmlns:c16="http://schemas.microsoft.com/office/drawing/2014/chart" uri="{C3380CC4-5D6E-409C-BE32-E72D297353CC}">
                <c16:uniqueId val="{00000005-5419-440F-B1C7-587A24F3BC39}"/>
              </c:ext>
            </c:extLst>
          </c:dPt>
          <c:dPt>
            <c:idx val="6"/>
            <c:invertIfNegative val="0"/>
            <c:bubble3D val="0"/>
            <c:spPr>
              <a:solidFill>
                <a:srgbClr val="98C389"/>
              </a:solidFill>
              <a:ln>
                <a:noFill/>
              </a:ln>
              <a:effectLst/>
            </c:spPr>
            <c:extLst>
              <c:ext xmlns:c16="http://schemas.microsoft.com/office/drawing/2014/chart" uri="{C3380CC4-5D6E-409C-BE32-E72D297353CC}">
                <c16:uniqueId val="{00000007-5419-440F-B1C7-587A24F3BC39}"/>
              </c:ext>
            </c:extLst>
          </c:dPt>
          <c:dPt>
            <c:idx val="7"/>
            <c:invertIfNegative val="0"/>
            <c:bubble3D val="0"/>
            <c:spPr>
              <a:solidFill>
                <a:srgbClr val="98C389"/>
              </a:solidFill>
              <a:ln>
                <a:noFill/>
              </a:ln>
              <a:effectLst/>
            </c:spPr>
            <c:extLst>
              <c:ext xmlns:c16="http://schemas.microsoft.com/office/drawing/2014/chart" uri="{C3380CC4-5D6E-409C-BE32-E72D297353CC}">
                <c16:uniqueId val="{00000009-5419-440F-B1C7-587A24F3BC39}"/>
              </c:ext>
            </c:extLst>
          </c:dPt>
          <c:dPt>
            <c:idx val="8"/>
            <c:invertIfNegative val="0"/>
            <c:bubble3D val="0"/>
            <c:spPr>
              <a:solidFill>
                <a:srgbClr val="98C389"/>
              </a:solidFill>
              <a:ln>
                <a:noFill/>
              </a:ln>
              <a:effectLst/>
            </c:spPr>
            <c:extLst>
              <c:ext xmlns:c16="http://schemas.microsoft.com/office/drawing/2014/chart" uri="{C3380CC4-5D6E-409C-BE32-E72D297353CC}">
                <c16:uniqueId val="{0000000B-5419-440F-B1C7-587A24F3BC39}"/>
              </c:ext>
            </c:extLst>
          </c:dPt>
          <c:dPt>
            <c:idx val="9"/>
            <c:invertIfNegative val="0"/>
            <c:bubble3D val="0"/>
            <c:spPr>
              <a:solidFill>
                <a:srgbClr val="98C389"/>
              </a:solidFill>
              <a:ln>
                <a:noFill/>
              </a:ln>
              <a:effectLst/>
            </c:spPr>
            <c:extLst>
              <c:ext xmlns:c16="http://schemas.microsoft.com/office/drawing/2014/chart" uri="{C3380CC4-5D6E-409C-BE32-E72D297353CC}">
                <c16:uniqueId val="{0000000D-5419-440F-B1C7-587A24F3BC3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Connexion'!$J$16:$K$24</c:f>
              <c:strCache>
                <c:ptCount val="7"/>
                <c:pt idx="0">
                  <c:v>Homme</c:v>
                </c:pt>
                <c:pt idx="3">
                  <c:v>Femme</c:v>
                </c:pt>
                <c:pt idx="6">
                  <c:v>Les deux sexes</c:v>
                </c:pt>
              </c:strCache>
            </c:strRef>
          </c:cat>
          <c:val>
            <c:numRef>
              <c:f>'GAMA Connexion'!$L$16:$L$24</c:f>
              <c:numCache>
                <c:formatCode>0</c:formatCode>
                <c:ptCount val="9"/>
              </c:numCache>
            </c:numRef>
          </c:val>
          <c:extLst>
            <c:ext xmlns:c16="http://schemas.microsoft.com/office/drawing/2014/chart" uri="{C3380CC4-5D6E-409C-BE32-E72D297353CC}">
              <c16:uniqueId val="{0000000E-5419-440F-B1C7-587A24F3BC3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des boissons sucrées une fois par jour ou plus au cours des 7 derniers jours</a:t>
            </a:r>
          </a:p>
        </c:rich>
      </c:tx>
      <c:layout>
        <c:manualLayout>
          <c:xMode val="edge"/>
          <c:yMode val="edge"/>
          <c:x val="0.1397530749935780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102-4064-8AA1-389A94849973}"/>
              </c:ext>
            </c:extLst>
          </c:dPt>
          <c:dPt>
            <c:idx val="4"/>
            <c:invertIfNegative val="0"/>
            <c:bubble3D val="0"/>
            <c:spPr>
              <a:solidFill>
                <a:srgbClr val="FFC000"/>
              </a:solidFill>
              <a:ln>
                <a:noFill/>
              </a:ln>
              <a:effectLst/>
            </c:spPr>
            <c:extLst>
              <c:ext xmlns:c16="http://schemas.microsoft.com/office/drawing/2014/chart" uri="{C3380CC4-5D6E-409C-BE32-E72D297353CC}">
                <c16:uniqueId val="{00000003-D102-4064-8AA1-389A94849973}"/>
              </c:ext>
            </c:extLst>
          </c:dPt>
          <c:dPt>
            <c:idx val="5"/>
            <c:invertIfNegative val="0"/>
            <c:bubble3D val="0"/>
            <c:spPr>
              <a:solidFill>
                <a:srgbClr val="FFC000"/>
              </a:solidFill>
              <a:ln>
                <a:noFill/>
              </a:ln>
              <a:effectLst/>
            </c:spPr>
            <c:extLst>
              <c:ext xmlns:c16="http://schemas.microsoft.com/office/drawing/2014/chart" uri="{C3380CC4-5D6E-409C-BE32-E72D297353CC}">
                <c16:uniqueId val="{00000005-D102-4064-8AA1-389A94849973}"/>
              </c:ext>
            </c:extLst>
          </c:dPt>
          <c:dPt>
            <c:idx val="6"/>
            <c:invertIfNegative val="0"/>
            <c:bubble3D val="0"/>
            <c:spPr>
              <a:solidFill>
                <a:srgbClr val="98C389"/>
              </a:solidFill>
              <a:ln>
                <a:noFill/>
              </a:ln>
              <a:effectLst/>
            </c:spPr>
            <c:extLst>
              <c:ext xmlns:c16="http://schemas.microsoft.com/office/drawing/2014/chart" uri="{C3380CC4-5D6E-409C-BE32-E72D297353CC}">
                <c16:uniqueId val="{00000007-D102-4064-8AA1-389A94849973}"/>
              </c:ext>
            </c:extLst>
          </c:dPt>
          <c:dPt>
            <c:idx val="7"/>
            <c:invertIfNegative val="0"/>
            <c:bubble3D val="0"/>
            <c:spPr>
              <a:solidFill>
                <a:srgbClr val="98C389"/>
              </a:solidFill>
              <a:ln>
                <a:noFill/>
              </a:ln>
              <a:effectLst/>
            </c:spPr>
            <c:extLst>
              <c:ext xmlns:c16="http://schemas.microsoft.com/office/drawing/2014/chart" uri="{C3380CC4-5D6E-409C-BE32-E72D297353CC}">
                <c16:uniqueId val="{00000009-D102-4064-8AA1-389A94849973}"/>
              </c:ext>
            </c:extLst>
          </c:dPt>
          <c:dPt>
            <c:idx val="8"/>
            <c:invertIfNegative val="0"/>
            <c:bubble3D val="0"/>
            <c:spPr>
              <a:solidFill>
                <a:srgbClr val="98C389"/>
              </a:solidFill>
              <a:ln>
                <a:noFill/>
              </a:ln>
              <a:effectLst/>
            </c:spPr>
            <c:extLst>
              <c:ext xmlns:c16="http://schemas.microsoft.com/office/drawing/2014/chart" uri="{C3380CC4-5D6E-409C-BE32-E72D297353CC}">
                <c16:uniqueId val="{0000000B-D102-4064-8AA1-389A94849973}"/>
              </c:ext>
            </c:extLst>
          </c:dPt>
          <c:dPt>
            <c:idx val="9"/>
            <c:invertIfNegative val="0"/>
            <c:bubble3D val="0"/>
            <c:spPr>
              <a:solidFill>
                <a:srgbClr val="98C389"/>
              </a:solidFill>
              <a:ln>
                <a:noFill/>
              </a:ln>
              <a:effectLst/>
            </c:spPr>
            <c:extLst>
              <c:ext xmlns:c16="http://schemas.microsoft.com/office/drawing/2014/chart" uri="{C3380CC4-5D6E-409C-BE32-E72D297353CC}">
                <c16:uniqueId val="{0000000D-D102-4064-8AA1-389A9484997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activité'!$T$16:$U$24</c:f>
              <c:strCache>
                <c:ptCount val="7"/>
                <c:pt idx="0">
                  <c:v>Homme</c:v>
                </c:pt>
                <c:pt idx="3">
                  <c:v>Femme</c:v>
                </c:pt>
                <c:pt idx="6">
                  <c:v>Les deux sexes</c:v>
                </c:pt>
              </c:strCache>
            </c:strRef>
          </c:cat>
          <c:val>
            <c:numRef>
              <c:f>'GAMA Alimentation et activité'!$V$16:$V$24</c:f>
              <c:numCache>
                <c:formatCode>0</c:formatCode>
                <c:ptCount val="9"/>
              </c:numCache>
            </c:numRef>
          </c:val>
          <c:extLst>
            <c:ext xmlns:c16="http://schemas.microsoft.com/office/drawing/2014/chart" uri="{C3380CC4-5D6E-409C-BE32-E72D297353CC}">
              <c16:uniqueId val="{0000000E-D102-4064-8AA1-389A9484997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vivant en dessous du seuil de pauvreté</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1831818181818182"/>
          <c:w val="0.8202640088719122"/>
          <c:h val="0.5603178239083750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F20-4B58-90D8-8AAA65C609E3}"/>
              </c:ext>
            </c:extLst>
          </c:dPt>
          <c:dPt>
            <c:idx val="4"/>
            <c:invertIfNegative val="0"/>
            <c:bubble3D val="0"/>
            <c:spPr>
              <a:solidFill>
                <a:srgbClr val="FFC000"/>
              </a:solidFill>
              <a:ln>
                <a:noFill/>
              </a:ln>
              <a:effectLst/>
            </c:spPr>
            <c:extLst>
              <c:ext xmlns:c16="http://schemas.microsoft.com/office/drawing/2014/chart" uri="{C3380CC4-5D6E-409C-BE32-E72D297353CC}">
                <c16:uniqueId val="{00000003-6F20-4B58-90D8-8AAA65C609E3}"/>
              </c:ext>
            </c:extLst>
          </c:dPt>
          <c:dPt>
            <c:idx val="5"/>
            <c:invertIfNegative val="0"/>
            <c:bubble3D val="0"/>
            <c:spPr>
              <a:solidFill>
                <a:srgbClr val="FFC000"/>
              </a:solidFill>
              <a:ln>
                <a:noFill/>
              </a:ln>
              <a:effectLst/>
            </c:spPr>
            <c:extLst>
              <c:ext xmlns:c16="http://schemas.microsoft.com/office/drawing/2014/chart" uri="{C3380CC4-5D6E-409C-BE32-E72D297353CC}">
                <c16:uniqueId val="{00000005-6F20-4B58-90D8-8AAA65C609E3}"/>
              </c:ext>
            </c:extLst>
          </c:dPt>
          <c:dPt>
            <c:idx val="6"/>
            <c:invertIfNegative val="0"/>
            <c:bubble3D val="0"/>
            <c:spPr>
              <a:solidFill>
                <a:srgbClr val="98C389"/>
              </a:solidFill>
              <a:ln>
                <a:noFill/>
              </a:ln>
              <a:effectLst/>
            </c:spPr>
            <c:extLst>
              <c:ext xmlns:c16="http://schemas.microsoft.com/office/drawing/2014/chart" uri="{C3380CC4-5D6E-409C-BE32-E72D297353CC}">
                <c16:uniqueId val="{00000007-6F20-4B58-90D8-8AAA65C609E3}"/>
              </c:ext>
            </c:extLst>
          </c:dPt>
          <c:dPt>
            <c:idx val="7"/>
            <c:invertIfNegative val="0"/>
            <c:bubble3D val="0"/>
            <c:spPr>
              <a:solidFill>
                <a:srgbClr val="98C389"/>
              </a:solidFill>
              <a:ln>
                <a:noFill/>
              </a:ln>
              <a:effectLst/>
            </c:spPr>
            <c:extLst>
              <c:ext xmlns:c16="http://schemas.microsoft.com/office/drawing/2014/chart" uri="{C3380CC4-5D6E-409C-BE32-E72D297353CC}">
                <c16:uniqueId val="{00000009-6F20-4B58-90D8-8AAA65C609E3}"/>
              </c:ext>
            </c:extLst>
          </c:dPt>
          <c:dPt>
            <c:idx val="8"/>
            <c:invertIfNegative val="0"/>
            <c:bubble3D val="0"/>
            <c:spPr>
              <a:solidFill>
                <a:srgbClr val="98C389"/>
              </a:solidFill>
              <a:ln>
                <a:noFill/>
              </a:ln>
              <a:effectLst/>
            </c:spPr>
            <c:extLst>
              <c:ext xmlns:c16="http://schemas.microsoft.com/office/drawing/2014/chart" uri="{C3380CC4-5D6E-409C-BE32-E72D297353CC}">
                <c16:uniqueId val="{0000000B-6F20-4B58-90D8-8AAA65C609E3}"/>
              </c:ext>
            </c:extLst>
          </c:dPt>
          <c:dPt>
            <c:idx val="9"/>
            <c:invertIfNegative val="0"/>
            <c:bubble3D val="0"/>
            <c:spPr>
              <a:solidFill>
                <a:srgbClr val="98C389"/>
              </a:solidFill>
              <a:ln>
                <a:noFill/>
              </a:ln>
              <a:effectLst/>
            </c:spPr>
            <c:extLst>
              <c:ext xmlns:c16="http://schemas.microsoft.com/office/drawing/2014/chart" uri="{C3380CC4-5D6E-409C-BE32-E72D297353CC}">
                <c16:uniqueId val="{0000000D-6F20-4B58-90D8-8AAA65C609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environnement'!$G$16:$H$24</c:f>
              <c:strCache>
                <c:ptCount val="7"/>
                <c:pt idx="0">
                  <c:v>Homme</c:v>
                </c:pt>
                <c:pt idx="3">
                  <c:v>Femme</c:v>
                </c:pt>
                <c:pt idx="6">
                  <c:v>Les deux sexes</c:v>
                </c:pt>
              </c:strCache>
            </c:strRef>
          </c:cat>
          <c:val>
            <c:numRef>
              <c:f>'GAMA Sécurité et environnement'!$I$16:$I$24</c:f>
              <c:numCache>
                <c:formatCode>0</c:formatCode>
                <c:ptCount val="9"/>
              </c:numCache>
            </c:numRef>
          </c:val>
          <c:extLst>
            <c:ext xmlns:c16="http://schemas.microsoft.com/office/drawing/2014/chart" uri="{C3380CC4-5D6E-409C-BE32-E72D297353CC}">
              <c16:uniqueId val="{0000000E-6F20-4B58-90D8-8AAA65C609E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qui ont eu faim la plupart du temps ou constamment au cours des 30 derniers jours parce qu'il n'y avait pas assez de nourriture à la maison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2679545454545455"/>
          <c:w val="0.8202640088719122"/>
          <c:h val="0.4709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70E-417F-B216-612BF5DAA7BE}"/>
              </c:ext>
            </c:extLst>
          </c:dPt>
          <c:dPt>
            <c:idx val="4"/>
            <c:invertIfNegative val="0"/>
            <c:bubble3D val="0"/>
            <c:spPr>
              <a:solidFill>
                <a:srgbClr val="FFC000"/>
              </a:solidFill>
              <a:ln>
                <a:noFill/>
              </a:ln>
              <a:effectLst/>
            </c:spPr>
            <c:extLst>
              <c:ext xmlns:c16="http://schemas.microsoft.com/office/drawing/2014/chart" uri="{C3380CC4-5D6E-409C-BE32-E72D297353CC}">
                <c16:uniqueId val="{00000003-370E-417F-B216-612BF5DAA7BE}"/>
              </c:ext>
            </c:extLst>
          </c:dPt>
          <c:dPt>
            <c:idx val="5"/>
            <c:invertIfNegative val="0"/>
            <c:bubble3D val="0"/>
            <c:spPr>
              <a:solidFill>
                <a:srgbClr val="FFC000"/>
              </a:solidFill>
              <a:ln>
                <a:noFill/>
              </a:ln>
              <a:effectLst/>
            </c:spPr>
            <c:extLst>
              <c:ext xmlns:c16="http://schemas.microsoft.com/office/drawing/2014/chart" uri="{C3380CC4-5D6E-409C-BE32-E72D297353CC}">
                <c16:uniqueId val="{00000005-370E-417F-B216-612BF5DAA7BE}"/>
              </c:ext>
            </c:extLst>
          </c:dPt>
          <c:dPt>
            <c:idx val="6"/>
            <c:invertIfNegative val="0"/>
            <c:bubble3D val="0"/>
            <c:spPr>
              <a:solidFill>
                <a:srgbClr val="98C389"/>
              </a:solidFill>
              <a:ln>
                <a:noFill/>
              </a:ln>
              <a:effectLst/>
            </c:spPr>
            <c:extLst>
              <c:ext xmlns:c16="http://schemas.microsoft.com/office/drawing/2014/chart" uri="{C3380CC4-5D6E-409C-BE32-E72D297353CC}">
                <c16:uniqueId val="{00000007-370E-417F-B216-612BF5DAA7BE}"/>
              </c:ext>
            </c:extLst>
          </c:dPt>
          <c:dPt>
            <c:idx val="7"/>
            <c:invertIfNegative val="0"/>
            <c:bubble3D val="0"/>
            <c:spPr>
              <a:solidFill>
                <a:srgbClr val="98C389"/>
              </a:solidFill>
              <a:ln>
                <a:noFill/>
              </a:ln>
              <a:effectLst/>
            </c:spPr>
            <c:extLst>
              <c:ext xmlns:c16="http://schemas.microsoft.com/office/drawing/2014/chart" uri="{C3380CC4-5D6E-409C-BE32-E72D297353CC}">
                <c16:uniqueId val="{00000009-370E-417F-B216-612BF5DAA7BE}"/>
              </c:ext>
            </c:extLst>
          </c:dPt>
          <c:dPt>
            <c:idx val="8"/>
            <c:invertIfNegative val="0"/>
            <c:bubble3D val="0"/>
            <c:spPr>
              <a:solidFill>
                <a:srgbClr val="98C389"/>
              </a:solidFill>
              <a:ln>
                <a:noFill/>
              </a:ln>
              <a:effectLst/>
            </c:spPr>
            <c:extLst>
              <c:ext xmlns:c16="http://schemas.microsoft.com/office/drawing/2014/chart" uri="{C3380CC4-5D6E-409C-BE32-E72D297353CC}">
                <c16:uniqueId val="{0000000B-370E-417F-B216-612BF5DAA7BE}"/>
              </c:ext>
            </c:extLst>
          </c:dPt>
          <c:dPt>
            <c:idx val="9"/>
            <c:invertIfNegative val="0"/>
            <c:bubble3D val="0"/>
            <c:spPr>
              <a:solidFill>
                <a:srgbClr val="98C389"/>
              </a:solidFill>
              <a:ln>
                <a:noFill/>
              </a:ln>
              <a:effectLst/>
            </c:spPr>
            <c:extLst>
              <c:ext xmlns:c16="http://schemas.microsoft.com/office/drawing/2014/chart" uri="{C3380CC4-5D6E-409C-BE32-E72D297353CC}">
                <c16:uniqueId val="{0000000D-370E-417F-B216-612BF5DAA7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environnement'!$J$16:$K$24</c:f>
              <c:strCache>
                <c:ptCount val="7"/>
                <c:pt idx="0">
                  <c:v>Homme</c:v>
                </c:pt>
                <c:pt idx="3">
                  <c:v>Femme</c:v>
                </c:pt>
                <c:pt idx="6">
                  <c:v>Les deux sexes</c:v>
                </c:pt>
              </c:strCache>
            </c:strRef>
          </c:cat>
          <c:val>
            <c:numRef>
              <c:f>'GAMA Sécurité et environnement'!$L$16:$L$24</c:f>
              <c:numCache>
                <c:formatCode>0</c:formatCode>
                <c:ptCount val="9"/>
              </c:numCache>
            </c:numRef>
          </c:val>
          <c:extLst>
            <c:ext xmlns:c16="http://schemas.microsoft.com/office/drawing/2014/chart" uri="{C3380CC4-5D6E-409C-BE32-E72D297353CC}">
              <c16:uniqueId val="{0000000E-370E-417F-B216-612BF5DAA7B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été mêlés à des faits de harcèlement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397305090384822E-2"/>
          <c:y val="0.1575"/>
          <c:w val="0.90451133969169362"/>
          <c:h val="0.47101968503937008"/>
        </c:manualLayout>
      </c:layout>
      <c:barChart>
        <c:barDir val="col"/>
        <c:grouping val="clustered"/>
        <c:varyColors val="0"/>
        <c:ser>
          <c:idx val="0"/>
          <c:order val="0"/>
          <c:tx>
            <c:strRef>
              <c:f>'GAMA Sécurité et environnement'!$O$15</c:f>
              <c:strCache>
                <c:ptCount val="1"/>
                <c:pt idx="0">
                  <c:v>Harcèlement en personne</c:v>
                </c:pt>
              </c:strCache>
            </c:strRef>
          </c:tx>
          <c:spPr>
            <a:solidFill>
              <a:schemeClr val="tx2">
                <a:lumMod val="50000"/>
                <a:lumOff val="50000"/>
              </a:schemeClr>
            </a:solidFill>
            <a:ln>
              <a:noFill/>
            </a:ln>
            <a:effectLst/>
          </c:spPr>
          <c:invertIfNegative val="0"/>
          <c:dPt>
            <c:idx val="9"/>
            <c:invertIfNegative val="0"/>
            <c:bubble3D val="0"/>
            <c:spPr>
              <a:solidFill>
                <a:schemeClr val="tx2">
                  <a:lumMod val="50000"/>
                  <a:lumOff val="50000"/>
                </a:schemeClr>
              </a:solidFill>
              <a:ln>
                <a:noFill/>
              </a:ln>
              <a:effectLst/>
            </c:spPr>
            <c:extLst>
              <c:ext xmlns:c16="http://schemas.microsoft.com/office/drawing/2014/chart" uri="{C3380CC4-5D6E-409C-BE32-E72D297353CC}">
                <c16:uniqueId val="{00000001-8855-446F-901F-A88A2DE6A6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environnement'!$M$16:$N$24</c:f>
              <c:strCache>
                <c:ptCount val="7"/>
                <c:pt idx="0">
                  <c:v>Homme</c:v>
                </c:pt>
                <c:pt idx="3">
                  <c:v>Femme</c:v>
                </c:pt>
                <c:pt idx="6">
                  <c:v>Les deux sexes</c:v>
                </c:pt>
              </c:strCache>
            </c:strRef>
          </c:cat>
          <c:val>
            <c:numRef>
              <c:f>'GAMA Sécurité et environnement'!$O$16:$O$24</c:f>
              <c:numCache>
                <c:formatCode>0</c:formatCode>
                <c:ptCount val="9"/>
              </c:numCache>
            </c:numRef>
          </c:val>
          <c:extLst>
            <c:ext xmlns:c16="http://schemas.microsoft.com/office/drawing/2014/chart" uri="{C3380CC4-5D6E-409C-BE32-E72D297353CC}">
              <c16:uniqueId val="{00000002-8855-446F-901F-A88A2DE6A625}"/>
            </c:ext>
          </c:extLst>
        </c:ser>
        <c:ser>
          <c:idx val="1"/>
          <c:order val="1"/>
          <c:tx>
            <c:strRef>
              <c:f>'GAMA Sécurité et environnement'!$P$15</c:f>
              <c:strCache>
                <c:ptCount val="1"/>
                <c:pt idx="0">
                  <c:v>Harcèlement numérique/cyber-harcèlement</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environnement'!$M$16:$N$24</c:f>
              <c:strCache>
                <c:ptCount val="7"/>
                <c:pt idx="0">
                  <c:v>Homme</c:v>
                </c:pt>
                <c:pt idx="3">
                  <c:v>Femme</c:v>
                </c:pt>
                <c:pt idx="6">
                  <c:v>Les deux sexes</c:v>
                </c:pt>
              </c:strCache>
            </c:strRef>
          </c:cat>
          <c:val>
            <c:numRef>
              <c:f>'GAMA Sécurité et environnement'!$P$16:$P$24</c:f>
              <c:numCache>
                <c:formatCode>0</c:formatCode>
                <c:ptCount val="9"/>
              </c:numCache>
            </c:numRef>
          </c:val>
          <c:extLst>
            <c:ext xmlns:c16="http://schemas.microsoft.com/office/drawing/2014/chart" uri="{C3380CC4-5D6E-409C-BE32-E72D297353CC}">
              <c16:uniqueId val="{00000003-8855-446F-901F-A88A2DE6A625}"/>
            </c:ext>
          </c:extLst>
        </c:ser>
        <c:ser>
          <c:idx val="2"/>
          <c:order val="2"/>
          <c:tx>
            <c:strRef>
              <c:f>'GAMA Sécurité et environnement'!$Q$15</c:f>
              <c:strCache>
                <c:ptCount val="1"/>
                <c:pt idx="0">
                  <c:v>Tout harcèlement</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environnement'!$M$16:$N$24</c:f>
              <c:strCache>
                <c:ptCount val="7"/>
                <c:pt idx="0">
                  <c:v>Homme</c:v>
                </c:pt>
                <c:pt idx="3">
                  <c:v>Femme</c:v>
                </c:pt>
                <c:pt idx="6">
                  <c:v>Les deux sexes</c:v>
                </c:pt>
              </c:strCache>
            </c:strRef>
          </c:cat>
          <c:val>
            <c:numRef>
              <c:f>'GAMA Sécurité et environnement'!$Q$16:$Q$24</c:f>
              <c:numCache>
                <c:formatCode>0</c:formatCode>
                <c:ptCount val="9"/>
              </c:numCache>
            </c:numRef>
          </c:val>
          <c:extLst>
            <c:ext xmlns:c16="http://schemas.microsoft.com/office/drawing/2014/chart" uri="{C3380CC4-5D6E-409C-BE32-E72D297353CC}">
              <c16:uniqueId val="{00000004-8855-446F-901F-A88A2DE6A62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layout>
            <c:manualLayout>
              <c:xMode val="edge"/>
              <c:yMode val="edge"/>
              <c:x val="1.2159393368082512E-2"/>
              <c:y val="0.2385440229062276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2255030211345581"/>
          <c:y val="0.80320186113099501"/>
          <c:w val="0.6616877597782842"/>
          <c:h val="0.1877072297780958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été victimes de violences physiques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98251251955164"/>
          <c:y val="0.215"/>
          <c:w val="0.81761694346673297"/>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B94-47FE-8FAE-32218CF28675}"/>
              </c:ext>
            </c:extLst>
          </c:dPt>
          <c:dPt>
            <c:idx val="4"/>
            <c:invertIfNegative val="0"/>
            <c:bubble3D val="0"/>
            <c:spPr>
              <a:solidFill>
                <a:srgbClr val="FFC000"/>
              </a:solidFill>
              <a:ln>
                <a:noFill/>
              </a:ln>
              <a:effectLst/>
            </c:spPr>
            <c:extLst>
              <c:ext xmlns:c16="http://schemas.microsoft.com/office/drawing/2014/chart" uri="{C3380CC4-5D6E-409C-BE32-E72D297353CC}">
                <c16:uniqueId val="{00000003-6B94-47FE-8FAE-32218CF28675}"/>
              </c:ext>
            </c:extLst>
          </c:dPt>
          <c:dPt>
            <c:idx val="5"/>
            <c:invertIfNegative val="0"/>
            <c:bubble3D val="0"/>
            <c:spPr>
              <a:solidFill>
                <a:srgbClr val="FFC000"/>
              </a:solidFill>
              <a:ln>
                <a:noFill/>
              </a:ln>
              <a:effectLst/>
            </c:spPr>
            <c:extLst>
              <c:ext xmlns:c16="http://schemas.microsoft.com/office/drawing/2014/chart" uri="{C3380CC4-5D6E-409C-BE32-E72D297353CC}">
                <c16:uniqueId val="{00000005-6B94-47FE-8FAE-32218CF28675}"/>
              </c:ext>
            </c:extLst>
          </c:dPt>
          <c:dPt>
            <c:idx val="6"/>
            <c:invertIfNegative val="0"/>
            <c:bubble3D val="0"/>
            <c:spPr>
              <a:solidFill>
                <a:srgbClr val="98C389"/>
              </a:solidFill>
              <a:ln>
                <a:noFill/>
              </a:ln>
              <a:effectLst/>
            </c:spPr>
            <c:extLst>
              <c:ext xmlns:c16="http://schemas.microsoft.com/office/drawing/2014/chart" uri="{C3380CC4-5D6E-409C-BE32-E72D297353CC}">
                <c16:uniqueId val="{00000007-6B94-47FE-8FAE-32218CF28675}"/>
              </c:ext>
            </c:extLst>
          </c:dPt>
          <c:dPt>
            <c:idx val="7"/>
            <c:invertIfNegative val="0"/>
            <c:bubble3D val="0"/>
            <c:spPr>
              <a:solidFill>
                <a:srgbClr val="98C389"/>
              </a:solidFill>
              <a:ln>
                <a:noFill/>
              </a:ln>
              <a:effectLst/>
            </c:spPr>
            <c:extLst>
              <c:ext xmlns:c16="http://schemas.microsoft.com/office/drawing/2014/chart" uri="{C3380CC4-5D6E-409C-BE32-E72D297353CC}">
                <c16:uniqueId val="{00000009-6B94-47FE-8FAE-32218CF28675}"/>
              </c:ext>
            </c:extLst>
          </c:dPt>
          <c:dPt>
            <c:idx val="8"/>
            <c:invertIfNegative val="0"/>
            <c:bubble3D val="0"/>
            <c:spPr>
              <a:solidFill>
                <a:srgbClr val="98C389"/>
              </a:solidFill>
              <a:ln>
                <a:noFill/>
              </a:ln>
              <a:effectLst/>
            </c:spPr>
            <c:extLst>
              <c:ext xmlns:c16="http://schemas.microsoft.com/office/drawing/2014/chart" uri="{C3380CC4-5D6E-409C-BE32-E72D297353CC}">
                <c16:uniqueId val="{0000000B-6B94-47FE-8FAE-32218CF28675}"/>
              </c:ext>
            </c:extLst>
          </c:dPt>
          <c:dPt>
            <c:idx val="9"/>
            <c:invertIfNegative val="0"/>
            <c:bubble3D val="0"/>
            <c:spPr>
              <a:solidFill>
                <a:srgbClr val="98C389"/>
              </a:solidFill>
              <a:ln>
                <a:noFill/>
              </a:ln>
              <a:effectLst/>
            </c:spPr>
            <c:extLst>
              <c:ext xmlns:c16="http://schemas.microsoft.com/office/drawing/2014/chart" uri="{C3380CC4-5D6E-409C-BE32-E72D297353CC}">
                <c16:uniqueId val="{0000000D-6B94-47FE-8FAE-32218CF286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environnement'!$R$16:$S$24</c:f>
              <c:strCache>
                <c:ptCount val="7"/>
                <c:pt idx="0">
                  <c:v>Homme</c:v>
                </c:pt>
                <c:pt idx="3">
                  <c:v>Femme</c:v>
                </c:pt>
                <c:pt idx="6">
                  <c:v>Les deux sexes</c:v>
                </c:pt>
              </c:strCache>
            </c:strRef>
          </c:cat>
          <c:val>
            <c:numRef>
              <c:f>'GAMA Sécurité et environnement'!$T$16:$T$24</c:f>
              <c:numCache>
                <c:formatCode>0</c:formatCode>
                <c:ptCount val="9"/>
              </c:numCache>
            </c:numRef>
          </c:val>
          <c:extLst>
            <c:ext xmlns:c16="http://schemas.microsoft.com/office/drawing/2014/chart" uri="{C3380CC4-5D6E-409C-BE32-E72D297353CC}">
              <c16:uniqueId val="{0000000E-6B94-47FE-8FAE-32218CF2867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été victimes de violences sexuelles de contact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2409090909090909"/>
          <c:w val="0.81433569372459547"/>
          <c:h val="0.5239541875447387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7E7-467E-94E4-26857FA49CDD}"/>
              </c:ext>
            </c:extLst>
          </c:dPt>
          <c:dPt>
            <c:idx val="4"/>
            <c:invertIfNegative val="0"/>
            <c:bubble3D val="0"/>
            <c:spPr>
              <a:solidFill>
                <a:srgbClr val="FFC000"/>
              </a:solidFill>
              <a:ln>
                <a:noFill/>
              </a:ln>
              <a:effectLst/>
            </c:spPr>
            <c:extLst>
              <c:ext xmlns:c16="http://schemas.microsoft.com/office/drawing/2014/chart" uri="{C3380CC4-5D6E-409C-BE32-E72D297353CC}">
                <c16:uniqueId val="{00000003-67E7-467E-94E4-26857FA49CDD}"/>
              </c:ext>
            </c:extLst>
          </c:dPt>
          <c:dPt>
            <c:idx val="5"/>
            <c:invertIfNegative val="0"/>
            <c:bubble3D val="0"/>
            <c:spPr>
              <a:solidFill>
                <a:srgbClr val="FFC000"/>
              </a:solidFill>
              <a:ln>
                <a:noFill/>
              </a:ln>
              <a:effectLst/>
            </c:spPr>
            <c:extLst>
              <c:ext xmlns:c16="http://schemas.microsoft.com/office/drawing/2014/chart" uri="{C3380CC4-5D6E-409C-BE32-E72D297353CC}">
                <c16:uniqueId val="{00000005-67E7-467E-94E4-26857FA49CDD}"/>
              </c:ext>
            </c:extLst>
          </c:dPt>
          <c:dPt>
            <c:idx val="6"/>
            <c:invertIfNegative val="0"/>
            <c:bubble3D val="0"/>
            <c:spPr>
              <a:solidFill>
                <a:srgbClr val="98C389"/>
              </a:solidFill>
              <a:ln>
                <a:noFill/>
              </a:ln>
              <a:effectLst/>
            </c:spPr>
            <c:extLst>
              <c:ext xmlns:c16="http://schemas.microsoft.com/office/drawing/2014/chart" uri="{C3380CC4-5D6E-409C-BE32-E72D297353CC}">
                <c16:uniqueId val="{00000007-67E7-467E-94E4-26857FA49CDD}"/>
              </c:ext>
            </c:extLst>
          </c:dPt>
          <c:dPt>
            <c:idx val="7"/>
            <c:invertIfNegative val="0"/>
            <c:bubble3D val="0"/>
            <c:spPr>
              <a:solidFill>
                <a:srgbClr val="98C389"/>
              </a:solidFill>
              <a:ln>
                <a:noFill/>
              </a:ln>
              <a:effectLst/>
            </c:spPr>
            <c:extLst>
              <c:ext xmlns:c16="http://schemas.microsoft.com/office/drawing/2014/chart" uri="{C3380CC4-5D6E-409C-BE32-E72D297353CC}">
                <c16:uniqueId val="{00000009-67E7-467E-94E4-26857FA49CDD}"/>
              </c:ext>
            </c:extLst>
          </c:dPt>
          <c:dPt>
            <c:idx val="8"/>
            <c:invertIfNegative val="0"/>
            <c:bubble3D val="0"/>
            <c:spPr>
              <a:solidFill>
                <a:srgbClr val="98C389"/>
              </a:solidFill>
              <a:ln>
                <a:noFill/>
              </a:ln>
              <a:effectLst/>
            </c:spPr>
            <c:extLst>
              <c:ext xmlns:c16="http://schemas.microsoft.com/office/drawing/2014/chart" uri="{C3380CC4-5D6E-409C-BE32-E72D297353CC}">
                <c16:uniqueId val="{0000000B-67E7-467E-94E4-26857FA49CDD}"/>
              </c:ext>
            </c:extLst>
          </c:dPt>
          <c:dPt>
            <c:idx val="9"/>
            <c:invertIfNegative val="0"/>
            <c:bubble3D val="0"/>
            <c:spPr>
              <a:solidFill>
                <a:srgbClr val="98C389"/>
              </a:solidFill>
              <a:ln>
                <a:noFill/>
              </a:ln>
              <a:effectLst/>
            </c:spPr>
            <c:extLst>
              <c:ext xmlns:c16="http://schemas.microsoft.com/office/drawing/2014/chart" uri="{C3380CC4-5D6E-409C-BE32-E72D297353CC}">
                <c16:uniqueId val="{0000000D-67E7-467E-94E4-26857FA49C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environnement'!$U$16:$V$24</c:f>
              <c:strCache>
                <c:ptCount val="7"/>
                <c:pt idx="0">
                  <c:v>Homme</c:v>
                </c:pt>
                <c:pt idx="3">
                  <c:v>Femme</c:v>
                </c:pt>
                <c:pt idx="6">
                  <c:v>Les deux sexes</c:v>
                </c:pt>
              </c:strCache>
            </c:strRef>
          </c:cat>
          <c:val>
            <c:numRef>
              <c:f>'GAMA Sécurité et environnement'!$W$16:$W$24</c:f>
              <c:numCache>
                <c:formatCode>0</c:formatCode>
                <c:ptCount val="9"/>
              </c:numCache>
            </c:numRef>
          </c:val>
          <c:extLst>
            <c:ext xmlns:c16="http://schemas.microsoft.com/office/drawing/2014/chart" uri="{C3380CC4-5D6E-409C-BE32-E72D297353CC}">
              <c16:uniqueId val="{0000000E-67E7-467E-94E4-26857FA49CD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jeunes femmes et de jeunes hommes ayant été victimes de violences sexuelles avant l'âge de 18 ans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33212651929266"/>
          <c:y val="0.19681818181818181"/>
          <c:w val="0.85975281119305158"/>
          <c:h val="0.46351968503937008"/>
        </c:manualLayout>
      </c:layout>
      <c:barChart>
        <c:barDir val="col"/>
        <c:grouping val="clustered"/>
        <c:varyColors val="0"/>
        <c:ser>
          <c:idx val="0"/>
          <c:order val="0"/>
          <c:tx>
            <c:strRef>
              <c:f>'GAMA Sécurité et environnement'!$AA$15</c:f>
              <c:strCache>
                <c:ptCount val="1"/>
                <c:pt idx="0">
                  <c:v>&lt;10</c:v>
                </c:pt>
              </c:strCache>
            </c:strRef>
          </c:tx>
          <c:spPr>
            <a:solidFill>
              <a:schemeClr val="tx2">
                <a:lumMod val="75000"/>
                <a:lumOff val="25000"/>
              </a:schemeClr>
            </a:solidFill>
            <a:ln>
              <a:noFill/>
            </a:ln>
            <a:effectLst/>
          </c:spPr>
          <c:invertIfNegative val="0"/>
          <c:dPt>
            <c:idx val="3"/>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1FFB-467D-AE0E-090D7A630E2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environnement'!$AA$16:$AA$24</c15:sqref>
                  </c15:fullRef>
                </c:ext>
              </c:extLst>
              <c:f>('GAMA Sécurité et environnement'!$AA$16,'GAMA Sécurité et environnement'!$AA$19,'GAMA Sécurité et environnement'!$AA$22)</c:f>
              <c:numCache>
                <c:formatCode>0</c:formatCode>
                <c:ptCount val="3"/>
              </c:numCache>
            </c:numRef>
          </c:val>
          <c:extLst>
            <c:ext xmlns:c16="http://schemas.microsoft.com/office/drawing/2014/chart" uri="{C3380CC4-5D6E-409C-BE32-E72D297353CC}">
              <c16:uniqueId val="{00000002-1FFB-467D-AE0E-090D7A630E22}"/>
            </c:ext>
          </c:extLst>
        </c:ser>
        <c:ser>
          <c:idx val="1"/>
          <c:order val="1"/>
          <c:tx>
            <c:strRef>
              <c:f>'GAMA Sécurité et environnement'!$AB$15</c:f>
              <c:strCache>
                <c:ptCount val="1"/>
                <c:pt idx="0">
                  <c:v>10-14</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environnement'!$AB$16:$AB$24</c15:sqref>
                  </c15:fullRef>
                </c:ext>
              </c:extLst>
              <c:f>('GAMA Sécurité et environnement'!$AB$16,'GAMA Sécurité et environnement'!$AB$19,'GAMA Sécurité et environnement'!$AB$22)</c:f>
              <c:numCache>
                <c:formatCode>0</c:formatCode>
                <c:ptCount val="3"/>
              </c:numCache>
            </c:numRef>
          </c:val>
          <c:extLst>
            <c:ext xmlns:c16="http://schemas.microsoft.com/office/drawing/2014/chart" uri="{C3380CC4-5D6E-409C-BE32-E72D297353CC}">
              <c16:uniqueId val="{00000003-1FFB-467D-AE0E-090D7A630E22}"/>
            </c:ext>
          </c:extLst>
        </c:ser>
        <c:ser>
          <c:idx val="2"/>
          <c:order val="2"/>
          <c:tx>
            <c:strRef>
              <c:f>'GAMA Sécurité et environnement'!$AC$15</c:f>
              <c:strCache>
                <c:ptCount val="1"/>
                <c:pt idx="0">
                  <c:v>15-17</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environnement'!$AC$16:$AC$24</c15:sqref>
                  </c15:fullRef>
                </c:ext>
              </c:extLst>
              <c:f>('GAMA Sécurité et environnement'!$AC$16,'GAMA Sécurité et environnement'!$AC$19,'GAMA Sécurité et environnement'!$AC$22)</c:f>
              <c:numCache>
                <c:formatCode>0</c:formatCode>
                <c:ptCount val="3"/>
              </c:numCache>
            </c:numRef>
          </c:val>
          <c:extLst>
            <c:ext xmlns:c16="http://schemas.microsoft.com/office/drawing/2014/chart" uri="{C3380CC4-5D6E-409C-BE32-E72D297353CC}">
              <c16:uniqueId val="{00000004-1FFB-467D-AE0E-090D7A630E22}"/>
            </c:ext>
          </c:extLst>
        </c:ser>
        <c:ser>
          <c:idx val="3"/>
          <c:order val="3"/>
          <c:tx>
            <c:strRef>
              <c:f>'GAMA Sécurité et environnement'!$AD$15</c:f>
              <c:strCache>
                <c:ptCount val="1"/>
                <c:pt idx="0">
                  <c:v>Tous &lt;18</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environnement'!$AD$16:$AD$24</c15:sqref>
                  </c15:fullRef>
                </c:ext>
              </c:extLst>
              <c:f>('GAMA Sécurité et environnement'!$AD$16,'GAMA Sécurité et environnement'!$AD$19,'GAMA Sécurité et environnement'!$AD$22)</c:f>
              <c:numCache>
                <c:formatCode>0</c:formatCode>
                <c:ptCount val="3"/>
              </c:numCache>
            </c:numRef>
          </c:val>
          <c:extLst>
            <c:ext xmlns:c16="http://schemas.microsoft.com/office/drawing/2014/chart" uri="{C3380CC4-5D6E-409C-BE32-E72D297353CC}">
              <c16:uniqueId val="{00000005-1FFB-467D-AE0E-090D7A630E2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jeunes femmes et hommes</a:t>
                </a:r>
              </a:p>
            </c:rich>
          </c:tx>
          <c:layout>
            <c:manualLayout>
              <c:xMode val="edge"/>
              <c:yMode val="edge"/>
              <c:x val="2.4915124245832906E-2"/>
              <c:y val="0.1195454545454545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4905235373324652"/>
          <c:y val="0.83047458840372224"/>
          <c:w val="0.79843682323354614"/>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achevé chaque niveau d’enseignement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69137012379887"/>
          <c:y val="0.15575539568345323"/>
          <c:w val="0.82283509625674478"/>
          <c:h val="0.39471138050189769"/>
        </c:manualLayout>
      </c:layout>
      <c:barChart>
        <c:barDir val="col"/>
        <c:grouping val="clustered"/>
        <c:varyColors val="0"/>
        <c:ser>
          <c:idx val="0"/>
          <c:order val="0"/>
          <c:tx>
            <c:strRef>
              <c:f>'GAMA Apprentissage'!$I$16</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FF0-46D9-970C-6BEB218D3A2C}"/>
              </c:ext>
            </c:extLst>
          </c:dPt>
          <c:dPt>
            <c:idx val="4"/>
            <c:invertIfNegative val="0"/>
            <c:bubble3D val="0"/>
            <c:spPr>
              <a:solidFill>
                <a:srgbClr val="FFC000"/>
              </a:solidFill>
              <a:ln>
                <a:noFill/>
              </a:ln>
              <a:effectLst/>
            </c:spPr>
            <c:extLst>
              <c:ext xmlns:c16="http://schemas.microsoft.com/office/drawing/2014/chart" uri="{C3380CC4-5D6E-409C-BE32-E72D297353CC}">
                <c16:uniqueId val="{00000003-7FF0-46D9-970C-6BEB218D3A2C}"/>
              </c:ext>
            </c:extLst>
          </c:dPt>
          <c:dPt>
            <c:idx val="5"/>
            <c:invertIfNegative val="0"/>
            <c:bubble3D val="0"/>
            <c:spPr>
              <a:solidFill>
                <a:srgbClr val="FFC000"/>
              </a:solidFill>
              <a:ln>
                <a:noFill/>
              </a:ln>
              <a:effectLst/>
            </c:spPr>
            <c:extLst>
              <c:ext xmlns:c16="http://schemas.microsoft.com/office/drawing/2014/chart" uri="{C3380CC4-5D6E-409C-BE32-E72D297353CC}">
                <c16:uniqueId val="{00000005-7FF0-46D9-970C-6BEB218D3A2C}"/>
              </c:ext>
            </c:extLst>
          </c:dPt>
          <c:dPt>
            <c:idx val="6"/>
            <c:invertIfNegative val="0"/>
            <c:bubble3D val="0"/>
            <c:spPr>
              <a:solidFill>
                <a:srgbClr val="98C389"/>
              </a:solidFill>
              <a:ln>
                <a:noFill/>
              </a:ln>
              <a:effectLst/>
            </c:spPr>
            <c:extLst>
              <c:ext xmlns:c16="http://schemas.microsoft.com/office/drawing/2014/chart" uri="{C3380CC4-5D6E-409C-BE32-E72D297353CC}">
                <c16:uniqueId val="{00000007-7FF0-46D9-970C-6BEB218D3A2C}"/>
              </c:ext>
            </c:extLst>
          </c:dPt>
          <c:dPt>
            <c:idx val="7"/>
            <c:invertIfNegative val="0"/>
            <c:bubble3D val="0"/>
            <c:spPr>
              <a:solidFill>
                <a:srgbClr val="98C389"/>
              </a:solidFill>
              <a:ln>
                <a:noFill/>
              </a:ln>
              <a:effectLst/>
            </c:spPr>
            <c:extLst>
              <c:ext xmlns:c16="http://schemas.microsoft.com/office/drawing/2014/chart" uri="{C3380CC4-5D6E-409C-BE32-E72D297353CC}">
                <c16:uniqueId val="{00000009-7FF0-46D9-970C-6BEB218D3A2C}"/>
              </c:ext>
            </c:extLst>
          </c:dPt>
          <c:dPt>
            <c:idx val="8"/>
            <c:invertIfNegative val="0"/>
            <c:bubble3D val="0"/>
            <c:spPr>
              <a:solidFill>
                <a:srgbClr val="98C389"/>
              </a:solidFill>
              <a:ln>
                <a:noFill/>
              </a:ln>
              <a:effectLst/>
            </c:spPr>
            <c:extLst>
              <c:ext xmlns:c16="http://schemas.microsoft.com/office/drawing/2014/chart" uri="{C3380CC4-5D6E-409C-BE32-E72D297353CC}">
                <c16:uniqueId val="{0000000B-7FF0-46D9-970C-6BEB218D3A2C}"/>
              </c:ext>
            </c:extLst>
          </c:dPt>
          <c:dPt>
            <c:idx val="9"/>
            <c:invertIfNegative val="0"/>
            <c:bubble3D val="0"/>
            <c:spPr>
              <a:solidFill>
                <a:srgbClr val="98C389"/>
              </a:solidFill>
              <a:ln>
                <a:noFill/>
              </a:ln>
              <a:effectLst/>
            </c:spPr>
            <c:extLst>
              <c:ext xmlns:c16="http://schemas.microsoft.com/office/drawing/2014/chart" uri="{C3380CC4-5D6E-409C-BE32-E72D297353CC}">
                <c16:uniqueId val="{0000000D-7FF0-46D9-970C-6BEB218D3A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Apprentissage'!$G$17:$H$25</c:f>
              <c:strCache>
                <c:ptCount val="7"/>
                <c:pt idx="0">
                  <c:v>Homme</c:v>
                </c:pt>
                <c:pt idx="3">
                  <c:v>Femme</c:v>
                </c:pt>
                <c:pt idx="6">
                  <c:v>Les deux sexes</c:v>
                </c:pt>
              </c:strCache>
            </c:strRef>
          </c:cat>
          <c:val>
            <c:numRef>
              <c:f>'GAMA Apprentissage'!$I$17:$I$25</c:f>
              <c:numCache>
                <c:formatCode>0</c:formatCode>
                <c:ptCount val="9"/>
              </c:numCache>
            </c:numRef>
          </c:val>
          <c:extLst xmlns:c15="http://schemas.microsoft.com/office/drawing/2012/chart">
            <c:ext xmlns:c16="http://schemas.microsoft.com/office/drawing/2014/chart" uri="{C3380CC4-5D6E-409C-BE32-E72D297353CC}">
              <c16:uniqueId val="{0000000E-7FF0-46D9-970C-6BEB218D3A2C}"/>
            </c:ext>
          </c:extLst>
        </c:ser>
        <c:dLbls>
          <c:dLblPos val="outEnd"/>
          <c:showLegendKey val="0"/>
          <c:showVal val="1"/>
          <c:showCatName val="0"/>
          <c:showSerName val="0"/>
          <c:showPercent val="0"/>
          <c:showBubbleSize val="0"/>
        </c:dLbls>
        <c:gapWidth val="219"/>
        <c:overlap val="-27"/>
        <c:axId val="1299055584"/>
        <c:axId val="1299056064"/>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en surpoids ou obèses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15098343532684"/>
          <c:y val="0.16900000000000001"/>
          <c:w val="0.82432143687436032"/>
          <c:h val="0.47961274158911954"/>
        </c:manualLayout>
      </c:layout>
      <c:barChart>
        <c:barDir val="col"/>
        <c:grouping val="clustered"/>
        <c:varyColors val="0"/>
        <c:ser>
          <c:idx val="0"/>
          <c:order val="0"/>
          <c:tx>
            <c:strRef>
              <c:f>'GAMA Alimentation et activité'!$L$15</c:f>
              <c:strCache>
                <c:ptCount val="1"/>
                <c:pt idx="0">
                  <c:v>Surcharge pondérale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F465-4768-BBD6-0B826983C8C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activité'!$J$16:$K$24</c:f>
              <c:strCache>
                <c:ptCount val="7"/>
                <c:pt idx="0">
                  <c:v>Homme</c:v>
                </c:pt>
                <c:pt idx="3">
                  <c:v>Femme</c:v>
                </c:pt>
                <c:pt idx="6">
                  <c:v>Les deux sexes</c:v>
                </c:pt>
              </c:strCache>
            </c:strRef>
          </c:cat>
          <c:val>
            <c:numRef>
              <c:f>'GAMA Alimentation et activité'!$L$16:$L$24</c:f>
              <c:numCache>
                <c:formatCode>0</c:formatCode>
                <c:ptCount val="9"/>
              </c:numCache>
            </c:numRef>
          </c:val>
          <c:extLst>
            <c:ext xmlns:c16="http://schemas.microsoft.com/office/drawing/2014/chart" uri="{C3380CC4-5D6E-409C-BE32-E72D297353CC}">
              <c16:uniqueId val="{00000002-F465-4768-BBD6-0B826983C8CF}"/>
            </c:ext>
          </c:extLst>
        </c:ser>
        <c:ser>
          <c:idx val="1"/>
          <c:order val="1"/>
          <c:tx>
            <c:strRef>
              <c:f>'GAMA Alimentation et activité'!$M$15</c:f>
              <c:strCache>
                <c:ptCount val="1"/>
                <c:pt idx="0">
                  <c:v>Obèses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activité'!$J$16:$K$24</c:f>
              <c:strCache>
                <c:ptCount val="7"/>
                <c:pt idx="0">
                  <c:v>Homme</c:v>
                </c:pt>
                <c:pt idx="3">
                  <c:v>Femme</c:v>
                </c:pt>
                <c:pt idx="6">
                  <c:v>Les deux sexes</c:v>
                </c:pt>
              </c:strCache>
            </c:strRef>
          </c:cat>
          <c:val>
            <c:numRef>
              <c:f>'GAMA Alimentation et activité'!$M$16:$M$24</c:f>
              <c:numCache>
                <c:formatCode>0</c:formatCode>
                <c:ptCount val="9"/>
              </c:numCache>
            </c:numRef>
          </c:val>
          <c:extLst>
            <c:ext xmlns:c16="http://schemas.microsoft.com/office/drawing/2014/chart" uri="{C3380CC4-5D6E-409C-BE32-E72D297353CC}">
              <c16:uniqueId val="{00000003-F465-4768-BBD6-0B826983C8C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6784841523638991"/>
          <c:y val="0.83047458840372224"/>
          <c:w val="0.48699817457105099"/>
          <c:h val="0.14679813886900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qui maîtrisent au moins les normes d’aptitudes minimales en lecture et mathématiques, en fonction du niveau d’enseignement atteint</a:t>
            </a:r>
          </a:p>
        </c:rich>
      </c:tx>
      <c:layout>
        <c:manualLayout>
          <c:xMode val="edge"/>
          <c:yMode val="edge"/>
          <c:x val="0.12023675322046179"/>
          <c:y val="7.207207207207207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124586368451517"/>
          <c:y val="0.17765765765765765"/>
          <c:w val="0.82824096017124071"/>
          <c:h val="0.50907852734624393"/>
        </c:manualLayout>
      </c:layout>
      <c:barChart>
        <c:barDir val="col"/>
        <c:grouping val="clustered"/>
        <c:varyColors val="0"/>
        <c:ser>
          <c:idx val="2"/>
          <c:order val="2"/>
          <c:tx>
            <c:strRef>
              <c:f>'GAMA Apprentissage'!$L$16</c:f>
              <c:strCache>
                <c:ptCount val="1"/>
                <c:pt idx="0">
                  <c:v>Lecture (%)</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Apprentissage'!$J$17:$K$25</c15:sqref>
                  </c15:fullRef>
                </c:ext>
              </c:extLst>
              <c:f>('GAMA Apprentissage'!$J$17:$K$18,'GAMA Apprentissage'!$J$20:$K$21,'GAMA Apprentissage'!$J$23:$K$24)</c:f>
              <c:strCache>
                <c:ptCount val="5"/>
                <c:pt idx="0">
                  <c:v>Homme</c:v>
                </c:pt>
                <c:pt idx="2">
                  <c:v>Femme</c:v>
                </c:pt>
                <c:pt idx="4">
                  <c:v>Les deux sexes</c:v>
                </c:pt>
              </c:strCache>
            </c:strRef>
          </c:cat>
          <c:val>
            <c:numRef>
              <c:extLst>
                <c:ext xmlns:c15="http://schemas.microsoft.com/office/drawing/2012/chart" uri="{02D57815-91ED-43cb-92C2-25804820EDAC}">
                  <c15:fullRef>
                    <c15:sqref>'GAMA Apprentissage'!$L$17:$L$25</c15:sqref>
                  </c15:fullRef>
                </c:ext>
              </c:extLst>
              <c:f>('GAMA Apprentissage'!$L$17:$L$18,'GAMA Apprentissage'!$L$20:$L$21,'GAMA Apprentissage'!$L$23:$L$24)</c:f>
              <c:numCache>
                <c:formatCode>0</c:formatCode>
                <c:ptCount val="6"/>
              </c:numCache>
            </c:numRef>
          </c:val>
          <c:extLst>
            <c:ext xmlns:c16="http://schemas.microsoft.com/office/drawing/2014/chart" uri="{C3380CC4-5D6E-409C-BE32-E72D297353CC}">
              <c16:uniqueId val="{00000000-04A5-472B-AB99-E93B88AAC10C}"/>
            </c:ext>
          </c:extLst>
        </c:ser>
        <c:ser>
          <c:idx val="3"/>
          <c:order val="3"/>
          <c:tx>
            <c:strRef>
              <c:f>'GAMA Apprentissage'!$M$16</c:f>
              <c:strCache>
                <c:ptCount val="1"/>
                <c:pt idx="0">
                  <c:v>Mathématiques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Apprentissage'!$J$17:$K$25</c15:sqref>
                  </c15:fullRef>
                </c:ext>
              </c:extLst>
              <c:f>('GAMA Apprentissage'!$J$17:$K$18,'GAMA Apprentissage'!$J$20:$K$21,'GAMA Apprentissage'!$J$23:$K$24)</c:f>
              <c:strCache>
                <c:ptCount val="5"/>
                <c:pt idx="0">
                  <c:v>Homme</c:v>
                </c:pt>
                <c:pt idx="2">
                  <c:v>Femme</c:v>
                </c:pt>
                <c:pt idx="4">
                  <c:v>Les deux sexes</c:v>
                </c:pt>
              </c:strCache>
            </c:strRef>
          </c:cat>
          <c:val>
            <c:numRef>
              <c:extLst>
                <c:ext xmlns:c15="http://schemas.microsoft.com/office/drawing/2012/chart" uri="{02D57815-91ED-43cb-92C2-25804820EDAC}">
                  <c15:fullRef>
                    <c15:sqref>'GAMA Apprentissage'!$M$17:$M$25</c15:sqref>
                  </c15:fullRef>
                </c:ext>
              </c:extLst>
              <c:f>('GAMA Apprentissage'!$M$17:$M$18,'GAMA Apprentissage'!$M$20:$M$21,'GAMA Apprentissage'!$M$23:$M$24)</c:f>
              <c:numCache>
                <c:formatCode>0</c:formatCode>
                <c:ptCount val="6"/>
              </c:numCache>
            </c:numRef>
          </c:val>
          <c:extLst>
            <c:ext xmlns:c16="http://schemas.microsoft.com/office/drawing/2014/chart" uri="{C3380CC4-5D6E-409C-BE32-E72D297353CC}">
              <c16:uniqueId val="{00000001-04A5-472B-AB99-E93B88AAC10C}"/>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tx>
                  <c:strRef>
                    <c:extLst>
                      <c:ext uri="{02D57815-91ED-43cb-92C2-25804820EDAC}">
                        <c15:formulaRef>
                          <c15:sqref>'GAMA Apprentissage'!$J$16</c15:sqref>
                        </c15:formulaRef>
                      </c:ext>
                    </c:extLst>
                    <c:strCache>
                      <c:ptCount val="1"/>
                      <c:pt idx="0">
                        <c:v>Le sexe</c:v>
                      </c:pt>
                    </c:strCache>
                  </c:strRef>
                </c:tx>
                <c:spPr>
                  <a:solidFill>
                    <a:schemeClr val="accent1"/>
                  </a:solidFill>
                  <a:ln>
                    <a:noFill/>
                  </a:ln>
                  <a:effectLst/>
                </c:spPr>
                <c:invertIfNegative val="0"/>
                <c:dPt>
                  <c:idx val="6"/>
                  <c:invertIfNegative val="0"/>
                  <c:bubble3D val="0"/>
                  <c:spPr>
                    <a:solidFill>
                      <a:srgbClr val="98C389"/>
                    </a:solidFill>
                    <a:ln>
                      <a:noFill/>
                    </a:ln>
                    <a:effectLst/>
                  </c:spPr>
                  <c:extLst>
                    <c:ext xmlns:c16="http://schemas.microsoft.com/office/drawing/2014/chart" uri="{C3380CC4-5D6E-409C-BE32-E72D297353CC}">
                      <c16:uniqueId val="{00000003-04A5-472B-AB99-E93B88AAC10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'GAMA Apprentissage'!$J$17:$K$25</c15:sqref>
                        </c15:fullRef>
                        <c15:formulaRef>
                          <c15:sqref>('GAMA Apprentissage'!$J$17:$K$18,'GAMA Apprentissage'!$J$20:$K$21,'GAMA Apprentissage'!$J$23:$K$24)</c15:sqref>
                        </c15:formulaRef>
                      </c:ext>
                    </c:extLst>
                    <c:strCache>
                      <c:ptCount val="5"/>
                      <c:pt idx="0">
                        <c:v>Homme</c:v>
                      </c:pt>
                      <c:pt idx="2">
                        <c:v>Femme</c:v>
                      </c:pt>
                      <c:pt idx="4">
                        <c:v>Les deux sexes</c:v>
                      </c:pt>
                    </c:strCache>
                  </c:strRef>
                </c:cat>
                <c:val>
                  <c:numRef>
                    <c:extLst>
                      <c:ext uri="{02D57815-91ED-43cb-92C2-25804820EDAC}">
                        <c15:fullRef>
                          <c15:sqref>'GAMA Apprentissage'!$J$17:$J$25</c15:sqref>
                        </c15:fullRef>
                        <c15:formulaRef>
                          <c15:sqref>('GAMA Apprentissage'!$J$17:$J$18,'GAMA Apprentissage'!$J$20:$J$21,'GAMA Apprentissage'!$J$23:$J$24)</c15:sqref>
                        </c15:formulaRef>
                      </c:ext>
                    </c:extLst>
                    <c:numCache>
                      <c:formatCode>General</c:formatCode>
                      <c:ptCount val="6"/>
                      <c:pt idx="0">
                        <c:v>0</c:v>
                      </c:pt>
                      <c:pt idx="2">
                        <c:v>0</c:v>
                      </c:pt>
                      <c:pt idx="4">
                        <c:v>0</c:v>
                      </c:pt>
                    </c:numCache>
                  </c:numRef>
                </c:val>
                <c:extLst>
                  <c:ext xmlns:c16="http://schemas.microsoft.com/office/drawing/2014/chart" uri="{C3380CC4-5D6E-409C-BE32-E72D297353CC}">
                    <c16:uniqueId val="{00000004-04A5-472B-AB99-E93B88AAC10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'GAMA Apprentissage'!$K$16</c15:sqref>
                        </c15:formulaRef>
                      </c:ext>
                    </c:extLst>
                    <c:strCache>
                      <c:ptCount val="1"/>
                      <c:pt idx="0">
                        <c:v>Désagrégation au niveau de l'école (réelle)</c:v>
                      </c:pt>
                    </c:strCache>
                  </c:strRef>
                </c:tx>
                <c:spPr>
                  <a:solidFill>
                    <a:schemeClr val="accent2"/>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6-04A5-472B-AB99-E93B88AAC10C}"/>
                    </c:ext>
                  </c:extLst>
                </c:dPt>
                <c:dPt>
                  <c:idx val="5"/>
                  <c:invertIfNegative val="0"/>
                  <c:bubble3D val="0"/>
                  <c:spPr>
                    <a:solidFill>
                      <a:srgbClr val="98C389"/>
                    </a:solidFill>
                    <a:ln>
                      <a:noFill/>
                    </a:ln>
                    <a:effectLst/>
                  </c:spPr>
                  <c:extLst>
                    <c:ext xmlns:c16="http://schemas.microsoft.com/office/drawing/2014/chart" uri="{C3380CC4-5D6E-409C-BE32-E72D297353CC}">
                      <c16:uniqueId val="{00000008-04A5-472B-AB99-E93B88AAC10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Apprentissage'!$J$17:$K$25</c15:sqref>
                        </c15:fullRef>
                        <c15:formulaRef>
                          <c15:sqref>('GAMA Apprentissage'!$J$17:$K$18,'GAMA Apprentissage'!$J$20:$K$21,'GAMA Apprentissage'!$J$23:$K$24)</c15:sqref>
                        </c15:formulaRef>
                      </c:ext>
                    </c:extLst>
                    <c:strCache>
                      <c:ptCount val="5"/>
                      <c:pt idx="0">
                        <c:v>Homme</c:v>
                      </c:pt>
                      <c:pt idx="2">
                        <c:v>Femme</c:v>
                      </c:pt>
                      <c:pt idx="4">
                        <c:v>Les deux sexes</c:v>
                      </c:pt>
                    </c:strCache>
                  </c:strRef>
                </c:cat>
                <c:val>
                  <c:numRef>
                    <c:extLst>
                      <c:ext xmlns:c15="http://schemas.microsoft.com/office/drawing/2012/chart" uri="{02D57815-91ED-43cb-92C2-25804820EDAC}">
                        <c15:fullRef>
                          <c15:sqref>'GAMA Apprentissage'!$K$17:$K$25</c15:sqref>
                        </c15:fullRef>
                        <c15:formulaRef>
                          <c15:sqref>('GAMA Apprentissage'!$K$17:$K$18,'GAMA Apprentissage'!$K$20:$K$21,'GAMA Apprentissage'!$K$23:$K$24)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9-04A5-472B-AB99-E93B88AAC10C}"/>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6501891255473986"/>
          <c:y val="0.89443030432006809"/>
          <c:w val="0.50324920549979801"/>
          <c:h val="6.953365964389586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non scolarisés, sans emploi et sans formation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86240073475876"/>
          <c:y val="0.20136363636363633"/>
          <c:w val="0.8238431469181573"/>
          <c:h val="0.52849964209019329"/>
        </c:manualLayout>
      </c:layout>
      <c:barChart>
        <c:barDir val="col"/>
        <c:grouping val="clustered"/>
        <c:varyColors val="0"/>
        <c:ser>
          <c:idx val="1"/>
          <c:order val="1"/>
          <c:spPr>
            <a:solidFill>
              <a:schemeClr val="accent2"/>
            </a:solidFill>
            <a:ln>
              <a:noFill/>
            </a:ln>
            <a:effectLst/>
          </c:spPr>
          <c:invertIfNegative val="0"/>
          <c:dPt>
            <c:idx val="0"/>
            <c:invertIfNegative val="0"/>
            <c:bubble3D val="0"/>
            <c:spPr>
              <a:solidFill>
                <a:srgbClr val="156082"/>
              </a:solidFill>
              <a:ln>
                <a:noFill/>
              </a:ln>
              <a:effectLst/>
            </c:spPr>
            <c:extLst>
              <c:ext xmlns:c16="http://schemas.microsoft.com/office/drawing/2014/chart" uri="{C3380CC4-5D6E-409C-BE32-E72D297353CC}">
                <c16:uniqueId val="{00000001-0161-4D80-811B-A2DF32C50F33}"/>
              </c:ext>
            </c:extLst>
          </c:dPt>
          <c:dPt>
            <c:idx val="1"/>
            <c:invertIfNegative val="0"/>
            <c:bubble3D val="0"/>
            <c:spPr>
              <a:solidFill>
                <a:srgbClr val="FFC000"/>
              </a:solidFill>
              <a:ln>
                <a:noFill/>
              </a:ln>
              <a:effectLst/>
            </c:spPr>
            <c:extLst>
              <c:ext xmlns:c16="http://schemas.microsoft.com/office/drawing/2014/chart" uri="{C3380CC4-5D6E-409C-BE32-E72D297353CC}">
                <c16:uniqueId val="{00000003-0161-4D80-811B-A2DF32C50F33}"/>
              </c:ext>
            </c:extLst>
          </c:dPt>
          <c:dPt>
            <c:idx val="2"/>
            <c:invertIfNegative val="0"/>
            <c:bubble3D val="0"/>
            <c:spPr>
              <a:solidFill>
                <a:srgbClr val="98C389"/>
              </a:solidFill>
              <a:ln>
                <a:noFill/>
              </a:ln>
              <a:effectLst/>
            </c:spPr>
            <c:extLst>
              <c:ext xmlns:c16="http://schemas.microsoft.com/office/drawing/2014/chart" uri="{C3380CC4-5D6E-409C-BE32-E72D297353CC}">
                <c16:uniqueId val="{00000005-0161-4D80-811B-A2DF32C50F3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Apprentissage'!$N$17:$O$25</c15:sqref>
                  </c15:fullRef>
                </c:ext>
              </c:extLst>
              <c:f>('GAMA Apprentissage'!$N$18:$O$18,'GAMA Apprentissage'!$N$21:$O$21,'GAMA Apprentissage'!$N$24:$O$24)</c:f>
              <c:multiLvlStrCache>
                <c:ptCount val="3"/>
                <c:lvl/>
                <c:lvl/>
              </c:multiLvlStrCache>
            </c:multiLvlStrRef>
          </c:cat>
          <c:val>
            <c:numRef>
              <c:extLst>
                <c:ext xmlns:c15="http://schemas.microsoft.com/office/drawing/2012/chart" uri="{02D57815-91ED-43cb-92C2-25804820EDAC}">
                  <c15:fullRef>
                    <c15:sqref>'GAMA Apprentissage'!$Q$17:$Q$25</c15:sqref>
                  </c15:fullRef>
                </c:ext>
              </c:extLst>
              <c:f>('GAMA Apprentissage'!$Q$18,'GAMA Apprentissage'!$Q$21,'GAMA Apprentissage'!$Q$24)</c:f>
              <c:numCache>
                <c:formatCode>0</c:formatCode>
                <c:ptCount val="3"/>
              </c:numCache>
            </c:numRef>
          </c:val>
          <c:extLst>
            <c:ext xmlns:c16="http://schemas.microsoft.com/office/drawing/2014/chart" uri="{C3380CC4-5D6E-409C-BE32-E72D297353CC}">
              <c16:uniqueId val="{00000006-0161-4D80-811B-A2DF32C50F33}"/>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spPr>
                  <a:solidFill>
                    <a:schemeClr val="accent1"/>
                  </a:solidFill>
                  <a:ln>
                    <a:noFill/>
                  </a:ln>
                  <a:effectLst/>
                </c:spPr>
                <c:invertIfNegative val="0"/>
                <c:dPt>
                  <c:idx val="3"/>
                  <c:invertIfNegative val="0"/>
                  <c:bubble3D val="0"/>
                  <c:spPr>
                    <a:solidFill>
                      <a:srgbClr val="98C389"/>
                    </a:solidFill>
                    <a:ln>
                      <a:noFill/>
                    </a:ln>
                    <a:effectLst/>
                  </c:spPr>
                  <c:extLst>
                    <c:ext xmlns:c16="http://schemas.microsoft.com/office/drawing/2014/chart" uri="{C3380CC4-5D6E-409C-BE32-E72D297353CC}">
                      <c16:uniqueId val="{00000008-0161-4D80-811B-A2DF32C50F3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'GAMA Apprentissage'!$N$17:$O$25</c15:sqref>
                        </c15:fullRef>
                        <c15:formulaRef>
                          <c15:sqref>('GAMA Apprentissage'!$N$18:$O$18,'GAMA Apprentissage'!$N$21:$O$21,'GAMA Apprentissage'!$N$24:$O$24)</c15:sqref>
                        </c15:formulaRef>
                      </c:ext>
                    </c:extLst>
                    <c:multiLvlStrCache>
                      <c:ptCount val="3"/>
                      <c:lvl/>
                      <c:lvl/>
                    </c:multiLvlStrCache>
                  </c:multiLvlStrRef>
                </c:cat>
                <c:val>
                  <c:numRef>
                    <c:extLst>
                      <c:ext uri="{02D57815-91ED-43cb-92C2-25804820EDAC}">
                        <c15:fullRef>
                          <c15:sqref>'GAMA Apprentissage'!$P$17:$P$25</c15:sqref>
                        </c15:fullRef>
                        <c15:formulaRef>
                          <c15:sqref>('GAMA Apprentissage'!$P$18,'GAMA Apprentissage'!$P$21,'GAMA Apprentissage'!$P$24)</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9-0161-4D80-811B-A2DF32C50F33}"/>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d'adolescentes informées des menstruations avant leurs premières règles,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43503427209609"/>
          <c:y val="0.22409090909090909"/>
          <c:w val="0.82035417573579861"/>
          <c:h val="0.5987952755905512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83FD-467B-80CF-E2FA2E25C612}"/>
              </c:ext>
            </c:extLst>
          </c:dPt>
          <c:dPt>
            <c:idx val="1"/>
            <c:invertIfNegative val="0"/>
            <c:bubble3D val="0"/>
            <c:spPr>
              <a:solidFill>
                <a:srgbClr val="FFC000"/>
              </a:solidFill>
              <a:ln>
                <a:noFill/>
              </a:ln>
              <a:effectLst/>
            </c:spPr>
            <c:extLst>
              <c:ext xmlns:c16="http://schemas.microsoft.com/office/drawing/2014/chart" uri="{C3380CC4-5D6E-409C-BE32-E72D297353CC}">
                <c16:uniqueId val="{00000003-83FD-467B-80CF-E2FA2E25C612}"/>
              </c:ext>
            </c:extLst>
          </c:dPt>
          <c:dPt>
            <c:idx val="2"/>
            <c:invertIfNegative val="0"/>
            <c:bubble3D val="0"/>
            <c:spPr>
              <a:solidFill>
                <a:srgbClr val="FFC000"/>
              </a:solidFill>
              <a:ln>
                <a:noFill/>
              </a:ln>
              <a:effectLst/>
            </c:spPr>
            <c:extLst>
              <c:ext xmlns:c16="http://schemas.microsoft.com/office/drawing/2014/chart" uri="{C3380CC4-5D6E-409C-BE32-E72D297353CC}">
                <c16:uniqueId val="{00000005-83FD-467B-80CF-E2FA2E25C612}"/>
              </c:ext>
            </c:extLst>
          </c:dPt>
          <c:dPt>
            <c:idx val="9"/>
            <c:invertIfNegative val="0"/>
            <c:bubble3D val="0"/>
            <c:spPr>
              <a:solidFill>
                <a:srgbClr val="98C389"/>
              </a:solidFill>
              <a:ln>
                <a:noFill/>
              </a:ln>
              <a:effectLst/>
            </c:spPr>
            <c:extLst>
              <c:ext xmlns:c16="http://schemas.microsoft.com/office/drawing/2014/chart" uri="{C3380CC4-5D6E-409C-BE32-E72D297353CC}">
                <c16:uniqueId val="{00000007-83FD-467B-80CF-E2FA2E25C6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Agence et résilience'!$H$19:$H$21</c:f>
              <c:numCache>
                <c:formatCode>@</c:formatCode>
                <c:ptCount val="3"/>
              </c:numCache>
            </c:numRef>
          </c:cat>
          <c:val>
            <c:numRef>
              <c:f>'GAMA Agence et résilience'!$I$19:$I$21</c:f>
              <c:numCache>
                <c:formatCode>0</c:formatCode>
                <c:ptCount val="3"/>
              </c:numCache>
            </c:numRef>
          </c:val>
          <c:extLst>
            <c:ext xmlns:c16="http://schemas.microsoft.com/office/drawing/2014/chart" uri="{C3380CC4-5D6E-409C-BE32-E72D297353CC}">
              <c16:uniqueId val="{00000008-83FD-467B-80CF-E2FA2E25C61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a:t>
                </a:r>
                <a:r>
                  <a:rPr lang="en-US" sz="1100" b="0" i="0" u="none" strike="noStrike" kern="1200" baseline="0">
                    <a:solidFill>
                      <a:sysClr val="windowText" lastClr="000000">
                        <a:lumMod val="65000"/>
                        <a:lumOff val="35000"/>
                      </a:sysClr>
                    </a:solidFill>
                  </a:rPr>
                  <a:t>d'adolescentes post-ménarchiques</a:t>
                </a:r>
                <a:endParaRPr lang="en-US" sz="1100"/>
              </a:p>
            </c:rich>
          </c:tx>
          <c:layout>
            <c:manualLayout>
              <c:xMode val="edge"/>
              <c:yMode val="edge"/>
              <c:x val="2.7613431784141128E-2"/>
              <c:y val="7.8636363636363643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d'adolescentes plus âgées qui prennent leurs propres décisions en connaissance de cause concernant les relations sexuelles, l'utilisation de contraceptifs et les soins de santé reproductive</a:t>
            </a:r>
          </a:p>
        </c:rich>
      </c:tx>
      <c:layout>
        <c:manualLayout>
          <c:xMode val="edge"/>
          <c:yMode val="edge"/>
          <c:x val="0.10181524508356775"/>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45208082631595"/>
          <c:y val="0.29522727272727273"/>
          <c:w val="0.81947799250064168"/>
          <c:h val="0.53220436649964198"/>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1CE4-4333-8E5A-A70ECE31FCE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Agence et résilience'!$K$20</c:f>
              <c:numCache>
                <c:formatCode>@</c:formatCode>
                <c:ptCount val="1"/>
              </c:numCache>
            </c:numRef>
          </c:cat>
          <c:val>
            <c:numRef>
              <c:f>'GAMA Agence et résilience'!$L$20</c:f>
              <c:numCache>
                <c:formatCode>0</c:formatCode>
                <c:ptCount val="1"/>
              </c:numCache>
            </c:numRef>
          </c:val>
          <c:extLst>
            <c:ext xmlns:c16="http://schemas.microsoft.com/office/drawing/2014/chart" uri="{C3380CC4-5D6E-409C-BE32-E72D297353CC}">
              <c16:uniqueId val="{00000002-1CE4-4333-8E5A-A70ECE31FCE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d'adolescentes plus âgées</a:t>
                </a:r>
              </a:p>
            </c:rich>
          </c:tx>
          <c:layout>
            <c:manualLayout>
              <c:xMode val="edge"/>
              <c:yMode val="edge"/>
              <c:x val="2.9154478793674901E-2"/>
              <c:y val="0.2452272727272727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maigres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5"/>
          <c:y val="0.1575"/>
          <c:w val="0.81788515347130131"/>
          <c:h val="0.5905450966356476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0117-4076-8D84-1B1976D29D7E}"/>
              </c:ext>
            </c:extLst>
          </c:dPt>
          <c:dPt>
            <c:idx val="4"/>
            <c:invertIfNegative val="0"/>
            <c:bubble3D val="0"/>
            <c:spPr>
              <a:solidFill>
                <a:srgbClr val="FFC000"/>
              </a:solidFill>
              <a:ln>
                <a:noFill/>
              </a:ln>
              <a:effectLst/>
            </c:spPr>
            <c:extLst>
              <c:ext xmlns:c16="http://schemas.microsoft.com/office/drawing/2014/chart" uri="{C3380CC4-5D6E-409C-BE32-E72D297353CC}">
                <c16:uniqueId val="{00000003-0117-4076-8D84-1B1976D29D7E}"/>
              </c:ext>
            </c:extLst>
          </c:dPt>
          <c:dPt>
            <c:idx val="5"/>
            <c:invertIfNegative val="0"/>
            <c:bubble3D val="0"/>
            <c:spPr>
              <a:solidFill>
                <a:srgbClr val="FFC000"/>
              </a:solidFill>
              <a:ln>
                <a:noFill/>
              </a:ln>
              <a:effectLst/>
            </c:spPr>
            <c:extLst>
              <c:ext xmlns:c16="http://schemas.microsoft.com/office/drawing/2014/chart" uri="{C3380CC4-5D6E-409C-BE32-E72D297353CC}">
                <c16:uniqueId val="{00000005-0117-4076-8D84-1B1976D29D7E}"/>
              </c:ext>
            </c:extLst>
          </c:dPt>
          <c:dPt>
            <c:idx val="6"/>
            <c:invertIfNegative val="0"/>
            <c:bubble3D val="0"/>
            <c:spPr>
              <a:solidFill>
                <a:srgbClr val="98C389"/>
              </a:solidFill>
              <a:ln>
                <a:noFill/>
              </a:ln>
              <a:effectLst/>
            </c:spPr>
            <c:extLst>
              <c:ext xmlns:c16="http://schemas.microsoft.com/office/drawing/2014/chart" uri="{C3380CC4-5D6E-409C-BE32-E72D297353CC}">
                <c16:uniqueId val="{00000007-0117-4076-8D84-1B1976D29D7E}"/>
              </c:ext>
            </c:extLst>
          </c:dPt>
          <c:dPt>
            <c:idx val="7"/>
            <c:invertIfNegative val="0"/>
            <c:bubble3D val="0"/>
            <c:spPr>
              <a:solidFill>
                <a:srgbClr val="98C389"/>
              </a:solidFill>
              <a:ln>
                <a:noFill/>
              </a:ln>
              <a:effectLst/>
            </c:spPr>
            <c:extLst>
              <c:ext xmlns:c16="http://schemas.microsoft.com/office/drawing/2014/chart" uri="{C3380CC4-5D6E-409C-BE32-E72D297353CC}">
                <c16:uniqueId val="{00000009-0117-4076-8D84-1B1976D29D7E}"/>
              </c:ext>
            </c:extLst>
          </c:dPt>
          <c:dPt>
            <c:idx val="8"/>
            <c:invertIfNegative val="0"/>
            <c:bubble3D val="0"/>
            <c:spPr>
              <a:solidFill>
                <a:srgbClr val="98C389"/>
              </a:solidFill>
              <a:ln>
                <a:noFill/>
              </a:ln>
              <a:effectLst/>
            </c:spPr>
            <c:extLst>
              <c:ext xmlns:c16="http://schemas.microsoft.com/office/drawing/2014/chart" uri="{C3380CC4-5D6E-409C-BE32-E72D297353CC}">
                <c16:uniqueId val="{0000000B-0117-4076-8D84-1B1976D29D7E}"/>
              </c:ext>
            </c:extLst>
          </c:dPt>
          <c:dPt>
            <c:idx val="9"/>
            <c:invertIfNegative val="0"/>
            <c:bubble3D val="0"/>
            <c:spPr>
              <a:solidFill>
                <a:srgbClr val="98C389"/>
              </a:solidFill>
              <a:ln>
                <a:noFill/>
              </a:ln>
              <a:effectLst/>
            </c:spPr>
            <c:extLst>
              <c:ext xmlns:c16="http://schemas.microsoft.com/office/drawing/2014/chart" uri="{C3380CC4-5D6E-409C-BE32-E72D297353CC}">
                <c16:uniqueId val="{0000000D-0117-4076-8D84-1B1976D29D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activité'!$N$16:$O$24</c:f>
              <c:strCache>
                <c:ptCount val="7"/>
                <c:pt idx="0">
                  <c:v>Homme</c:v>
                </c:pt>
                <c:pt idx="3">
                  <c:v>Femme</c:v>
                </c:pt>
                <c:pt idx="6">
                  <c:v>Les deux sexes</c:v>
                </c:pt>
              </c:strCache>
            </c:strRef>
          </c:cat>
          <c:val>
            <c:numRef>
              <c:f>'GAMA Alimentation et activité'!$P$16:$P$24</c:f>
              <c:numCache>
                <c:formatCode>0</c:formatCode>
                <c:ptCount val="9"/>
              </c:numCache>
            </c:numRef>
          </c:val>
          <c:extLst>
            <c:ext xmlns:c16="http://schemas.microsoft.com/office/drawing/2014/chart" uri="{C3380CC4-5D6E-409C-BE32-E72D297353CC}">
              <c16:uniqueId val="{0000000E-0117-4076-8D84-1B1976D29D7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au moins 5 portions de fruits et légumes par jour au cours des 7 derniers jours</a:t>
            </a:r>
          </a:p>
        </c:rich>
      </c:tx>
      <c:layout>
        <c:manualLayout>
          <c:xMode val="edge"/>
          <c:yMode val="edge"/>
          <c:x val="0.1276033359870406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45124996761047"/>
          <c:y val="0.22409090909090909"/>
          <c:w val="0.82434311809712213"/>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85F-4659-8666-8D61DFF02759}"/>
              </c:ext>
            </c:extLst>
          </c:dPt>
          <c:dPt>
            <c:idx val="4"/>
            <c:invertIfNegative val="0"/>
            <c:bubble3D val="0"/>
            <c:spPr>
              <a:solidFill>
                <a:srgbClr val="FFC000"/>
              </a:solidFill>
              <a:ln>
                <a:noFill/>
              </a:ln>
              <a:effectLst/>
            </c:spPr>
            <c:extLst>
              <c:ext xmlns:c16="http://schemas.microsoft.com/office/drawing/2014/chart" uri="{C3380CC4-5D6E-409C-BE32-E72D297353CC}">
                <c16:uniqueId val="{00000003-785F-4659-8666-8D61DFF02759}"/>
              </c:ext>
            </c:extLst>
          </c:dPt>
          <c:dPt>
            <c:idx val="5"/>
            <c:invertIfNegative val="0"/>
            <c:bubble3D val="0"/>
            <c:spPr>
              <a:solidFill>
                <a:srgbClr val="FFC000"/>
              </a:solidFill>
              <a:ln>
                <a:noFill/>
              </a:ln>
              <a:effectLst/>
            </c:spPr>
            <c:extLst>
              <c:ext xmlns:c16="http://schemas.microsoft.com/office/drawing/2014/chart" uri="{C3380CC4-5D6E-409C-BE32-E72D297353CC}">
                <c16:uniqueId val="{00000005-785F-4659-8666-8D61DFF02759}"/>
              </c:ext>
            </c:extLst>
          </c:dPt>
          <c:dPt>
            <c:idx val="6"/>
            <c:invertIfNegative val="0"/>
            <c:bubble3D val="0"/>
            <c:spPr>
              <a:solidFill>
                <a:srgbClr val="98C389"/>
              </a:solidFill>
              <a:ln>
                <a:noFill/>
              </a:ln>
              <a:effectLst/>
            </c:spPr>
            <c:extLst>
              <c:ext xmlns:c16="http://schemas.microsoft.com/office/drawing/2014/chart" uri="{C3380CC4-5D6E-409C-BE32-E72D297353CC}">
                <c16:uniqueId val="{00000007-785F-4659-8666-8D61DFF02759}"/>
              </c:ext>
            </c:extLst>
          </c:dPt>
          <c:dPt>
            <c:idx val="7"/>
            <c:invertIfNegative val="0"/>
            <c:bubble3D val="0"/>
            <c:spPr>
              <a:solidFill>
                <a:srgbClr val="98C389"/>
              </a:solidFill>
              <a:ln>
                <a:noFill/>
              </a:ln>
              <a:effectLst/>
            </c:spPr>
            <c:extLst>
              <c:ext xmlns:c16="http://schemas.microsoft.com/office/drawing/2014/chart" uri="{C3380CC4-5D6E-409C-BE32-E72D297353CC}">
                <c16:uniqueId val="{00000009-785F-4659-8666-8D61DFF02759}"/>
              </c:ext>
            </c:extLst>
          </c:dPt>
          <c:dPt>
            <c:idx val="8"/>
            <c:invertIfNegative val="0"/>
            <c:bubble3D val="0"/>
            <c:spPr>
              <a:solidFill>
                <a:srgbClr val="98C389"/>
              </a:solidFill>
              <a:ln>
                <a:noFill/>
              </a:ln>
              <a:effectLst/>
            </c:spPr>
            <c:extLst>
              <c:ext xmlns:c16="http://schemas.microsoft.com/office/drawing/2014/chart" uri="{C3380CC4-5D6E-409C-BE32-E72D297353CC}">
                <c16:uniqueId val="{0000000B-785F-4659-8666-8D61DFF02759}"/>
              </c:ext>
            </c:extLst>
          </c:dPt>
          <c:dPt>
            <c:idx val="9"/>
            <c:invertIfNegative val="0"/>
            <c:bubble3D val="0"/>
            <c:spPr>
              <a:solidFill>
                <a:srgbClr val="98C389"/>
              </a:solidFill>
              <a:ln>
                <a:noFill/>
              </a:ln>
              <a:effectLst/>
            </c:spPr>
            <c:extLst>
              <c:ext xmlns:c16="http://schemas.microsoft.com/office/drawing/2014/chart" uri="{C3380CC4-5D6E-409C-BE32-E72D297353CC}">
                <c16:uniqueId val="{0000000D-785F-4659-8666-8D61DFF027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activité'!$Q$16:$R$24</c:f>
              <c:strCache>
                <c:ptCount val="7"/>
                <c:pt idx="0">
                  <c:v>Homme</c:v>
                </c:pt>
                <c:pt idx="3">
                  <c:v>Femme</c:v>
                </c:pt>
                <c:pt idx="6">
                  <c:v>Les deux sexes</c:v>
                </c:pt>
              </c:strCache>
            </c:strRef>
          </c:cat>
          <c:val>
            <c:numRef>
              <c:f>'GAMA Alimentation et activité'!$S$16:$S$24</c:f>
              <c:numCache>
                <c:formatCode>0</c:formatCode>
                <c:ptCount val="9"/>
              </c:numCache>
            </c:numRef>
          </c:val>
          <c:extLst>
            <c:ext xmlns:c16="http://schemas.microsoft.com/office/drawing/2014/chart" uri="{C3380CC4-5D6E-409C-BE32-E72D297353CC}">
              <c16:uniqueId val="{0000000E-785F-4659-8666-8D61DFF0275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accumulé une moyenne de &gt;60 minutes par jour d'activité physique modérée ou intense au cours des 7 derniers jours</a:t>
            </a:r>
          </a:p>
        </c:rich>
      </c:tx>
      <c:layout>
        <c:manualLayout>
          <c:xMode val="edge"/>
          <c:yMode val="edge"/>
          <c:x val="0.11663318853007194"/>
          <c:y val="2.75680926461570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7D0-4C88-B82C-B2C08DC8BBA3}"/>
              </c:ext>
            </c:extLst>
          </c:dPt>
          <c:dPt>
            <c:idx val="4"/>
            <c:invertIfNegative val="0"/>
            <c:bubble3D val="0"/>
            <c:spPr>
              <a:solidFill>
                <a:srgbClr val="FFC000"/>
              </a:solidFill>
              <a:ln>
                <a:noFill/>
              </a:ln>
              <a:effectLst/>
            </c:spPr>
            <c:extLst>
              <c:ext xmlns:c16="http://schemas.microsoft.com/office/drawing/2014/chart" uri="{C3380CC4-5D6E-409C-BE32-E72D297353CC}">
                <c16:uniqueId val="{00000003-37D0-4C88-B82C-B2C08DC8BBA3}"/>
              </c:ext>
            </c:extLst>
          </c:dPt>
          <c:dPt>
            <c:idx val="5"/>
            <c:invertIfNegative val="0"/>
            <c:bubble3D val="0"/>
            <c:spPr>
              <a:solidFill>
                <a:srgbClr val="FFC000"/>
              </a:solidFill>
              <a:ln>
                <a:noFill/>
              </a:ln>
              <a:effectLst/>
            </c:spPr>
            <c:extLst>
              <c:ext xmlns:c16="http://schemas.microsoft.com/office/drawing/2014/chart" uri="{C3380CC4-5D6E-409C-BE32-E72D297353CC}">
                <c16:uniqueId val="{00000005-37D0-4C88-B82C-B2C08DC8BBA3}"/>
              </c:ext>
            </c:extLst>
          </c:dPt>
          <c:dPt>
            <c:idx val="6"/>
            <c:invertIfNegative val="0"/>
            <c:bubble3D val="0"/>
            <c:spPr>
              <a:solidFill>
                <a:srgbClr val="98C389"/>
              </a:solidFill>
              <a:ln>
                <a:noFill/>
              </a:ln>
              <a:effectLst/>
            </c:spPr>
            <c:extLst>
              <c:ext xmlns:c16="http://schemas.microsoft.com/office/drawing/2014/chart" uri="{C3380CC4-5D6E-409C-BE32-E72D297353CC}">
                <c16:uniqueId val="{00000007-37D0-4C88-B82C-B2C08DC8BBA3}"/>
              </c:ext>
            </c:extLst>
          </c:dPt>
          <c:dPt>
            <c:idx val="7"/>
            <c:invertIfNegative val="0"/>
            <c:bubble3D val="0"/>
            <c:spPr>
              <a:solidFill>
                <a:srgbClr val="98C389"/>
              </a:solidFill>
              <a:ln>
                <a:noFill/>
              </a:ln>
              <a:effectLst/>
            </c:spPr>
            <c:extLst>
              <c:ext xmlns:c16="http://schemas.microsoft.com/office/drawing/2014/chart" uri="{C3380CC4-5D6E-409C-BE32-E72D297353CC}">
                <c16:uniqueId val="{00000009-37D0-4C88-B82C-B2C08DC8BBA3}"/>
              </c:ext>
            </c:extLst>
          </c:dPt>
          <c:dPt>
            <c:idx val="8"/>
            <c:invertIfNegative val="0"/>
            <c:bubble3D val="0"/>
            <c:spPr>
              <a:solidFill>
                <a:srgbClr val="98C389"/>
              </a:solidFill>
              <a:ln>
                <a:noFill/>
              </a:ln>
              <a:effectLst/>
            </c:spPr>
            <c:extLst>
              <c:ext xmlns:c16="http://schemas.microsoft.com/office/drawing/2014/chart" uri="{C3380CC4-5D6E-409C-BE32-E72D297353CC}">
                <c16:uniqueId val="{0000000B-37D0-4C88-B82C-B2C08DC8BBA3}"/>
              </c:ext>
            </c:extLst>
          </c:dPt>
          <c:dPt>
            <c:idx val="9"/>
            <c:invertIfNegative val="0"/>
            <c:bubble3D val="0"/>
            <c:spPr>
              <a:solidFill>
                <a:srgbClr val="98C389"/>
              </a:solidFill>
              <a:ln>
                <a:noFill/>
              </a:ln>
              <a:effectLst/>
            </c:spPr>
            <c:extLst>
              <c:ext xmlns:c16="http://schemas.microsoft.com/office/drawing/2014/chart" uri="{C3380CC4-5D6E-409C-BE32-E72D297353CC}">
                <c16:uniqueId val="{0000000D-37D0-4C88-B82C-B2C08DC8BB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activité'!$W$16:$X$24</c:f>
              <c:strCache>
                <c:ptCount val="7"/>
                <c:pt idx="0">
                  <c:v>Homme</c:v>
                </c:pt>
                <c:pt idx="3">
                  <c:v>Femme</c:v>
                </c:pt>
                <c:pt idx="6">
                  <c:v>Les deux sexes</c:v>
                </c:pt>
              </c:strCache>
            </c:strRef>
          </c:cat>
          <c:val>
            <c:numRef>
              <c:f>'GAMA Alimentation et activité'!$Y$16:$Y$24</c:f>
              <c:numCache>
                <c:formatCode>0</c:formatCode>
                <c:ptCount val="9"/>
              </c:numCache>
            </c:numRef>
          </c:val>
          <c:extLst>
            <c:ext xmlns:c16="http://schemas.microsoft.com/office/drawing/2014/chart" uri="{C3380CC4-5D6E-409C-BE32-E72D297353CC}">
              <c16:uniqueId val="{0000000E-37D0-4C88-B82C-B2C08DC8BBA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Naissances vivantes pour 1000 adolescentes </a:t>
            </a:r>
          </a:p>
        </c:rich>
      </c:tx>
      <c:layout>
        <c:manualLayout>
          <c:xMode val="edge"/>
          <c:yMode val="edge"/>
          <c:x val="0.22145077720207254"/>
          <c:y val="3.18181818181818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164008771055514"/>
          <c:y val="0.22409090909090909"/>
          <c:w val="0.65873965912488786"/>
          <c:h val="0.54424982104509667"/>
        </c:manualLayout>
      </c:layout>
      <c:barChart>
        <c:barDir val="col"/>
        <c:grouping val="clustered"/>
        <c:varyColors val="0"/>
        <c:ser>
          <c:idx val="0"/>
          <c:order val="0"/>
          <c:spPr>
            <a:solidFill>
              <a:srgbClr val="FFC00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E22D-4E27-BE6F-C2264203EB96}"/>
              </c:ext>
            </c:extLst>
          </c:dPt>
          <c:dPt>
            <c:idx val="1"/>
            <c:invertIfNegative val="0"/>
            <c:bubble3D val="0"/>
            <c:spPr>
              <a:solidFill>
                <a:srgbClr val="FFC000"/>
              </a:solidFill>
              <a:ln>
                <a:noFill/>
              </a:ln>
              <a:effectLst/>
            </c:spPr>
            <c:extLst>
              <c:ext xmlns:c16="http://schemas.microsoft.com/office/drawing/2014/chart" uri="{C3380CC4-5D6E-409C-BE32-E72D297353CC}">
                <c16:uniqueId val="{00000003-E22D-4E27-BE6F-C2264203EB96}"/>
              </c:ext>
            </c:extLst>
          </c:dPt>
          <c:dPt>
            <c:idx val="2"/>
            <c:invertIfNegative val="0"/>
            <c:bubble3D val="0"/>
            <c:spPr>
              <a:solidFill>
                <a:srgbClr val="FFC000"/>
              </a:solidFill>
              <a:ln>
                <a:noFill/>
              </a:ln>
              <a:effectLst/>
            </c:spPr>
            <c:extLst>
              <c:ext xmlns:c16="http://schemas.microsoft.com/office/drawing/2014/chart" uri="{C3380CC4-5D6E-409C-BE32-E72D297353CC}">
                <c16:uniqueId val="{00000005-E22D-4E27-BE6F-C2264203EB96}"/>
              </c:ext>
            </c:extLst>
          </c:dPt>
          <c:dPt>
            <c:idx val="9"/>
            <c:invertIfNegative val="0"/>
            <c:bubble3D val="0"/>
            <c:spPr>
              <a:solidFill>
                <a:srgbClr val="FFC000"/>
              </a:solidFill>
              <a:ln>
                <a:noFill/>
              </a:ln>
              <a:effectLst/>
            </c:spPr>
            <c:extLst>
              <c:ext xmlns:c16="http://schemas.microsoft.com/office/drawing/2014/chart" uri="{C3380CC4-5D6E-409C-BE32-E72D297353CC}">
                <c16:uniqueId val="{00000007-E22D-4E27-BE6F-C2264203EB9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Sexualité saine'!$H$20:$H$22</c:f>
              <c:numCache>
                <c:formatCode>@</c:formatCode>
                <c:ptCount val="3"/>
              </c:numCache>
            </c:numRef>
          </c:cat>
          <c:val>
            <c:numRef>
              <c:f>'GAMA Sexualité saine'!$I$20:$I$22</c:f>
              <c:numCache>
                <c:formatCode>0</c:formatCode>
                <c:ptCount val="3"/>
              </c:numCache>
            </c:numRef>
          </c:val>
          <c:extLst>
            <c:ext xmlns:c16="http://schemas.microsoft.com/office/drawing/2014/chart" uri="{C3380CC4-5D6E-409C-BE32-E72D297353CC}">
              <c16:uniqueId val="{00000008-E22D-4E27-BE6F-C2264203EB9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2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Naissances vivantes pour 1000 par an</a:t>
                </a:r>
              </a:p>
            </c:rich>
          </c:tx>
          <c:layout>
            <c:manualLayout>
              <c:xMode val="edge"/>
              <c:yMode val="edge"/>
              <c:x val="1.8622231724756032E-2"/>
              <c:y val="7.2068002863278455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eu leur premier rapport sexuel avant l'âge de 15 ans</a:t>
            </a:r>
          </a:p>
        </c:rich>
      </c:tx>
      <c:layout>
        <c:manualLayout>
          <c:xMode val="edge"/>
          <c:yMode val="edge"/>
          <c:x val="0.13817051011212719"/>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9106616832370626"/>
          <c:y val="0.22409090909090909"/>
          <c:w val="0.76765803430293544"/>
          <c:h val="0.5109706513958483"/>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BCB0-4579-A3F5-C55F2067DDAE}"/>
              </c:ext>
            </c:extLst>
          </c:dPt>
          <c:dPt>
            <c:idx val="2"/>
            <c:invertIfNegative val="0"/>
            <c:bubble3D val="0"/>
            <c:spPr>
              <a:solidFill>
                <a:srgbClr val="98C389"/>
              </a:solidFill>
              <a:ln>
                <a:noFill/>
              </a:ln>
              <a:effectLst/>
            </c:spPr>
            <c:extLst>
              <c:ext xmlns:c16="http://schemas.microsoft.com/office/drawing/2014/chart" uri="{C3380CC4-5D6E-409C-BE32-E72D297353CC}">
                <c16:uniqueId val="{00000003-BCB0-4579-A3F5-C55F2067DDAE}"/>
              </c:ext>
            </c:extLst>
          </c:dPt>
          <c:dPt>
            <c:idx val="3"/>
            <c:invertIfNegative val="0"/>
            <c:bubble3D val="0"/>
            <c:spPr>
              <a:solidFill>
                <a:srgbClr val="98C389"/>
              </a:solidFill>
              <a:ln>
                <a:noFill/>
              </a:ln>
              <a:effectLst/>
            </c:spPr>
            <c:extLst>
              <c:ext xmlns:c16="http://schemas.microsoft.com/office/drawing/2014/chart" uri="{C3380CC4-5D6E-409C-BE32-E72D297353CC}">
                <c16:uniqueId val="{00000005-BCB0-4579-A3F5-C55F2067DDA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Sexualité saine'!$J$17:$K$25</c15:sqref>
                  </c15:fullRef>
                </c:ext>
              </c:extLst>
              <c:f>('GAMA Sexualité saine'!$J$18:$K$18,'GAMA Sexualité saine'!$J$21:$K$21,'GAMA Sexualité saine'!$J$24:$K$24)</c:f>
              <c:multiLvlStrCache>
                <c:ptCount val="3"/>
                <c:lvl/>
                <c:lvl/>
              </c:multiLvlStrCache>
            </c:multiLvlStrRef>
          </c:cat>
          <c:val>
            <c:numRef>
              <c:extLst>
                <c:ext xmlns:c15="http://schemas.microsoft.com/office/drawing/2012/chart" uri="{02D57815-91ED-43cb-92C2-25804820EDAC}">
                  <c15:fullRef>
                    <c15:sqref>'GAMA Sexualité saine'!$L$17:$L$25</c15:sqref>
                  </c15:fullRef>
                </c:ext>
              </c:extLst>
              <c:f>('GAMA Sexualité saine'!$L$18,'GAMA Sexualité saine'!$L$21,'GAMA Sexualité saine'!$L$24)</c:f>
              <c:numCache>
                <c:formatCode>0</c:formatCode>
                <c:ptCount val="3"/>
              </c:numCache>
            </c:numRef>
          </c:val>
          <c:extLst>
            <c:ext xmlns:c16="http://schemas.microsoft.com/office/drawing/2014/chart" uri="{C3380CC4-5D6E-409C-BE32-E72D297353CC}">
              <c16:uniqueId val="{00000006-BCB0-4579-A3F5-C55F2067DDA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utilisé une méthode de contraception moderne lors de leur dernier rapport sexuel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0636173843007"/>
          <c:y val="0.2059090909090909"/>
          <c:w val="0.8333266921715539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FFC-4108-9E1D-725961BE9D0B}"/>
              </c:ext>
            </c:extLst>
          </c:dPt>
          <c:dPt>
            <c:idx val="4"/>
            <c:invertIfNegative val="0"/>
            <c:bubble3D val="0"/>
            <c:spPr>
              <a:solidFill>
                <a:srgbClr val="FFC000"/>
              </a:solidFill>
              <a:ln>
                <a:noFill/>
              </a:ln>
              <a:effectLst/>
            </c:spPr>
            <c:extLst>
              <c:ext xmlns:c16="http://schemas.microsoft.com/office/drawing/2014/chart" uri="{C3380CC4-5D6E-409C-BE32-E72D297353CC}">
                <c16:uniqueId val="{00000003-7FFC-4108-9E1D-725961BE9D0B}"/>
              </c:ext>
            </c:extLst>
          </c:dPt>
          <c:dPt>
            <c:idx val="5"/>
            <c:invertIfNegative val="0"/>
            <c:bubble3D val="0"/>
            <c:spPr>
              <a:solidFill>
                <a:srgbClr val="FFC000"/>
              </a:solidFill>
              <a:ln>
                <a:noFill/>
              </a:ln>
              <a:effectLst/>
            </c:spPr>
            <c:extLst>
              <c:ext xmlns:c16="http://schemas.microsoft.com/office/drawing/2014/chart" uri="{C3380CC4-5D6E-409C-BE32-E72D297353CC}">
                <c16:uniqueId val="{00000005-7FFC-4108-9E1D-725961BE9D0B}"/>
              </c:ext>
            </c:extLst>
          </c:dPt>
          <c:dPt>
            <c:idx val="6"/>
            <c:invertIfNegative val="0"/>
            <c:bubble3D val="0"/>
            <c:spPr>
              <a:solidFill>
                <a:srgbClr val="98C389"/>
              </a:solidFill>
              <a:ln>
                <a:noFill/>
              </a:ln>
              <a:effectLst/>
            </c:spPr>
            <c:extLst>
              <c:ext xmlns:c16="http://schemas.microsoft.com/office/drawing/2014/chart" uri="{C3380CC4-5D6E-409C-BE32-E72D297353CC}">
                <c16:uniqueId val="{00000007-7FFC-4108-9E1D-725961BE9D0B}"/>
              </c:ext>
            </c:extLst>
          </c:dPt>
          <c:dPt>
            <c:idx val="7"/>
            <c:invertIfNegative val="0"/>
            <c:bubble3D val="0"/>
            <c:spPr>
              <a:solidFill>
                <a:srgbClr val="98C389"/>
              </a:solidFill>
              <a:ln>
                <a:noFill/>
              </a:ln>
              <a:effectLst/>
            </c:spPr>
            <c:extLst>
              <c:ext xmlns:c16="http://schemas.microsoft.com/office/drawing/2014/chart" uri="{C3380CC4-5D6E-409C-BE32-E72D297353CC}">
                <c16:uniqueId val="{00000009-7FFC-4108-9E1D-725961BE9D0B}"/>
              </c:ext>
            </c:extLst>
          </c:dPt>
          <c:dPt>
            <c:idx val="8"/>
            <c:invertIfNegative val="0"/>
            <c:bubble3D val="0"/>
            <c:spPr>
              <a:solidFill>
                <a:srgbClr val="98C389"/>
              </a:solidFill>
              <a:ln>
                <a:noFill/>
              </a:ln>
              <a:effectLst/>
            </c:spPr>
            <c:extLst>
              <c:ext xmlns:c16="http://schemas.microsoft.com/office/drawing/2014/chart" uri="{C3380CC4-5D6E-409C-BE32-E72D297353CC}">
                <c16:uniqueId val="{0000000B-7FFC-4108-9E1D-725961BE9D0B}"/>
              </c:ext>
            </c:extLst>
          </c:dPt>
          <c:dPt>
            <c:idx val="9"/>
            <c:invertIfNegative val="0"/>
            <c:bubble3D val="0"/>
            <c:spPr>
              <a:solidFill>
                <a:srgbClr val="98C389"/>
              </a:solidFill>
              <a:ln>
                <a:noFill/>
              </a:ln>
              <a:effectLst/>
            </c:spPr>
            <c:extLst>
              <c:ext xmlns:c16="http://schemas.microsoft.com/office/drawing/2014/chart" uri="{C3380CC4-5D6E-409C-BE32-E72D297353CC}">
                <c16:uniqueId val="{0000000D-7FFC-4108-9E1D-725961BE9D0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saine'!$M$17:$N$25</c:f>
              <c:strCache>
                <c:ptCount val="7"/>
                <c:pt idx="0">
                  <c:v>Homme</c:v>
                </c:pt>
                <c:pt idx="3">
                  <c:v>Femme</c:v>
                </c:pt>
                <c:pt idx="6">
                  <c:v>Les deux sexes</c:v>
                </c:pt>
              </c:strCache>
            </c:strRef>
          </c:cat>
          <c:val>
            <c:numRef>
              <c:f>'GAMA Sexualité saine'!$O$17:$O$25</c:f>
              <c:numCache>
                <c:formatCode>0</c:formatCode>
                <c:ptCount val="9"/>
              </c:numCache>
            </c:numRef>
          </c:val>
          <c:extLst>
            <c:ext xmlns:c16="http://schemas.microsoft.com/office/drawing/2014/chart" uri="{C3380CC4-5D6E-409C-BE32-E72D297353CC}">
              <c16:uniqueId val="{0000000E-7FFC-4108-9E1D-725961BE9D0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utilisé un préservatif lors de leur dernier rapport sexuel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27309602828569"/>
          <c:y val="0.20136363636363633"/>
          <c:w val="0.82942387366868398"/>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0248-4E45-84BF-0CF5186BFB94}"/>
              </c:ext>
            </c:extLst>
          </c:dPt>
          <c:dPt>
            <c:idx val="4"/>
            <c:invertIfNegative val="0"/>
            <c:bubble3D val="0"/>
            <c:spPr>
              <a:solidFill>
                <a:srgbClr val="FFC000"/>
              </a:solidFill>
              <a:ln>
                <a:noFill/>
              </a:ln>
              <a:effectLst/>
            </c:spPr>
            <c:extLst>
              <c:ext xmlns:c16="http://schemas.microsoft.com/office/drawing/2014/chart" uri="{C3380CC4-5D6E-409C-BE32-E72D297353CC}">
                <c16:uniqueId val="{00000003-0248-4E45-84BF-0CF5186BFB94}"/>
              </c:ext>
            </c:extLst>
          </c:dPt>
          <c:dPt>
            <c:idx val="5"/>
            <c:invertIfNegative val="0"/>
            <c:bubble3D val="0"/>
            <c:spPr>
              <a:solidFill>
                <a:srgbClr val="FFC000"/>
              </a:solidFill>
              <a:ln>
                <a:noFill/>
              </a:ln>
              <a:effectLst/>
            </c:spPr>
            <c:extLst>
              <c:ext xmlns:c16="http://schemas.microsoft.com/office/drawing/2014/chart" uri="{C3380CC4-5D6E-409C-BE32-E72D297353CC}">
                <c16:uniqueId val="{00000005-0248-4E45-84BF-0CF5186BFB94}"/>
              </c:ext>
            </c:extLst>
          </c:dPt>
          <c:dPt>
            <c:idx val="6"/>
            <c:invertIfNegative val="0"/>
            <c:bubble3D val="0"/>
            <c:spPr>
              <a:solidFill>
                <a:srgbClr val="98C389"/>
              </a:solidFill>
              <a:ln>
                <a:noFill/>
              </a:ln>
              <a:effectLst/>
            </c:spPr>
            <c:extLst>
              <c:ext xmlns:c16="http://schemas.microsoft.com/office/drawing/2014/chart" uri="{C3380CC4-5D6E-409C-BE32-E72D297353CC}">
                <c16:uniqueId val="{00000007-0248-4E45-84BF-0CF5186BFB94}"/>
              </c:ext>
            </c:extLst>
          </c:dPt>
          <c:dPt>
            <c:idx val="7"/>
            <c:invertIfNegative val="0"/>
            <c:bubble3D val="0"/>
            <c:spPr>
              <a:solidFill>
                <a:srgbClr val="98C389"/>
              </a:solidFill>
              <a:ln>
                <a:noFill/>
              </a:ln>
              <a:effectLst/>
            </c:spPr>
            <c:extLst>
              <c:ext xmlns:c16="http://schemas.microsoft.com/office/drawing/2014/chart" uri="{C3380CC4-5D6E-409C-BE32-E72D297353CC}">
                <c16:uniqueId val="{00000009-0248-4E45-84BF-0CF5186BFB94}"/>
              </c:ext>
            </c:extLst>
          </c:dPt>
          <c:dPt>
            <c:idx val="8"/>
            <c:invertIfNegative val="0"/>
            <c:bubble3D val="0"/>
            <c:spPr>
              <a:solidFill>
                <a:srgbClr val="98C389"/>
              </a:solidFill>
              <a:ln>
                <a:noFill/>
              </a:ln>
              <a:effectLst/>
            </c:spPr>
            <c:extLst>
              <c:ext xmlns:c16="http://schemas.microsoft.com/office/drawing/2014/chart" uri="{C3380CC4-5D6E-409C-BE32-E72D297353CC}">
                <c16:uniqueId val="{0000000B-0248-4E45-84BF-0CF5186BFB94}"/>
              </c:ext>
            </c:extLst>
          </c:dPt>
          <c:dPt>
            <c:idx val="9"/>
            <c:invertIfNegative val="0"/>
            <c:bubble3D val="0"/>
            <c:spPr>
              <a:solidFill>
                <a:srgbClr val="98C389"/>
              </a:solidFill>
              <a:ln>
                <a:noFill/>
              </a:ln>
              <a:effectLst/>
            </c:spPr>
            <c:extLst>
              <c:ext xmlns:c16="http://schemas.microsoft.com/office/drawing/2014/chart" uri="{C3380CC4-5D6E-409C-BE32-E72D297353CC}">
                <c16:uniqueId val="{0000000D-0248-4E45-84BF-0CF5186BFB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saine'!$P$17:$Q$25</c:f>
              <c:strCache>
                <c:ptCount val="7"/>
                <c:pt idx="0">
                  <c:v>Homme</c:v>
                </c:pt>
                <c:pt idx="3">
                  <c:v>Femme</c:v>
                </c:pt>
                <c:pt idx="6">
                  <c:v>Les deux sexes</c:v>
                </c:pt>
              </c:strCache>
            </c:strRef>
          </c:cat>
          <c:val>
            <c:numRef>
              <c:f>'GAMA Sexualité saine'!$R$17:$R$25</c:f>
              <c:numCache>
                <c:formatCode>0</c:formatCode>
                <c:ptCount val="9"/>
              </c:numCache>
            </c:numRef>
          </c:val>
          <c:extLst>
            <c:ext xmlns:c16="http://schemas.microsoft.com/office/drawing/2014/chart" uri="{C3380CC4-5D6E-409C-BE32-E72D297353CC}">
              <c16:uniqueId val="{0000000E-0248-4E45-84BF-0CF5186BFB9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Taux d'hospitalisation pour traumatismes, par cause, sexe et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20521653543309E-2"/>
          <c:y val="0.15821917808219177"/>
          <c:w val="0.88939197834645667"/>
          <c:h val="0.51426635026786038"/>
        </c:manualLayout>
      </c:layout>
      <c:barChart>
        <c:barDir val="col"/>
        <c:grouping val="clustered"/>
        <c:varyColors val="0"/>
        <c:ser>
          <c:idx val="0"/>
          <c:order val="0"/>
          <c:tx>
            <c:strRef>
              <c:f>'GAMA Santé générale'!$AA$16</c:f>
              <c:strCache>
                <c:ptCount val="1"/>
                <c:pt idx="0">
                  <c:v>Accidents de la route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générale'!$AA$17:$AA$25</c:f>
              <c:numCache>
                <c:formatCode>0</c:formatCode>
                <c:ptCount val="9"/>
              </c:numCache>
            </c:numRef>
          </c:val>
          <c:extLst>
            <c:ext xmlns:c16="http://schemas.microsoft.com/office/drawing/2014/chart" uri="{C3380CC4-5D6E-409C-BE32-E72D297353CC}">
              <c16:uniqueId val="{00000000-F3B9-4862-BB73-9D269C8792F6}"/>
            </c:ext>
          </c:extLst>
        </c:ser>
        <c:ser>
          <c:idx val="1"/>
          <c:order val="1"/>
          <c:tx>
            <c:strRef>
              <c:f>'GAMA Santé générale'!$AB$16</c:f>
              <c:strCache>
                <c:ptCount val="1"/>
                <c:pt idx="0">
                  <c:v>Brûlures dues à un incendie</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générale'!$AB$17:$AB$25</c:f>
              <c:numCache>
                <c:formatCode>0</c:formatCode>
                <c:ptCount val="9"/>
              </c:numCache>
            </c:numRef>
          </c:val>
          <c:extLst>
            <c:ext xmlns:c16="http://schemas.microsoft.com/office/drawing/2014/chart" uri="{C3380CC4-5D6E-409C-BE32-E72D297353CC}">
              <c16:uniqueId val="{00000001-F3B9-4862-BB73-9D269C8792F6}"/>
            </c:ext>
          </c:extLst>
        </c:ser>
        <c:ser>
          <c:idx val="2"/>
          <c:order val="2"/>
          <c:tx>
            <c:strRef>
              <c:f>'GAMA Santé générale'!$AC$16</c:f>
              <c:strCache>
                <c:ptCount val="1"/>
                <c:pt idx="0">
                  <c:v>Empoisonnements</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générale'!$AC$17:$AC$25</c:f>
              <c:numCache>
                <c:formatCode>0</c:formatCode>
                <c:ptCount val="9"/>
              </c:numCache>
            </c:numRef>
          </c:val>
          <c:extLst>
            <c:ext xmlns:c16="http://schemas.microsoft.com/office/drawing/2014/chart" uri="{C3380CC4-5D6E-409C-BE32-E72D297353CC}">
              <c16:uniqueId val="{00000002-F3B9-4862-BB73-9D269C8792F6}"/>
            </c:ext>
          </c:extLst>
        </c:ser>
        <c:ser>
          <c:idx val="3"/>
          <c:order val="3"/>
          <c:tx>
            <c:strRef>
              <c:f>'GAMA Santé générale'!$AD$16</c:f>
              <c:strCache>
                <c:ptCount val="1"/>
                <c:pt idx="0">
                  <c:v>Chutes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générale'!$AD$17:$AD$25</c:f>
              <c:numCache>
                <c:formatCode>0</c:formatCode>
                <c:ptCount val="9"/>
              </c:numCache>
            </c:numRef>
          </c:val>
          <c:extLst>
            <c:ext xmlns:c16="http://schemas.microsoft.com/office/drawing/2014/chart" uri="{C3380CC4-5D6E-409C-BE32-E72D297353CC}">
              <c16:uniqueId val="{00000003-F3B9-4862-BB73-9D269C8792F6}"/>
            </c:ext>
          </c:extLst>
        </c:ser>
        <c:ser>
          <c:idx val="4"/>
          <c:order val="4"/>
          <c:tx>
            <c:strRef>
              <c:f>'GAMA Santé générale'!$AE$16</c:f>
              <c:strCache>
                <c:ptCount val="1"/>
                <c:pt idx="0">
                  <c:v>Noyade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générale'!$AE$17:$AE$25</c:f>
              <c:numCache>
                <c:formatCode>0</c:formatCode>
                <c:ptCount val="9"/>
              </c:numCache>
            </c:numRef>
          </c:val>
          <c:extLst>
            <c:ext xmlns:c16="http://schemas.microsoft.com/office/drawing/2014/chart" uri="{C3380CC4-5D6E-409C-BE32-E72D297353CC}">
              <c16:uniqueId val="{00000004-F3B9-4862-BB73-9D269C8792F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Santé générale'!$AA$15:$AE$15</c:f>
              <c:strCache>
                <c:ptCount val="5"/>
                <c:pt idx="0">
                  <c:v>Cas hospitalisés pour 100 000 adolescents par an, par cause</c:v>
                </c:pt>
              </c:strCache>
            </c:strRef>
          </c:tx>
          <c:layout>
            <c:manualLayout>
              <c:xMode val="edge"/>
              <c:yMode val="edge"/>
              <c:x val="1.7187500000000001E-2"/>
              <c:y val="8.059360730593608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4.7644808070866143E-2"/>
          <c:y val="0.84549563153920826"/>
          <c:w val="0.92121651918682079"/>
          <c:h val="7.636357099198215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femmes de 15 à 19 ans dont la demande de planification familiale est satisfaite</a:t>
            </a:r>
          </a:p>
        </c:rich>
      </c:tx>
      <c:layout>
        <c:manualLayout>
          <c:xMode val="edge"/>
          <c:yMode val="edge"/>
          <c:x val="0.13031095689310021"/>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575904177232083"/>
          <c:y val="0.22409090909090909"/>
          <c:w val="0.73763078873615373"/>
          <c:h val="0.51940873299928414"/>
        </c:manualLayout>
      </c:layout>
      <c:barChart>
        <c:barDir val="col"/>
        <c:grouping val="clustered"/>
        <c:varyColors val="0"/>
        <c:ser>
          <c:idx val="0"/>
          <c:order val="0"/>
          <c:spPr>
            <a:solidFill>
              <a:srgbClr val="FFC000"/>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B4B4-4471-93AC-82BF2926C1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Sexualité saine'!$S$17:$T$25</c15:sqref>
                  </c15:fullRef>
                </c:ext>
              </c:extLst>
              <c:f>'GAMA Sexualité saine'!$S$21:$T$21</c:f>
              <c:multiLvlStrCache>
                <c:ptCount val="1"/>
                <c:lvl/>
                <c:lvl/>
              </c:multiLvlStrCache>
            </c:multiLvlStrRef>
          </c:cat>
          <c:val>
            <c:numRef>
              <c:extLst>
                <c:ext xmlns:c15="http://schemas.microsoft.com/office/drawing/2012/chart" uri="{02D57815-91ED-43cb-92C2-25804820EDAC}">
                  <c15:fullRef>
                    <c15:sqref>'GAMA Sexualité saine'!$U$17:$U$25</c15:sqref>
                  </c15:fullRef>
                </c:ext>
              </c:extLst>
              <c:f>'GAMA Sexualité saine'!$U$21</c:f>
              <c:numCache>
                <c:formatCode>General</c:formatCode>
                <c:ptCount val="1"/>
              </c:numCache>
            </c:numRef>
          </c:val>
          <c:extLst>
            <c:ext xmlns:c16="http://schemas.microsoft.com/office/drawing/2014/chart" uri="{C3380CC4-5D6E-409C-BE32-E72D297353CC}">
              <c16:uniqueId val="{00000002-B4B4-4471-93AC-82BF2926C19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femmes de15 à 19 ans </a:t>
                </a:r>
              </a:p>
            </c:rich>
          </c:tx>
          <c:layout>
            <c:manualLayout>
              <c:xMode val="edge"/>
              <c:yMode val="edge"/>
              <c:x val="4.6610169491525424E-2"/>
              <c:y val="0.1877272727272727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naissances vivantes chez les femmes de 15 à 19 ans assistées par du personnel qualifié</a:t>
            </a:r>
          </a:p>
        </c:rich>
      </c:tx>
      <c:layout>
        <c:manualLayout>
          <c:xMode val="edge"/>
          <c:yMode val="edge"/>
          <c:x val="0.1303110314803464"/>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326999544218649"/>
          <c:y val="0.22409090909090909"/>
          <c:w val="0.75281782890911086"/>
          <c:h val="0.5942498210450966"/>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9562-4C75-90C8-5190D40079A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Sexualité saine'!$W$20:$W$22</c:f>
              <c:numCache>
                <c:formatCode>@</c:formatCode>
                <c:ptCount val="3"/>
              </c:numCache>
            </c:numRef>
          </c:cat>
          <c:val>
            <c:numRef>
              <c:f>'GAMA Sexualité saine'!$X$20:$X$22</c:f>
              <c:numCache>
                <c:formatCode>0</c:formatCode>
                <c:ptCount val="3"/>
              </c:numCache>
            </c:numRef>
          </c:val>
          <c:extLst>
            <c:ext xmlns:c16="http://schemas.microsoft.com/office/drawing/2014/chart" uri="{C3380CC4-5D6E-409C-BE32-E72D297353CC}">
              <c16:uniqueId val="{00000002-9562-4C75-90C8-5190D40079A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naissances vivantes chez les femmes de 15 à 19 ans</a:t>
                </a:r>
              </a:p>
            </c:rich>
          </c:tx>
          <c:layout>
            <c:manualLayout>
              <c:xMode val="edge"/>
              <c:yMode val="edge"/>
              <c:x val="7.9840319361277438E-3"/>
              <c:y val="0.1559090909090909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la population adolescente cible ayant reçu le vaccin contre le papillomavirus humain (HPV)</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78418588868971"/>
          <c:y val="0.22409090909090909"/>
          <c:w val="0.83488251773331101"/>
          <c:h val="0.5148632784538296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808-47AE-A864-3BB0A282A76C}"/>
              </c:ext>
            </c:extLst>
          </c:dPt>
          <c:dPt>
            <c:idx val="4"/>
            <c:invertIfNegative val="0"/>
            <c:bubble3D val="0"/>
            <c:spPr>
              <a:solidFill>
                <a:srgbClr val="FFC000"/>
              </a:solidFill>
              <a:ln>
                <a:noFill/>
              </a:ln>
              <a:effectLst/>
            </c:spPr>
            <c:extLst>
              <c:ext xmlns:c16="http://schemas.microsoft.com/office/drawing/2014/chart" uri="{C3380CC4-5D6E-409C-BE32-E72D297353CC}">
                <c16:uniqueId val="{00000003-B808-47AE-A864-3BB0A282A76C}"/>
              </c:ext>
            </c:extLst>
          </c:dPt>
          <c:dPt>
            <c:idx val="5"/>
            <c:invertIfNegative val="0"/>
            <c:bubble3D val="0"/>
            <c:spPr>
              <a:solidFill>
                <a:srgbClr val="FFC000"/>
              </a:solidFill>
              <a:ln>
                <a:noFill/>
              </a:ln>
              <a:effectLst/>
            </c:spPr>
            <c:extLst>
              <c:ext xmlns:c16="http://schemas.microsoft.com/office/drawing/2014/chart" uri="{C3380CC4-5D6E-409C-BE32-E72D297353CC}">
                <c16:uniqueId val="{00000005-B808-47AE-A864-3BB0A282A76C}"/>
              </c:ext>
            </c:extLst>
          </c:dPt>
          <c:dPt>
            <c:idx val="6"/>
            <c:invertIfNegative val="0"/>
            <c:bubble3D val="0"/>
            <c:spPr>
              <a:solidFill>
                <a:srgbClr val="98C389"/>
              </a:solidFill>
              <a:ln>
                <a:noFill/>
              </a:ln>
              <a:effectLst/>
            </c:spPr>
            <c:extLst>
              <c:ext xmlns:c16="http://schemas.microsoft.com/office/drawing/2014/chart" uri="{C3380CC4-5D6E-409C-BE32-E72D297353CC}">
                <c16:uniqueId val="{00000007-B808-47AE-A864-3BB0A282A76C}"/>
              </c:ext>
            </c:extLst>
          </c:dPt>
          <c:dPt>
            <c:idx val="7"/>
            <c:invertIfNegative val="0"/>
            <c:bubble3D val="0"/>
            <c:spPr>
              <a:solidFill>
                <a:srgbClr val="98C389"/>
              </a:solidFill>
              <a:ln>
                <a:noFill/>
              </a:ln>
              <a:effectLst/>
            </c:spPr>
            <c:extLst>
              <c:ext xmlns:c16="http://schemas.microsoft.com/office/drawing/2014/chart" uri="{C3380CC4-5D6E-409C-BE32-E72D297353CC}">
                <c16:uniqueId val="{00000009-B808-47AE-A864-3BB0A282A76C}"/>
              </c:ext>
            </c:extLst>
          </c:dPt>
          <c:dPt>
            <c:idx val="8"/>
            <c:invertIfNegative val="0"/>
            <c:bubble3D val="0"/>
            <c:spPr>
              <a:solidFill>
                <a:srgbClr val="98C389"/>
              </a:solidFill>
              <a:ln>
                <a:noFill/>
              </a:ln>
              <a:effectLst/>
            </c:spPr>
            <c:extLst>
              <c:ext xmlns:c16="http://schemas.microsoft.com/office/drawing/2014/chart" uri="{C3380CC4-5D6E-409C-BE32-E72D297353CC}">
                <c16:uniqueId val="{0000000B-B808-47AE-A864-3BB0A282A76C}"/>
              </c:ext>
            </c:extLst>
          </c:dPt>
          <c:dPt>
            <c:idx val="9"/>
            <c:invertIfNegative val="0"/>
            <c:bubble3D val="0"/>
            <c:spPr>
              <a:solidFill>
                <a:srgbClr val="98C389"/>
              </a:solidFill>
              <a:ln>
                <a:noFill/>
              </a:ln>
              <a:effectLst/>
            </c:spPr>
            <c:extLst>
              <c:ext xmlns:c16="http://schemas.microsoft.com/office/drawing/2014/chart" uri="{C3380CC4-5D6E-409C-BE32-E72D297353CC}">
                <c16:uniqueId val="{0000000D-B808-47AE-A864-3BB0A282A76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saine'!$Y$17:$Z$25</c:f>
              <c:strCache>
                <c:ptCount val="7"/>
                <c:pt idx="0">
                  <c:v>Homme</c:v>
                </c:pt>
                <c:pt idx="3">
                  <c:v>Femme</c:v>
                </c:pt>
                <c:pt idx="6">
                  <c:v>Les deux sexes</c:v>
                </c:pt>
              </c:strCache>
            </c:strRef>
          </c:cat>
          <c:val>
            <c:numRef>
              <c:f>'GAMA Sexualité saine'!$AA$17:$AA$25</c:f>
              <c:numCache>
                <c:formatCode>0</c:formatCode>
                <c:ptCount val="9"/>
              </c:numCache>
            </c:numRef>
          </c:val>
          <c:extLst>
            <c:ext xmlns:c16="http://schemas.microsoft.com/office/drawing/2014/chart" uri="{C3380CC4-5D6E-409C-BE32-E72D297353CC}">
              <c16:uniqueId val="{0000000E-B808-47AE-A864-3BB0A282A76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la population adolescente cible</a:t>
                </a:r>
              </a:p>
            </c:rich>
          </c:tx>
          <c:layout>
            <c:manualLayout>
              <c:xMode val="edge"/>
              <c:yMode val="edge"/>
              <c:x val="2.9333296377999314E-2"/>
              <c:y val="0.1059090909090908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vivant avec le VIH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4338342169379"/>
          <c:y val="0.12568181818181817"/>
          <c:w val="0.83554014911482677"/>
          <c:h val="0.6041814602720114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249-4661-BDB3-78770DA58BFE}"/>
              </c:ext>
            </c:extLst>
          </c:dPt>
          <c:dPt>
            <c:idx val="4"/>
            <c:invertIfNegative val="0"/>
            <c:bubble3D val="0"/>
            <c:spPr>
              <a:solidFill>
                <a:srgbClr val="FFC000"/>
              </a:solidFill>
              <a:ln>
                <a:noFill/>
              </a:ln>
              <a:effectLst/>
            </c:spPr>
            <c:extLst>
              <c:ext xmlns:c16="http://schemas.microsoft.com/office/drawing/2014/chart" uri="{C3380CC4-5D6E-409C-BE32-E72D297353CC}">
                <c16:uniqueId val="{00000003-B249-4661-BDB3-78770DA58BFE}"/>
              </c:ext>
            </c:extLst>
          </c:dPt>
          <c:dPt>
            <c:idx val="5"/>
            <c:invertIfNegative val="0"/>
            <c:bubble3D val="0"/>
            <c:spPr>
              <a:solidFill>
                <a:srgbClr val="FFC000"/>
              </a:solidFill>
              <a:ln>
                <a:noFill/>
              </a:ln>
              <a:effectLst/>
            </c:spPr>
            <c:extLst>
              <c:ext xmlns:c16="http://schemas.microsoft.com/office/drawing/2014/chart" uri="{C3380CC4-5D6E-409C-BE32-E72D297353CC}">
                <c16:uniqueId val="{00000005-B249-4661-BDB3-78770DA58BFE}"/>
              </c:ext>
            </c:extLst>
          </c:dPt>
          <c:dPt>
            <c:idx val="6"/>
            <c:invertIfNegative val="0"/>
            <c:bubble3D val="0"/>
            <c:spPr>
              <a:solidFill>
                <a:srgbClr val="98C389"/>
              </a:solidFill>
              <a:ln>
                <a:noFill/>
              </a:ln>
              <a:effectLst/>
            </c:spPr>
            <c:extLst>
              <c:ext xmlns:c16="http://schemas.microsoft.com/office/drawing/2014/chart" uri="{C3380CC4-5D6E-409C-BE32-E72D297353CC}">
                <c16:uniqueId val="{00000007-B249-4661-BDB3-78770DA58BFE}"/>
              </c:ext>
            </c:extLst>
          </c:dPt>
          <c:dPt>
            <c:idx val="7"/>
            <c:invertIfNegative val="0"/>
            <c:bubble3D val="0"/>
            <c:spPr>
              <a:solidFill>
                <a:srgbClr val="98C389"/>
              </a:solidFill>
              <a:ln>
                <a:noFill/>
              </a:ln>
              <a:effectLst/>
            </c:spPr>
            <c:extLst>
              <c:ext xmlns:c16="http://schemas.microsoft.com/office/drawing/2014/chart" uri="{C3380CC4-5D6E-409C-BE32-E72D297353CC}">
                <c16:uniqueId val="{00000009-B249-4661-BDB3-78770DA58BFE}"/>
              </c:ext>
            </c:extLst>
          </c:dPt>
          <c:dPt>
            <c:idx val="8"/>
            <c:invertIfNegative val="0"/>
            <c:bubble3D val="0"/>
            <c:spPr>
              <a:solidFill>
                <a:srgbClr val="98C389"/>
              </a:solidFill>
              <a:ln>
                <a:noFill/>
              </a:ln>
              <a:effectLst/>
            </c:spPr>
            <c:extLst>
              <c:ext xmlns:c16="http://schemas.microsoft.com/office/drawing/2014/chart" uri="{C3380CC4-5D6E-409C-BE32-E72D297353CC}">
                <c16:uniqueId val="{0000000B-B249-4661-BDB3-78770DA58BFE}"/>
              </c:ext>
            </c:extLst>
          </c:dPt>
          <c:dPt>
            <c:idx val="9"/>
            <c:invertIfNegative val="0"/>
            <c:bubble3D val="0"/>
            <c:spPr>
              <a:solidFill>
                <a:srgbClr val="98C389"/>
              </a:solidFill>
              <a:ln>
                <a:noFill/>
              </a:ln>
              <a:effectLst/>
            </c:spPr>
            <c:extLst>
              <c:ext xmlns:c16="http://schemas.microsoft.com/office/drawing/2014/chart" uri="{C3380CC4-5D6E-409C-BE32-E72D297353CC}">
                <c16:uniqueId val="{0000000D-B249-4661-BDB3-78770DA58BF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saine'!$AB$17:$AC$25</c:f>
              <c:strCache>
                <c:ptCount val="7"/>
                <c:pt idx="0">
                  <c:v>Homme</c:v>
                </c:pt>
                <c:pt idx="3">
                  <c:v>Femme</c:v>
                </c:pt>
                <c:pt idx="6">
                  <c:v>Les deux sexes</c:v>
                </c:pt>
              </c:strCache>
            </c:strRef>
          </c:cat>
          <c:val>
            <c:numRef>
              <c:f>'GAMA Sexualité saine'!$AD$17:$AD$25</c:f>
              <c:numCache>
                <c:formatCode>0</c:formatCode>
                <c:ptCount val="9"/>
              </c:numCache>
            </c:numRef>
          </c:val>
          <c:extLst>
            <c:ext xmlns:c16="http://schemas.microsoft.com/office/drawing/2014/chart" uri="{C3380CC4-5D6E-409C-BE32-E72D297353CC}">
              <c16:uniqueId val="{0000000E-B249-4661-BDB3-78770DA58BF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Nouveaux cas d'infections sexuellement transmissibles (IST) chez les adolescents au cours d'une année donnée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10842816427091E-2"/>
          <c:y val="0.20684931506849316"/>
          <c:w val="0.89238104439399057"/>
          <c:h val="0.46107000323589686"/>
        </c:manualLayout>
      </c:layout>
      <c:barChart>
        <c:barDir val="col"/>
        <c:grouping val="clustered"/>
        <c:varyColors val="0"/>
        <c:ser>
          <c:idx val="0"/>
          <c:order val="0"/>
          <c:tx>
            <c:strRef>
              <c:f>'GAMA Sexualité saine'!$AG$16</c:f>
              <c:strCache>
                <c:ptCount val="1"/>
                <c:pt idx="0">
                  <c:v>Syphilis</c:v>
                </c:pt>
              </c:strCache>
            </c:strRef>
          </c:tx>
          <c:spPr>
            <a:solidFill>
              <a:schemeClr val="tx2">
                <a:lumMod val="75000"/>
                <a:lumOff val="25000"/>
              </a:schemeClr>
            </a:solidFill>
            <a:ln>
              <a:noFill/>
            </a:ln>
            <a:effectLst/>
          </c:spPr>
          <c:invertIfNegative val="0"/>
          <c:dPt>
            <c:idx val="9"/>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B2D6-4488-8148-1F284A5D5E0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saine'!$AG$17:$AG$25</c:f>
              <c:numCache>
                <c:formatCode>0</c:formatCode>
                <c:ptCount val="9"/>
              </c:numCache>
            </c:numRef>
          </c:val>
          <c:extLst>
            <c:ext xmlns:c16="http://schemas.microsoft.com/office/drawing/2014/chart" uri="{C3380CC4-5D6E-409C-BE32-E72D297353CC}">
              <c16:uniqueId val="{00000002-B2D6-4488-8148-1F284A5D5E06}"/>
            </c:ext>
          </c:extLst>
        </c:ser>
        <c:ser>
          <c:idx val="1"/>
          <c:order val="1"/>
          <c:tx>
            <c:strRef>
              <c:f>'GAMA Sexualité saine'!$AH$16</c:f>
              <c:strCache>
                <c:ptCount val="1"/>
                <c:pt idx="0">
                  <c:v>Gonorrhée</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saine'!$AH$17:$AH$25</c:f>
              <c:numCache>
                <c:formatCode>0</c:formatCode>
                <c:ptCount val="9"/>
              </c:numCache>
            </c:numRef>
          </c:val>
          <c:extLst>
            <c:ext xmlns:c16="http://schemas.microsoft.com/office/drawing/2014/chart" uri="{C3380CC4-5D6E-409C-BE32-E72D297353CC}">
              <c16:uniqueId val="{00000003-B2D6-4488-8148-1F284A5D5E06}"/>
            </c:ext>
          </c:extLst>
        </c:ser>
        <c:ser>
          <c:idx val="2"/>
          <c:order val="2"/>
          <c:tx>
            <c:strRef>
              <c:f>'GAMA Sexualité saine'!$AI$16</c:f>
              <c:strCache>
                <c:ptCount val="1"/>
                <c:pt idx="0">
                  <c:v>Chlamydia</c:v>
                </c:pt>
              </c:strCache>
            </c:strRef>
          </c:tx>
          <c:spPr>
            <a:solidFill>
              <a:srgbClr val="DE86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saine'!$AI$17:$AI$25</c:f>
              <c:numCache>
                <c:formatCode>0</c:formatCode>
                <c:ptCount val="9"/>
              </c:numCache>
            </c:numRef>
          </c:val>
          <c:extLst>
            <c:ext xmlns:c16="http://schemas.microsoft.com/office/drawing/2014/chart" uri="{C3380CC4-5D6E-409C-BE32-E72D297353CC}">
              <c16:uniqueId val="{00000004-B2D6-4488-8148-1F284A5D5E06}"/>
            </c:ext>
          </c:extLst>
        </c:ser>
        <c:ser>
          <c:idx val="3"/>
          <c:order val="3"/>
          <c:tx>
            <c:strRef>
              <c:f>'GAMA Sexualité saine'!$AJ$16</c:f>
              <c:strCache>
                <c:ptCount val="1"/>
                <c:pt idx="0">
                  <c:v>Virus de l'herpès simplex (HSV-2)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saine'!$AJ$17:$AJ$25</c:f>
              <c:numCache>
                <c:formatCode>0</c:formatCode>
                <c:ptCount val="9"/>
              </c:numCache>
            </c:numRef>
          </c:val>
          <c:extLst>
            <c:ext xmlns:c16="http://schemas.microsoft.com/office/drawing/2014/chart" uri="{C3380CC4-5D6E-409C-BE32-E72D297353CC}">
              <c16:uniqueId val="{00000005-B2D6-4488-8148-1F284A5D5E0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strRef>
              <c:f>'GAMA Sexualité saine'!$AG$15:$AJ$15</c:f>
              <c:strCache>
                <c:ptCount val="4"/>
                <c:pt idx="0">
                  <c:v>Nouveaux cas pour 100 000 adolescents par an </c:v>
                </c:pt>
              </c:strCache>
            </c:strRef>
          </c:tx>
          <c:layout>
            <c:manualLayout>
              <c:xMode val="edge"/>
              <c:yMode val="edge"/>
              <c:x val="1.2302750830179376E-2"/>
              <c:y val="0.1613461331032251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2184554085616839"/>
          <c:y val="0.85181131243500141"/>
          <c:w val="0.82295981653656269"/>
          <c:h val="0.111090248334342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déclarant avoir fait une tentative de suicide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65042695122"/>
          <c:y val="0.21045454545454542"/>
          <c:w val="0.81599094524559879"/>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D95-4ACB-BF08-FC66112C91F6}"/>
              </c:ext>
            </c:extLst>
          </c:dPt>
          <c:dPt>
            <c:idx val="4"/>
            <c:invertIfNegative val="0"/>
            <c:bubble3D val="0"/>
            <c:spPr>
              <a:solidFill>
                <a:srgbClr val="FFC000"/>
              </a:solidFill>
              <a:ln>
                <a:noFill/>
              </a:ln>
              <a:effectLst/>
            </c:spPr>
            <c:extLst>
              <c:ext xmlns:c16="http://schemas.microsoft.com/office/drawing/2014/chart" uri="{C3380CC4-5D6E-409C-BE32-E72D297353CC}">
                <c16:uniqueId val="{00000003-3D95-4ACB-BF08-FC66112C91F6}"/>
              </c:ext>
            </c:extLst>
          </c:dPt>
          <c:dPt>
            <c:idx val="5"/>
            <c:invertIfNegative val="0"/>
            <c:bubble3D val="0"/>
            <c:spPr>
              <a:solidFill>
                <a:srgbClr val="FFC000"/>
              </a:solidFill>
              <a:ln>
                <a:noFill/>
              </a:ln>
              <a:effectLst/>
            </c:spPr>
            <c:extLst>
              <c:ext xmlns:c16="http://schemas.microsoft.com/office/drawing/2014/chart" uri="{C3380CC4-5D6E-409C-BE32-E72D297353CC}">
                <c16:uniqueId val="{00000005-3D95-4ACB-BF08-FC66112C91F6}"/>
              </c:ext>
            </c:extLst>
          </c:dPt>
          <c:dPt>
            <c:idx val="6"/>
            <c:invertIfNegative val="0"/>
            <c:bubble3D val="0"/>
            <c:spPr>
              <a:solidFill>
                <a:srgbClr val="98C389"/>
              </a:solidFill>
              <a:ln>
                <a:noFill/>
              </a:ln>
              <a:effectLst/>
            </c:spPr>
            <c:extLst>
              <c:ext xmlns:c16="http://schemas.microsoft.com/office/drawing/2014/chart" uri="{C3380CC4-5D6E-409C-BE32-E72D297353CC}">
                <c16:uniqueId val="{00000007-3D95-4ACB-BF08-FC66112C91F6}"/>
              </c:ext>
            </c:extLst>
          </c:dPt>
          <c:dPt>
            <c:idx val="7"/>
            <c:invertIfNegative val="0"/>
            <c:bubble3D val="0"/>
            <c:spPr>
              <a:solidFill>
                <a:srgbClr val="98C389"/>
              </a:solidFill>
              <a:ln>
                <a:noFill/>
              </a:ln>
              <a:effectLst/>
            </c:spPr>
            <c:extLst>
              <c:ext xmlns:c16="http://schemas.microsoft.com/office/drawing/2014/chart" uri="{C3380CC4-5D6E-409C-BE32-E72D297353CC}">
                <c16:uniqueId val="{00000009-3D95-4ACB-BF08-FC66112C91F6}"/>
              </c:ext>
            </c:extLst>
          </c:dPt>
          <c:dPt>
            <c:idx val="8"/>
            <c:invertIfNegative val="0"/>
            <c:bubble3D val="0"/>
            <c:spPr>
              <a:solidFill>
                <a:srgbClr val="98C389"/>
              </a:solidFill>
              <a:ln>
                <a:noFill/>
              </a:ln>
              <a:effectLst/>
            </c:spPr>
            <c:extLst>
              <c:ext xmlns:c16="http://schemas.microsoft.com/office/drawing/2014/chart" uri="{C3380CC4-5D6E-409C-BE32-E72D297353CC}">
                <c16:uniqueId val="{0000000B-3D95-4ACB-BF08-FC66112C91F6}"/>
              </c:ext>
            </c:extLst>
          </c:dPt>
          <c:dPt>
            <c:idx val="9"/>
            <c:invertIfNegative val="0"/>
            <c:bubble3D val="0"/>
            <c:spPr>
              <a:solidFill>
                <a:srgbClr val="98C389"/>
              </a:solidFill>
              <a:ln>
                <a:noFill/>
              </a:ln>
              <a:effectLst/>
            </c:spPr>
            <c:extLst>
              <c:ext xmlns:c16="http://schemas.microsoft.com/office/drawing/2014/chart" uri="{C3380CC4-5D6E-409C-BE32-E72D297353CC}">
                <c16:uniqueId val="{0000000D-3D95-4ACB-BF08-FC66112C91F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mentale'!$G$16:$H$24</c:f>
              <c:strCache>
                <c:ptCount val="7"/>
                <c:pt idx="0">
                  <c:v>Homme</c:v>
                </c:pt>
                <c:pt idx="3">
                  <c:v>Femme</c:v>
                </c:pt>
                <c:pt idx="6">
                  <c:v>Les deux sexes</c:v>
                </c:pt>
              </c:strCache>
            </c:strRef>
          </c:cat>
          <c:val>
            <c:numRef>
              <c:f>'GAMA Santé mentale'!$I$16:$I$24</c:f>
              <c:numCache>
                <c:formatCode>0</c:formatCode>
                <c:ptCount val="9"/>
              </c:numCache>
            </c:numRef>
          </c:val>
          <c:extLst>
            <c:ext xmlns:c16="http://schemas.microsoft.com/office/drawing/2014/chart" uri="{C3380CC4-5D6E-409C-BE32-E72D297353CC}">
              <c16:uniqueId val="{0000000E-3D95-4ACB-BF08-FC66112C91F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déclarant avoir éprouvé des symptômes de dépression ou d'anxiété au cours des deux dernières semaines</a:t>
            </a:r>
          </a:p>
        </c:rich>
      </c:tx>
      <c:layout>
        <c:manualLayout>
          <c:xMode val="edge"/>
          <c:yMode val="edge"/>
          <c:x val="0.12312349850674291"/>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09514087458928"/>
          <c:y val="0.215"/>
          <c:w val="0.8162639553298600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557-4166-B5E2-4734C70369D8}"/>
              </c:ext>
            </c:extLst>
          </c:dPt>
          <c:dPt>
            <c:idx val="4"/>
            <c:invertIfNegative val="0"/>
            <c:bubble3D val="0"/>
            <c:spPr>
              <a:solidFill>
                <a:srgbClr val="FFC000"/>
              </a:solidFill>
              <a:ln>
                <a:noFill/>
              </a:ln>
              <a:effectLst/>
            </c:spPr>
            <c:extLst>
              <c:ext xmlns:c16="http://schemas.microsoft.com/office/drawing/2014/chart" uri="{C3380CC4-5D6E-409C-BE32-E72D297353CC}">
                <c16:uniqueId val="{00000003-8557-4166-B5E2-4734C70369D8}"/>
              </c:ext>
            </c:extLst>
          </c:dPt>
          <c:dPt>
            <c:idx val="5"/>
            <c:invertIfNegative val="0"/>
            <c:bubble3D val="0"/>
            <c:spPr>
              <a:solidFill>
                <a:srgbClr val="FFC000"/>
              </a:solidFill>
              <a:ln>
                <a:noFill/>
              </a:ln>
              <a:effectLst/>
            </c:spPr>
            <c:extLst>
              <c:ext xmlns:c16="http://schemas.microsoft.com/office/drawing/2014/chart" uri="{C3380CC4-5D6E-409C-BE32-E72D297353CC}">
                <c16:uniqueId val="{00000005-8557-4166-B5E2-4734C70369D8}"/>
              </c:ext>
            </c:extLst>
          </c:dPt>
          <c:dPt>
            <c:idx val="6"/>
            <c:invertIfNegative val="0"/>
            <c:bubble3D val="0"/>
            <c:spPr>
              <a:solidFill>
                <a:srgbClr val="98C389"/>
              </a:solidFill>
              <a:ln>
                <a:noFill/>
              </a:ln>
              <a:effectLst/>
            </c:spPr>
            <c:extLst>
              <c:ext xmlns:c16="http://schemas.microsoft.com/office/drawing/2014/chart" uri="{C3380CC4-5D6E-409C-BE32-E72D297353CC}">
                <c16:uniqueId val="{00000007-8557-4166-B5E2-4734C70369D8}"/>
              </c:ext>
            </c:extLst>
          </c:dPt>
          <c:dPt>
            <c:idx val="7"/>
            <c:invertIfNegative val="0"/>
            <c:bubble3D val="0"/>
            <c:spPr>
              <a:solidFill>
                <a:srgbClr val="98C389"/>
              </a:solidFill>
              <a:ln>
                <a:noFill/>
              </a:ln>
              <a:effectLst/>
            </c:spPr>
            <c:extLst>
              <c:ext xmlns:c16="http://schemas.microsoft.com/office/drawing/2014/chart" uri="{C3380CC4-5D6E-409C-BE32-E72D297353CC}">
                <c16:uniqueId val="{00000009-8557-4166-B5E2-4734C70369D8}"/>
              </c:ext>
            </c:extLst>
          </c:dPt>
          <c:dPt>
            <c:idx val="8"/>
            <c:invertIfNegative val="0"/>
            <c:bubble3D val="0"/>
            <c:spPr>
              <a:solidFill>
                <a:srgbClr val="98C389"/>
              </a:solidFill>
              <a:ln>
                <a:noFill/>
              </a:ln>
              <a:effectLst/>
            </c:spPr>
            <c:extLst>
              <c:ext xmlns:c16="http://schemas.microsoft.com/office/drawing/2014/chart" uri="{C3380CC4-5D6E-409C-BE32-E72D297353CC}">
                <c16:uniqueId val="{0000000B-8557-4166-B5E2-4734C70369D8}"/>
              </c:ext>
            </c:extLst>
          </c:dPt>
          <c:dPt>
            <c:idx val="9"/>
            <c:invertIfNegative val="0"/>
            <c:bubble3D val="0"/>
            <c:spPr>
              <a:solidFill>
                <a:srgbClr val="98C389"/>
              </a:solidFill>
              <a:ln>
                <a:noFill/>
              </a:ln>
              <a:effectLst/>
            </c:spPr>
            <c:extLst>
              <c:ext xmlns:c16="http://schemas.microsoft.com/office/drawing/2014/chart" uri="{C3380CC4-5D6E-409C-BE32-E72D297353CC}">
                <c16:uniqueId val="{0000000D-8557-4166-B5E2-4734C70369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mentale'!$J$16:$K$24</c:f>
              <c:strCache>
                <c:ptCount val="7"/>
                <c:pt idx="0">
                  <c:v>Homme</c:v>
                </c:pt>
                <c:pt idx="3">
                  <c:v>Femme</c:v>
                </c:pt>
                <c:pt idx="6">
                  <c:v>Les deux sexes</c:v>
                </c:pt>
              </c:strCache>
            </c:strRef>
          </c:cat>
          <c:val>
            <c:numRef>
              <c:f>'GAMA Santé mentale'!$L$16:$L$24</c:f>
              <c:numCache>
                <c:formatCode>0</c:formatCode>
                <c:ptCount val="9"/>
              </c:numCache>
            </c:numRef>
          </c:val>
          <c:extLst>
            <c:ext xmlns:c16="http://schemas.microsoft.com/office/drawing/2014/chart" uri="{C3380CC4-5D6E-409C-BE32-E72D297353CC}">
              <c16:uniqueId val="{0000000E-8557-4166-B5E2-4734C70369D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présentant des symptômes de dépression ou d'anxiété qui déclarent avoir pris contact avec un professionnel de santé pour leurs soins de santé mentale</a:t>
            </a:r>
          </a:p>
        </c:rich>
      </c:tx>
      <c:layout>
        <c:manualLayout>
          <c:xMode val="edge"/>
          <c:yMode val="edge"/>
          <c:x val="0.103136340466445"/>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88615063846206"/>
          <c:y val="0.25886363636363641"/>
          <c:w val="0.81895015110261393"/>
          <c:h val="0.4891814602720113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4D4-44D8-AE63-105544B85CE4}"/>
              </c:ext>
            </c:extLst>
          </c:dPt>
          <c:dPt>
            <c:idx val="4"/>
            <c:invertIfNegative val="0"/>
            <c:bubble3D val="0"/>
            <c:spPr>
              <a:solidFill>
                <a:srgbClr val="FFC000"/>
              </a:solidFill>
              <a:ln>
                <a:noFill/>
              </a:ln>
              <a:effectLst/>
            </c:spPr>
            <c:extLst>
              <c:ext xmlns:c16="http://schemas.microsoft.com/office/drawing/2014/chart" uri="{C3380CC4-5D6E-409C-BE32-E72D297353CC}">
                <c16:uniqueId val="{00000003-24D4-44D8-AE63-105544B85CE4}"/>
              </c:ext>
            </c:extLst>
          </c:dPt>
          <c:dPt>
            <c:idx val="5"/>
            <c:invertIfNegative val="0"/>
            <c:bubble3D val="0"/>
            <c:spPr>
              <a:solidFill>
                <a:srgbClr val="FFC000"/>
              </a:solidFill>
              <a:ln>
                <a:noFill/>
              </a:ln>
              <a:effectLst/>
            </c:spPr>
            <c:extLst>
              <c:ext xmlns:c16="http://schemas.microsoft.com/office/drawing/2014/chart" uri="{C3380CC4-5D6E-409C-BE32-E72D297353CC}">
                <c16:uniqueId val="{00000005-24D4-44D8-AE63-105544B85CE4}"/>
              </c:ext>
            </c:extLst>
          </c:dPt>
          <c:dPt>
            <c:idx val="6"/>
            <c:invertIfNegative val="0"/>
            <c:bubble3D val="0"/>
            <c:spPr>
              <a:solidFill>
                <a:srgbClr val="98C389"/>
              </a:solidFill>
              <a:ln>
                <a:noFill/>
              </a:ln>
              <a:effectLst/>
            </c:spPr>
            <c:extLst>
              <c:ext xmlns:c16="http://schemas.microsoft.com/office/drawing/2014/chart" uri="{C3380CC4-5D6E-409C-BE32-E72D297353CC}">
                <c16:uniqueId val="{00000007-24D4-44D8-AE63-105544B85CE4}"/>
              </c:ext>
            </c:extLst>
          </c:dPt>
          <c:dPt>
            <c:idx val="7"/>
            <c:invertIfNegative val="0"/>
            <c:bubble3D val="0"/>
            <c:spPr>
              <a:solidFill>
                <a:srgbClr val="98C389"/>
              </a:solidFill>
              <a:ln>
                <a:noFill/>
              </a:ln>
              <a:effectLst/>
            </c:spPr>
            <c:extLst>
              <c:ext xmlns:c16="http://schemas.microsoft.com/office/drawing/2014/chart" uri="{C3380CC4-5D6E-409C-BE32-E72D297353CC}">
                <c16:uniqueId val="{00000009-24D4-44D8-AE63-105544B85CE4}"/>
              </c:ext>
            </c:extLst>
          </c:dPt>
          <c:dPt>
            <c:idx val="8"/>
            <c:invertIfNegative val="0"/>
            <c:bubble3D val="0"/>
            <c:spPr>
              <a:solidFill>
                <a:srgbClr val="98C389"/>
              </a:solidFill>
              <a:ln>
                <a:noFill/>
              </a:ln>
              <a:effectLst/>
            </c:spPr>
            <c:extLst>
              <c:ext xmlns:c16="http://schemas.microsoft.com/office/drawing/2014/chart" uri="{C3380CC4-5D6E-409C-BE32-E72D297353CC}">
                <c16:uniqueId val="{0000000B-24D4-44D8-AE63-105544B85CE4}"/>
              </c:ext>
            </c:extLst>
          </c:dPt>
          <c:dPt>
            <c:idx val="9"/>
            <c:invertIfNegative val="0"/>
            <c:bubble3D val="0"/>
            <c:spPr>
              <a:solidFill>
                <a:srgbClr val="98C389"/>
              </a:solidFill>
              <a:ln>
                <a:noFill/>
              </a:ln>
              <a:effectLst/>
            </c:spPr>
            <c:extLst>
              <c:ext xmlns:c16="http://schemas.microsoft.com/office/drawing/2014/chart" uri="{C3380CC4-5D6E-409C-BE32-E72D297353CC}">
                <c16:uniqueId val="{0000000D-24D4-44D8-AE63-105544B85CE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mentale'!$M$16:$N$24</c:f>
              <c:strCache>
                <c:ptCount val="7"/>
                <c:pt idx="0">
                  <c:v>Homme</c:v>
                </c:pt>
                <c:pt idx="3">
                  <c:v>Femme</c:v>
                </c:pt>
                <c:pt idx="6">
                  <c:v>Les deux sexes</c:v>
                </c:pt>
              </c:strCache>
            </c:strRef>
          </c:cat>
          <c:val>
            <c:numRef>
              <c:f>'GAMA Santé mentale'!$O$16:$O$24</c:f>
              <c:numCache>
                <c:formatCode>0</c:formatCode>
                <c:ptCount val="9"/>
              </c:numCache>
            </c:numRef>
          </c:val>
          <c:extLst>
            <c:ext xmlns:c16="http://schemas.microsoft.com/office/drawing/2014/chart" uri="{C3380CC4-5D6E-409C-BE32-E72D297353CC}">
              <c16:uniqueId val="{0000000E-24D4-44D8-AE63-105544B85CE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quelqu'un à qui parler de leurs inquiétudes ou problèmes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37066686652093"/>
          <c:y val="0.22307692307692309"/>
          <c:w val="0.81349685016101392"/>
          <c:h val="0.53063312787259054"/>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E5F-4905-B2F5-424E45FCA28E}"/>
              </c:ext>
            </c:extLst>
          </c:dPt>
          <c:dPt>
            <c:idx val="4"/>
            <c:invertIfNegative val="0"/>
            <c:bubble3D val="0"/>
            <c:spPr>
              <a:solidFill>
                <a:srgbClr val="FFC000"/>
              </a:solidFill>
              <a:ln>
                <a:noFill/>
              </a:ln>
              <a:effectLst/>
            </c:spPr>
            <c:extLst>
              <c:ext xmlns:c16="http://schemas.microsoft.com/office/drawing/2014/chart" uri="{C3380CC4-5D6E-409C-BE32-E72D297353CC}">
                <c16:uniqueId val="{00000003-2E5F-4905-B2F5-424E45FCA28E}"/>
              </c:ext>
            </c:extLst>
          </c:dPt>
          <c:dPt>
            <c:idx val="5"/>
            <c:invertIfNegative val="0"/>
            <c:bubble3D val="0"/>
            <c:spPr>
              <a:solidFill>
                <a:srgbClr val="FFC000"/>
              </a:solidFill>
              <a:ln>
                <a:noFill/>
              </a:ln>
              <a:effectLst/>
            </c:spPr>
            <c:extLst>
              <c:ext xmlns:c16="http://schemas.microsoft.com/office/drawing/2014/chart" uri="{C3380CC4-5D6E-409C-BE32-E72D297353CC}">
                <c16:uniqueId val="{00000005-2E5F-4905-B2F5-424E45FCA28E}"/>
              </c:ext>
            </c:extLst>
          </c:dPt>
          <c:dPt>
            <c:idx val="6"/>
            <c:invertIfNegative val="0"/>
            <c:bubble3D val="0"/>
            <c:spPr>
              <a:solidFill>
                <a:srgbClr val="98C389"/>
              </a:solidFill>
              <a:ln>
                <a:noFill/>
              </a:ln>
              <a:effectLst/>
            </c:spPr>
            <c:extLst>
              <c:ext xmlns:c16="http://schemas.microsoft.com/office/drawing/2014/chart" uri="{C3380CC4-5D6E-409C-BE32-E72D297353CC}">
                <c16:uniqueId val="{00000007-2E5F-4905-B2F5-424E45FCA28E}"/>
              </c:ext>
            </c:extLst>
          </c:dPt>
          <c:dPt>
            <c:idx val="7"/>
            <c:invertIfNegative val="0"/>
            <c:bubble3D val="0"/>
            <c:spPr>
              <a:solidFill>
                <a:srgbClr val="98C389"/>
              </a:solidFill>
              <a:ln>
                <a:noFill/>
              </a:ln>
              <a:effectLst/>
            </c:spPr>
            <c:extLst>
              <c:ext xmlns:c16="http://schemas.microsoft.com/office/drawing/2014/chart" uri="{C3380CC4-5D6E-409C-BE32-E72D297353CC}">
                <c16:uniqueId val="{00000009-2E5F-4905-B2F5-424E45FCA28E}"/>
              </c:ext>
            </c:extLst>
          </c:dPt>
          <c:dPt>
            <c:idx val="8"/>
            <c:invertIfNegative val="0"/>
            <c:bubble3D val="0"/>
            <c:spPr>
              <a:solidFill>
                <a:srgbClr val="98C389"/>
              </a:solidFill>
              <a:ln>
                <a:noFill/>
              </a:ln>
              <a:effectLst/>
            </c:spPr>
            <c:extLst>
              <c:ext xmlns:c16="http://schemas.microsoft.com/office/drawing/2014/chart" uri="{C3380CC4-5D6E-409C-BE32-E72D297353CC}">
                <c16:uniqueId val="{0000000B-2E5F-4905-B2F5-424E45FCA28E}"/>
              </c:ext>
            </c:extLst>
          </c:dPt>
          <c:dPt>
            <c:idx val="9"/>
            <c:invertIfNegative val="0"/>
            <c:bubble3D val="0"/>
            <c:spPr>
              <a:solidFill>
                <a:srgbClr val="98C389"/>
              </a:solidFill>
              <a:ln>
                <a:noFill/>
              </a:ln>
              <a:effectLst/>
            </c:spPr>
            <c:extLst>
              <c:ext xmlns:c16="http://schemas.microsoft.com/office/drawing/2014/chart" uri="{C3380CC4-5D6E-409C-BE32-E72D297353CC}">
                <c16:uniqueId val="{0000000D-2E5F-4905-B2F5-424E45FCA2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'GAMA Connexion'!$E$16:$F$24</c:f>
              <c:multiLvlStrCache>
                <c:ptCount val="9"/>
                <c:lvl>
                  <c:pt idx="0">
                    <c:v>10-14</c:v>
                  </c:pt>
                  <c:pt idx="1">
                    <c:v>15-19</c:v>
                  </c:pt>
                  <c:pt idx="2">
                    <c:v>10-19</c:v>
                  </c:pt>
                  <c:pt idx="3">
                    <c:v>10-14</c:v>
                  </c:pt>
                  <c:pt idx="4">
                    <c:v>15-19</c:v>
                  </c:pt>
                  <c:pt idx="5">
                    <c:v>10-19</c:v>
                  </c:pt>
                  <c:pt idx="6">
                    <c:v>10-14</c:v>
                  </c:pt>
                  <c:pt idx="7">
                    <c:v>15-19</c:v>
                  </c:pt>
                  <c:pt idx="8">
                    <c:v>10-19</c:v>
                  </c:pt>
                </c:lvl>
                <c:lvl>
                  <c:pt idx="0">
                    <c:v>Homme</c:v>
                  </c:pt>
                  <c:pt idx="3">
                    <c:v>Femme</c:v>
                  </c:pt>
                  <c:pt idx="6">
                    <c:v>Les deux sexes</c:v>
                  </c:pt>
                </c:lvl>
              </c:multiLvlStrCache>
            </c:multiLvlStrRef>
          </c:cat>
          <c:val>
            <c:numRef>
              <c:f>'GAMA Connexion'!$I$16:$I$24</c:f>
              <c:numCache>
                <c:formatCode>0</c:formatCode>
                <c:ptCount val="9"/>
              </c:numCache>
            </c:numRef>
          </c:val>
          <c:extLst>
            <c:ext xmlns:c16="http://schemas.microsoft.com/office/drawing/2014/chart" uri="{C3380CC4-5D6E-409C-BE32-E72D297353CC}">
              <c16:uniqueId val="{0000000E-2E5F-4905-B2F5-424E45FCA28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déclarant avoir des relations positives avec la famille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95424250872286"/>
          <c:y val="0.2145124716553288"/>
          <c:w val="0.81035514774188511"/>
          <c:h val="0.538639098684093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023-4DA1-BD71-EA7F149204D4}"/>
              </c:ext>
            </c:extLst>
          </c:dPt>
          <c:dPt>
            <c:idx val="4"/>
            <c:invertIfNegative val="0"/>
            <c:bubble3D val="0"/>
            <c:spPr>
              <a:solidFill>
                <a:srgbClr val="FFC000"/>
              </a:solidFill>
              <a:ln>
                <a:noFill/>
              </a:ln>
              <a:effectLst/>
            </c:spPr>
            <c:extLst>
              <c:ext xmlns:c16="http://schemas.microsoft.com/office/drawing/2014/chart" uri="{C3380CC4-5D6E-409C-BE32-E72D297353CC}">
                <c16:uniqueId val="{00000003-4023-4DA1-BD71-EA7F149204D4}"/>
              </c:ext>
            </c:extLst>
          </c:dPt>
          <c:dPt>
            <c:idx val="5"/>
            <c:invertIfNegative val="0"/>
            <c:bubble3D val="0"/>
            <c:spPr>
              <a:solidFill>
                <a:srgbClr val="FFC000"/>
              </a:solidFill>
              <a:ln>
                <a:noFill/>
              </a:ln>
              <a:effectLst/>
            </c:spPr>
            <c:extLst>
              <c:ext xmlns:c16="http://schemas.microsoft.com/office/drawing/2014/chart" uri="{C3380CC4-5D6E-409C-BE32-E72D297353CC}">
                <c16:uniqueId val="{00000005-4023-4DA1-BD71-EA7F149204D4}"/>
              </c:ext>
            </c:extLst>
          </c:dPt>
          <c:dPt>
            <c:idx val="6"/>
            <c:invertIfNegative val="0"/>
            <c:bubble3D val="0"/>
            <c:spPr>
              <a:solidFill>
                <a:srgbClr val="98C389"/>
              </a:solidFill>
              <a:ln>
                <a:noFill/>
              </a:ln>
              <a:effectLst/>
            </c:spPr>
            <c:extLst>
              <c:ext xmlns:c16="http://schemas.microsoft.com/office/drawing/2014/chart" uri="{C3380CC4-5D6E-409C-BE32-E72D297353CC}">
                <c16:uniqueId val="{00000007-4023-4DA1-BD71-EA7F149204D4}"/>
              </c:ext>
            </c:extLst>
          </c:dPt>
          <c:dPt>
            <c:idx val="7"/>
            <c:invertIfNegative val="0"/>
            <c:bubble3D val="0"/>
            <c:spPr>
              <a:solidFill>
                <a:srgbClr val="98C389"/>
              </a:solidFill>
              <a:ln>
                <a:noFill/>
              </a:ln>
              <a:effectLst/>
            </c:spPr>
            <c:extLst>
              <c:ext xmlns:c16="http://schemas.microsoft.com/office/drawing/2014/chart" uri="{C3380CC4-5D6E-409C-BE32-E72D297353CC}">
                <c16:uniqueId val="{00000009-4023-4DA1-BD71-EA7F149204D4}"/>
              </c:ext>
            </c:extLst>
          </c:dPt>
          <c:dPt>
            <c:idx val="8"/>
            <c:invertIfNegative val="0"/>
            <c:bubble3D val="0"/>
            <c:spPr>
              <a:solidFill>
                <a:srgbClr val="98C389"/>
              </a:solidFill>
              <a:ln>
                <a:noFill/>
              </a:ln>
              <a:effectLst/>
            </c:spPr>
            <c:extLst>
              <c:ext xmlns:c16="http://schemas.microsoft.com/office/drawing/2014/chart" uri="{C3380CC4-5D6E-409C-BE32-E72D297353CC}">
                <c16:uniqueId val="{0000000B-4023-4DA1-BD71-EA7F149204D4}"/>
              </c:ext>
            </c:extLst>
          </c:dPt>
          <c:dPt>
            <c:idx val="9"/>
            <c:invertIfNegative val="0"/>
            <c:bubble3D val="0"/>
            <c:spPr>
              <a:solidFill>
                <a:srgbClr val="98C389"/>
              </a:solidFill>
              <a:ln>
                <a:noFill/>
              </a:ln>
              <a:effectLst/>
            </c:spPr>
            <c:extLst>
              <c:ext xmlns:c16="http://schemas.microsoft.com/office/drawing/2014/chart" uri="{C3380CC4-5D6E-409C-BE32-E72D297353CC}">
                <c16:uniqueId val="{0000000D-4023-4DA1-BD71-EA7F149204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Connexion'!$J$16:$K$24</c:f>
              <c:strCache>
                <c:ptCount val="7"/>
                <c:pt idx="0">
                  <c:v>Homme</c:v>
                </c:pt>
                <c:pt idx="3">
                  <c:v>Femme</c:v>
                </c:pt>
                <c:pt idx="6">
                  <c:v>Les deux sexes</c:v>
                </c:pt>
              </c:strCache>
            </c:strRef>
          </c:cat>
          <c:val>
            <c:numRef>
              <c:f>'GAMA Connexion'!$L$16:$L$24</c:f>
              <c:numCache>
                <c:formatCode>0</c:formatCode>
                <c:ptCount val="9"/>
              </c:numCache>
            </c:numRef>
          </c:val>
          <c:extLst>
            <c:ext xmlns:c16="http://schemas.microsoft.com/office/drawing/2014/chart" uri="{C3380CC4-5D6E-409C-BE32-E72D297353CC}">
              <c16:uniqueId val="{0000000E-4023-4DA1-BD71-EA7F149204D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Taux de mortalité par cause spécifique, par sexe et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4327385307862064E-2"/>
          <c:y val="0.1348249027237354"/>
          <c:w val="0.95752748325933523"/>
          <c:h val="0.57441373816599761"/>
        </c:manualLayout>
      </c:layout>
      <c:barChart>
        <c:barDir val="col"/>
        <c:grouping val="clustered"/>
        <c:varyColors val="0"/>
        <c:ser>
          <c:idx val="0"/>
          <c:order val="0"/>
          <c:tx>
            <c:strRef>
              <c:f>'GAMA Santé générale'!$L$16</c:f>
              <c:strCache>
                <c:ptCount val="1"/>
                <c:pt idx="0">
                  <c:v>Maladies cardiovasculaires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générale'!$L$17:$L$25</c:f>
              <c:numCache>
                <c:formatCode>0</c:formatCode>
                <c:ptCount val="9"/>
              </c:numCache>
            </c:numRef>
          </c:val>
          <c:extLst>
            <c:ext xmlns:c16="http://schemas.microsoft.com/office/drawing/2014/chart" uri="{C3380CC4-5D6E-409C-BE32-E72D297353CC}">
              <c16:uniqueId val="{00000000-D168-4DDE-8EAE-6B45DAB6BC06}"/>
            </c:ext>
          </c:extLst>
        </c:ser>
        <c:ser>
          <c:idx val="1"/>
          <c:order val="1"/>
          <c:tx>
            <c:strRef>
              <c:f>'GAMA Santé générale'!$M$16</c:f>
              <c:strCache>
                <c:ptCount val="1"/>
                <c:pt idx="0">
                  <c:v>Noyade</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générale'!$M$17:$M$25</c:f>
              <c:numCache>
                <c:formatCode>0</c:formatCode>
                <c:ptCount val="9"/>
              </c:numCache>
            </c:numRef>
          </c:val>
          <c:extLst>
            <c:ext xmlns:c16="http://schemas.microsoft.com/office/drawing/2014/chart" uri="{C3380CC4-5D6E-409C-BE32-E72D297353CC}">
              <c16:uniqueId val="{00000001-D168-4DDE-8EAE-6B45DAB6BC06}"/>
            </c:ext>
          </c:extLst>
        </c:ser>
        <c:ser>
          <c:idx val="2"/>
          <c:order val="2"/>
          <c:tx>
            <c:strRef>
              <c:f>'GAMA Santé générale'!$N$16</c:f>
              <c:strCache>
                <c:ptCount val="1"/>
                <c:pt idx="0">
                  <c:v>Maladies diarrhéiques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générale'!$N$17:$N$25</c:f>
              <c:numCache>
                <c:formatCode>0</c:formatCode>
                <c:ptCount val="9"/>
              </c:numCache>
            </c:numRef>
          </c:val>
          <c:extLst>
            <c:ext xmlns:c16="http://schemas.microsoft.com/office/drawing/2014/chart" uri="{C3380CC4-5D6E-409C-BE32-E72D297353CC}">
              <c16:uniqueId val="{00000002-D168-4DDE-8EAE-6B45DAB6BC06}"/>
            </c:ext>
          </c:extLst>
        </c:ser>
        <c:ser>
          <c:idx val="3"/>
          <c:order val="3"/>
          <c:tx>
            <c:strRef>
              <c:f>'GAMA Santé générale'!$O$16</c:f>
              <c:strCache>
                <c:ptCount val="1"/>
                <c:pt idx="0">
                  <c:v>VIH/sida</c:v>
                </c:pt>
              </c:strCache>
            </c:strRef>
          </c:tx>
          <c:spPr>
            <a:solidFill>
              <a:srgbClr val="98C3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générale'!$O$17:$O$25</c:f>
              <c:numCache>
                <c:formatCode>0</c:formatCode>
                <c:ptCount val="9"/>
              </c:numCache>
            </c:numRef>
          </c:val>
          <c:extLst>
            <c:ext xmlns:c16="http://schemas.microsoft.com/office/drawing/2014/chart" uri="{C3380CC4-5D6E-409C-BE32-E72D297353CC}">
              <c16:uniqueId val="{00000003-D168-4DDE-8EAE-6B45DAB6BC06}"/>
            </c:ext>
          </c:extLst>
        </c:ser>
        <c:ser>
          <c:idx val="4"/>
          <c:order val="4"/>
          <c:tx>
            <c:strRef>
              <c:f>'GAMA Santé générale'!$P$16</c:f>
              <c:strCache>
                <c:ptCount val="1"/>
                <c:pt idx="0">
                  <c:v>Violence interpersonnelle</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générale'!$P$17:$P$25</c:f>
              <c:numCache>
                <c:formatCode>0</c:formatCode>
                <c:ptCount val="9"/>
              </c:numCache>
            </c:numRef>
          </c:val>
          <c:extLst>
            <c:ext xmlns:c16="http://schemas.microsoft.com/office/drawing/2014/chart" uri="{C3380CC4-5D6E-409C-BE32-E72D297353CC}">
              <c16:uniqueId val="{00000004-D168-4DDE-8EAE-6B45DAB6BC06}"/>
            </c:ext>
          </c:extLst>
        </c:ser>
        <c:ser>
          <c:idx val="5"/>
          <c:order val="5"/>
          <c:tx>
            <c:strRef>
              <c:f>'GAMA Santé générale'!$Q$16</c:f>
              <c:strCache>
                <c:ptCount val="1"/>
                <c:pt idx="0">
                  <c:v>Infections des voies respiratoires inférieures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générale'!$Q$17:$Q$25</c:f>
              <c:numCache>
                <c:formatCode>0</c:formatCode>
                <c:ptCount val="9"/>
              </c:numCache>
            </c:numRef>
          </c:val>
          <c:extLst>
            <c:ext xmlns:c16="http://schemas.microsoft.com/office/drawing/2014/chart" uri="{C3380CC4-5D6E-409C-BE32-E72D297353CC}">
              <c16:uniqueId val="{00000005-D168-4DDE-8EAE-6B45DAB6BC06}"/>
            </c:ext>
          </c:extLst>
        </c:ser>
        <c:ser>
          <c:idx val="6"/>
          <c:order val="6"/>
          <c:tx>
            <c:strRef>
              <c:f>'GAMA Santé générale'!$R$16</c:f>
              <c:strCache>
                <c:ptCount val="1"/>
                <c:pt idx="0">
                  <c:v>Paludisme</c:v>
                </c:pt>
              </c:strCache>
            </c:strRef>
          </c:tx>
          <c:spPr>
            <a:solidFill>
              <a:srgbClr val="E3871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générale'!$R$17:$R$25</c:f>
              <c:numCache>
                <c:formatCode>0</c:formatCode>
                <c:ptCount val="9"/>
              </c:numCache>
            </c:numRef>
          </c:val>
          <c:extLst>
            <c:ext xmlns:c16="http://schemas.microsoft.com/office/drawing/2014/chart" uri="{C3380CC4-5D6E-409C-BE32-E72D297353CC}">
              <c16:uniqueId val="{00000006-D168-4DDE-8EAE-6B45DAB6BC06}"/>
            </c:ext>
          </c:extLst>
        </c:ser>
        <c:ser>
          <c:idx val="7"/>
          <c:order val="7"/>
          <c:tx>
            <c:strRef>
              <c:f>'GAMA Santé générale'!$S$16</c:f>
              <c:strCache>
                <c:ptCount val="1"/>
                <c:pt idx="0">
                  <c:v>Affections maternelles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générale'!$S$17:$S$25</c:f>
              <c:numCache>
                <c:formatCode>0</c:formatCode>
                <c:ptCount val="9"/>
              </c:numCache>
            </c:numRef>
          </c:val>
          <c:extLst>
            <c:ext xmlns:c16="http://schemas.microsoft.com/office/drawing/2014/chart" uri="{C3380CC4-5D6E-409C-BE32-E72D297353CC}">
              <c16:uniqueId val="{00000007-D168-4DDE-8EAE-6B45DAB6BC06}"/>
            </c:ext>
          </c:extLst>
        </c:ser>
        <c:ser>
          <c:idx val="8"/>
          <c:order val="8"/>
          <c:tx>
            <c:strRef>
              <c:f>'GAMA Santé générale'!$T$16</c:f>
              <c:strCache>
                <c:ptCount val="1"/>
                <c:pt idx="0">
                  <c:v>Méningite</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générale'!$T$17:$T$25</c:f>
              <c:numCache>
                <c:formatCode>0</c:formatCode>
                <c:ptCount val="9"/>
              </c:numCache>
            </c:numRef>
          </c:val>
          <c:extLst>
            <c:ext xmlns:c16="http://schemas.microsoft.com/office/drawing/2014/chart" uri="{C3380CC4-5D6E-409C-BE32-E72D297353CC}">
              <c16:uniqueId val="{00000008-D168-4DDE-8EAE-6B45DAB6BC06}"/>
            </c:ext>
          </c:extLst>
        </c:ser>
        <c:ser>
          <c:idx val="9"/>
          <c:order val="9"/>
          <c:tx>
            <c:strRef>
              <c:f>'GAMA Santé générale'!$U$16</c:f>
              <c:strCache>
                <c:ptCount val="1"/>
                <c:pt idx="0">
                  <c:v>Néoplasmes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générale'!$U$17:$U$25</c:f>
              <c:numCache>
                <c:formatCode>0</c:formatCode>
                <c:ptCount val="9"/>
              </c:numCache>
            </c:numRef>
          </c:val>
          <c:extLst>
            <c:ext xmlns:c16="http://schemas.microsoft.com/office/drawing/2014/chart" uri="{C3380CC4-5D6E-409C-BE32-E72D297353CC}">
              <c16:uniqueId val="{00000009-D168-4DDE-8EAE-6B45DAB6BC06}"/>
            </c:ext>
          </c:extLst>
        </c:ser>
        <c:ser>
          <c:idx val="10"/>
          <c:order val="10"/>
          <c:tx>
            <c:strRef>
              <c:f>'GAMA Santé générale'!$V$16</c:f>
              <c:strCache>
                <c:ptCount val="1"/>
                <c:pt idx="0">
                  <c:v>Accidents de la route</c:v>
                </c:pt>
              </c:strCache>
            </c:strRef>
          </c:tx>
          <c:spPr>
            <a:solidFill>
              <a:srgbClr val="939B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générale'!$V$17:$V$25</c:f>
              <c:numCache>
                <c:formatCode>0</c:formatCode>
                <c:ptCount val="9"/>
              </c:numCache>
            </c:numRef>
          </c:val>
          <c:extLst>
            <c:ext xmlns:c16="http://schemas.microsoft.com/office/drawing/2014/chart" uri="{C3380CC4-5D6E-409C-BE32-E72D297353CC}">
              <c16:uniqueId val="{0000000A-D168-4DDE-8EAE-6B45DAB6BC06}"/>
            </c:ext>
          </c:extLst>
        </c:ser>
        <c:ser>
          <c:idx val="11"/>
          <c:order val="11"/>
          <c:tx>
            <c:strRef>
              <c:f>'GAMA Santé générale'!$W$16</c:f>
              <c:strCache>
                <c:ptCount val="1"/>
                <c:pt idx="0">
                  <c:v>Autoagression</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générale'!$W$17:$W$25</c:f>
              <c:numCache>
                <c:formatCode>0</c:formatCode>
                <c:ptCount val="9"/>
              </c:numCache>
            </c:numRef>
          </c:val>
          <c:extLst>
            <c:ext xmlns:c16="http://schemas.microsoft.com/office/drawing/2014/chart" uri="{C3380CC4-5D6E-409C-BE32-E72D297353CC}">
              <c16:uniqueId val="{0000000B-D168-4DDE-8EAE-6B45DAB6BC06}"/>
            </c:ext>
          </c:extLst>
        </c:ser>
        <c:ser>
          <c:idx val="12"/>
          <c:order val="12"/>
          <c:tx>
            <c:strRef>
              <c:f>'GAMA Santé générale'!$X$16</c:f>
              <c:strCache>
                <c:ptCount val="1"/>
                <c:pt idx="0">
                  <c:v>Tuberculose</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générale'!$X$17:$X$25</c:f>
              <c:numCache>
                <c:formatCode>0</c:formatCode>
                <c:ptCount val="9"/>
              </c:numCache>
            </c:numRef>
          </c:val>
          <c:extLst>
            <c:ext xmlns:c16="http://schemas.microsoft.com/office/drawing/2014/chart" uri="{C3380CC4-5D6E-409C-BE32-E72D297353CC}">
              <c16:uniqueId val="{0000000C-D168-4DDE-8EAE-6B45DAB6BC0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Santé générale'!$L$15:$X$15</c:f>
              <c:strCache>
                <c:ptCount val="13"/>
                <c:pt idx="0">
                  <c:v>Décès pour 100 000 adolescents par an, par cause</c:v>
                </c:pt>
              </c:strCache>
            </c:strRef>
          </c:tx>
          <c:layout>
            <c:manualLayout>
              <c:xMode val="edge"/>
              <c:yMode val="edge"/>
              <c:x val="0"/>
              <c:y val="7.6459143968871587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3.6186248565339273E-2"/>
          <c:y val="0.8586755036522099"/>
          <c:w val="0.95713550708721606"/>
          <c:h val="9.6298599834553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des boissons sucrées une fois par jour ou plus au cours des 7 derniers jours</a:t>
            </a:r>
          </a:p>
        </c:rich>
      </c:tx>
      <c:layout>
        <c:manualLayout>
          <c:xMode val="edge"/>
          <c:yMode val="edge"/>
          <c:x val="0.1397530749935780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B83-4345-B16F-D4094B08370D}"/>
              </c:ext>
            </c:extLst>
          </c:dPt>
          <c:dPt>
            <c:idx val="4"/>
            <c:invertIfNegative val="0"/>
            <c:bubble3D val="0"/>
            <c:spPr>
              <a:solidFill>
                <a:srgbClr val="FFC000"/>
              </a:solidFill>
              <a:ln>
                <a:noFill/>
              </a:ln>
              <a:effectLst/>
            </c:spPr>
            <c:extLst>
              <c:ext xmlns:c16="http://schemas.microsoft.com/office/drawing/2014/chart" uri="{C3380CC4-5D6E-409C-BE32-E72D297353CC}">
                <c16:uniqueId val="{00000003-7B83-4345-B16F-D4094B08370D}"/>
              </c:ext>
            </c:extLst>
          </c:dPt>
          <c:dPt>
            <c:idx val="5"/>
            <c:invertIfNegative val="0"/>
            <c:bubble3D val="0"/>
            <c:spPr>
              <a:solidFill>
                <a:srgbClr val="FFC000"/>
              </a:solidFill>
              <a:ln>
                <a:noFill/>
              </a:ln>
              <a:effectLst/>
            </c:spPr>
            <c:extLst>
              <c:ext xmlns:c16="http://schemas.microsoft.com/office/drawing/2014/chart" uri="{C3380CC4-5D6E-409C-BE32-E72D297353CC}">
                <c16:uniqueId val="{00000005-7B83-4345-B16F-D4094B08370D}"/>
              </c:ext>
            </c:extLst>
          </c:dPt>
          <c:dPt>
            <c:idx val="6"/>
            <c:invertIfNegative val="0"/>
            <c:bubble3D val="0"/>
            <c:spPr>
              <a:solidFill>
                <a:srgbClr val="98C389"/>
              </a:solidFill>
              <a:ln>
                <a:noFill/>
              </a:ln>
              <a:effectLst/>
            </c:spPr>
            <c:extLst>
              <c:ext xmlns:c16="http://schemas.microsoft.com/office/drawing/2014/chart" uri="{C3380CC4-5D6E-409C-BE32-E72D297353CC}">
                <c16:uniqueId val="{00000007-7B83-4345-B16F-D4094B08370D}"/>
              </c:ext>
            </c:extLst>
          </c:dPt>
          <c:dPt>
            <c:idx val="7"/>
            <c:invertIfNegative val="0"/>
            <c:bubble3D val="0"/>
            <c:spPr>
              <a:solidFill>
                <a:srgbClr val="98C389"/>
              </a:solidFill>
              <a:ln>
                <a:noFill/>
              </a:ln>
              <a:effectLst/>
            </c:spPr>
            <c:extLst>
              <c:ext xmlns:c16="http://schemas.microsoft.com/office/drawing/2014/chart" uri="{C3380CC4-5D6E-409C-BE32-E72D297353CC}">
                <c16:uniqueId val="{00000009-7B83-4345-B16F-D4094B08370D}"/>
              </c:ext>
            </c:extLst>
          </c:dPt>
          <c:dPt>
            <c:idx val="8"/>
            <c:invertIfNegative val="0"/>
            <c:bubble3D val="0"/>
            <c:spPr>
              <a:solidFill>
                <a:srgbClr val="98C389"/>
              </a:solidFill>
              <a:ln>
                <a:noFill/>
              </a:ln>
              <a:effectLst/>
            </c:spPr>
            <c:extLst>
              <c:ext xmlns:c16="http://schemas.microsoft.com/office/drawing/2014/chart" uri="{C3380CC4-5D6E-409C-BE32-E72D297353CC}">
                <c16:uniqueId val="{0000000B-7B83-4345-B16F-D4094B08370D}"/>
              </c:ext>
            </c:extLst>
          </c:dPt>
          <c:dPt>
            <c:idx val="9"/>
            <c:invertIfNegative val="0"/>
            <c:bubble3D val="0"/>
            <c:spPr>
              <a:solidFill>
                <a:srgbClr val="98C389"/>
              </a:solidFill>
              <a:ln>
                <a:noFill/>
              </a:ln>
              <a:effectLst/>
            </c:spPr>
            <c:extLst>
              <c:ext xmlns:c16="http://schemas.microsoft.com/office/drawing/2014/chart" uri="{C3380CC4-5D6E-409C-BE32-E72D297353CC}">
                <c16:uniqueId val="{0000000D-7B83-4345-B16F-D4094B0837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activité'!$T$16:$U$24</c:f>
              <c:strCache>
                <c:ptCount val="7"/>
                <c:pt idx="0">
                  <c:v>Homme</c:v>
                </c:pt>
                <c:pt idx="3">
                  <c:v>Femme</c:v>
                </c:pt>
                <c:pt idx="6">
                  <c:v>Les deux sexes</c:v>
                </c:pt>
              </c:strCache>
            </c:strRef>
          </c:cat>
          <c:val>
            <c:numRef>
              <c:f>'GAMA Alimentation et activité'!$V$16:$V$24</c:f>
              <c:numCache>
                <c:formatCode>0</c:formatCode>
                <c:ptCount val="9"/>
              </c:numCache>
            </c:numRef>
          </c:val>
          <c:extLst>
            <c:ext xmlns:c16="http://schemas.microsoft.com/office/drawing/2014/chart" uri="{C3380CC4-5D6E-409C-BE32-E72D297353CC}">
              <c16:uniqueId val="{0000000E-7B83-4345-B16F-D4094B08370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vivant en dessous du seuil de pauvreté</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1831818181818182"/>
          <c:w val="0.8202640088719122"/>
          <c:h val="0.5603178239083750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29D-4D9B-9C14-AE6A25D0BA0D}"/>
              </c:ext>
            </c:extLst>
          </c:dPt>
          <c:dPt>
            <c:idx val="4"/>
            <c:invertIfNegative val="0"/>
            <c:bubble3D val="0"/>
            <c:spPr>
              <a:solidFill>
                <a:srgbClr val="FFC000"/>
              </a:solidFill>
              <a:ln>
                <a:noFill/>
              </a:ln>
              <a:effectLst/>
            </c:spPr>
            <c:extLst>
              <c:ext xmlns:c16="http://schemas.microsoft.com/office/drawing/2014/chart" uri="{C3380CC4-5D6E-409C-BE32-E72D297353CC}">
                <c16:uniqueId val="{00000003-629D-4D9B-9C14-AE6A25D0BA0D}"/>
              </c:ext>
            </c:extLst>
          </c:dPt>
          <c:dPt>
            <c:idx val="5"/>
            <c:invertIfNegative val="0"/>
            <c:bubble3D val="0"/>
            <c:spPr>
              <a:solidFill>
                <a:srgbClr val="FFC000"/>
              </a:solidFill>
              <a:ln>
                <a:noFill/>
              </a:ln>
              <a:effectLst/>
            </c:spPr>
            <c:extLst>
              <c:ext xmlns:c16="http://schemas.microsoft.com/office/drawing/2014/chart" uri="{C3380CC4-5D6E-409C-BE32-E72D297353CC}">
                <c16:uniqueId val="{00000005-629D-4D9B-9C14-AE6A25D0BA0D}"/>
              </c:ext>
            </c:extLst>
          </c:dPt>
          <c:dPt>
            <c:idx val="6"/>
            <c:invertIfNegative val="0"/>
            <c:bubble3D val="0"/>
            <c:spPr>
              <a:solidFill>
                <a:srgbClr val="98C389"/>
              </a:solidFill>
              <a:ln>
                <a:noFill/>
              </a:ln>
              <a:effectLst/>
            </c:spPr>
            <c:extLst>
              <c:ext xmlns:c16="http://schemas.microsoft.com/office/drawing/2014/chart" uri="{C3380CC4-5D6E-409C-BE32-E72D297353CC}">
                <c16:uniqueId val="{00000007-629D-4D9B-9C14-AE6A25D0BA0D}"/>
              </c:ext>
            </c:extLst>
          </c:dPt>
          <c:dPt>
            <c:idx val="7"/>
            <c:invertIfNegative val="0"/>
            <c:bubble3D val="0"/>
            <c:spPr>
              <a:solidFill>
                <a:srgbClr val="98C389"/>
              </a:solidFill>
              <a:ln>
                <a:noFill/>
              </a:ln>
              <a:effectLst/>
            </c:spPr>
            <c:extLst>
              <c:ext xmlns:c16="http://schemas.microsoft.com/office/drawing/2014/chart" uri="{C3380CC4-5D6E-409C-BE32-E72D297353CC}">
                <c16:uniqueId val="{00000009-629D-4D9B-9C14-AE6A25D0BA0D}"/>
              </c:ext>
            </c:extLst>
          </c:dPt>
          <c:dPt>
            <c:idx val="8"/>
            <c:invertIfNegative val="0"/>
            <c:bubble3D val="0"/>
            <c:spPr>
              <a:solidFill>
                <a:srgbClr val="98C389"/>
              </a:solidFill>
              <a:ln>
                <a:noFill/>
              </a:ln>
              <a:effectLst/>
            </c:spPr>
            <c:extLst>
              <c:ext xmlns:c16="http://schemas.microsoft.com/office/drawing/2014/chart" uri="{C3380CC4-5D6E-409C-BE32-E72D297353CC}">
                <c16:uniqueId val="{0000000B-629D-4D9B-9C14-AE6A25D0BA0D}"/>
              </c:ext>
            </c:extLst>
          </c:dPt>
          <c:dPt>
            <c:idx val="9"/>
            <c:invertIfNegative val="0"/>
            <c:bubble3D val="0"/>
            <c:spPr>
              <a:solidFill>
                <a:srgbClr val="98C389"/>
              </a:solidFill>
              <a:ln>
                <a:noFill/>
              </a:ln>
              <a:effectLst/>
            </c:spPr>
            <c:extLst>
              <c:ext xmlns:c16="http://schemas.microsoft.com/office/drawing/2014/chart" uri="{C3380CC4-5D6E-409C-BE32-E72D297353CC}">
                <c16:uniqueId val="{0000000D-629D-4D9B-9C14-AE6A25D0BA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environnement'!$G$16:$H$24</c:f>
              <c:strCache>
                <c:ptCount val="7"/>
                <c:pt idx="0">
                  <c:v>Homme</c:v>
                </c:pt>
                <c:pt idx="3">
                  <c:v>Femme</c:v>
                </c:pt>
                <c:pt idx="6">
                  <c:v>Les deux sexes</c:v>
                </c:pt>
              </c:strCache>
            </c:strRef>
          </c:cat>
          <c:val>
            <c:numRef>
              <c:f>'GAMA Sécurité et environnement'!$I$16:$I$24</c:f>
              <c:numCache>
                <c:formatCode>0</c:formatCode>
                <c:ptCount val="9"/>
              </c:numCache>
            </c:numRef>
          </c:val>
          <c:extLst>
            <c:ext xmlns:c16="http://schemas.microsoft.com/office/drawing/2014/chart" uri="{C3380CC4-5D6E-409C-BE32-E72D297353CC}">
              <c16:uniqueId val="{0000000E-629D-4D9B-9C14-AE6A25D0BA0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qui ont eu faim la plupart du temps ou constamment au cours des 30 derniers jours parce qu'il n'y avait pas assez de nourriture à la maison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2679545454545455"/>
          <c:w val="0.8202640088719122"/>
          <c:h val="0.4709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0A21-4CC3-8076-937496AEBBEE}"/>
              </c:ext>
            </c:extLst>
          </c:dPt>
          <c:dPt>
            <c:idx val="4"/>
            <c:invertIfNegative val="0"/>
            <c:bubble3D val="0"/>
            <c:spPr>
              <a:solidFill>
                <a:srgbClr val="FFC000"/>
              </a:solidFill>
              <a:ln>
                <a:noFill/>
              </a:ln>
              <a:effectLst/>
            </c:spPr>
            <c:extLst>
              <c:ext xmlns:c16="http://schemas.microsoft.com/office/drawing/2014/chart" uri="{C3380CC4-5D6E-409C-BE32-E72D297353CC}">
                <c16:uniqueId val="{00000003-0A21-4CC3-8076-937496AEBBEE}"/>
              </c:ext>
            </c:extLst>
          </c:dPt>
          <c:dPt>
            <c:idx val="5"/>
            <c:invertIfNegative val="0"/>
            <c:bubble3D val="0"/>
            <c:spPr>
              <a:solidFill>
                <a:srgbClr val="FFC000"/>
              </a:solidFill>
              <a:ln>
                <a:noFill/>
              </a:ln>
              <a:effectLst/>
            </c:spPr>
            <c:extLst>
              <c:ext xmlns:c16="http://schemas.microsoft.com/office/drawing/2014/chart" uri="{C3380CC4-5D6E-409C-BE32-E72D297353CC}">
                <c16:uniqueId val="{00000005-0A21-4CC3-8076-937496AEBBEE}"/>
              </c:ext>
            </c:extLst>
          </c:dPt>
          <c:dPt>
            <c:idx val="6"/>
            <c:invertIfNegative val="0"/>
            <c:bubble3D val="0"/>
            <c:spPr>
              <a:solidFill>
                <a:srgbClr val="98C389"/>
              </a:solidFill>
              <a:ln>
                <a:noFill/>
              </a:ln>
              <a:effectLst/>
            </c:spPr>
            <c:extLst>
              <c:ext xmlns:c16="http://schemas.microsoft.com/office/drawing/2014/chart" uri="{C3380CC4-5D6E-409C-BE32-E72D297353CC}">
                <c16:uniqueId val="{00000007-0A21-4CC3-8076-937496AEBBEE}"/>
              </c:ext>
            </c:extLst>
          </c:dPt>
          <c:dPt>
            <c:idx val="7"/>
            <c:invertIfNegative val="0"/>
            <c:bubble3D val="0"/>
            <c:spPr>
              <a:solidFill>
                <a:srgbClr val="98C389"/>
              </a:solidFill>
              <a:ln>
                <a:noFill/>
              </a:ln>
              <a:effectLst/>
            </c:spPr>
            <c:extLst>
              <c:ext xmlns:c16="http://schemas.microsoft.com/office/drawing/2014/chart" uri="{C3380CC4-5D6E-409C-BE32-E72D297353CC}">
                <c16:uniqueId val="{00000009-0A21-4CC3-8076-937496AEBBEE}"/>
              </c:ext>
            </c:extLst>
          </c:dPt>
          <c:dPt>
            <c:idx val="8"/>
            <c:invertIfNegative val="0"/>
            <c:bubble3D val="0"/>
            <c:spPr>
              <a:solidFill>
                <a:srgbClr val="98C389"/>
              </a:solidFill>
              <a:ln>
                <a:noFill/>
              </a:ln>
              <a:effectLst/>
            </c:spPr>
            <c:extLst>
              <c:ext xmlns:c16="http://schemas.microsoft.com/office/drawing/2014/chart" uri="{C3380CC4-5D6E-409C-BE32-E72D297353CC}">
                <c16:uniqueId val="{0000000B-0A21-4CC3-8076-937496AEBBEE}"/>
              </c:ext>
            </c:extLst>
          </c:dPt>
          <c:dPt>
            <c:idx val="9"/>
            <c:invertIfNegative val="0"/>
            <c:bubble3D val="0"/>
            <c:spPr>
              <a:solidFill>
                <a:srgbClr val="98C389"/>
              </a:solidFill>
              <a:ln>
                <a:noFill/>
              </a:ln>
              <a:effectLst/>
            </c:spPr>
            <c:extLst>
              <c:ext xmlns:c16="http://schemas.microsoft.com/office/drawing/2014/chart" uri="{C3380CC4-5D6E-409C-BE32-E72D297353CC}">
                <c16:uniqueId val="{0000000D-0A21-4CC3-8076-937496AEBB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environnement'!$J$16:$K$24</c:f>
              <c:strCache>
                <c:ptCount val="7"/>
                <c:pt idx="0">
                  <c:v>Homme</c:v>
                </c:pt>
                <c:pt idx="3">
                  <c:v>Femme</c:v>
                </c:pt>
                <c:pt idx="6">
                  <c:v>Les deux sexes</c:v>
                </c:pt>
              </c:strCache>
            </c:strRef>
          </c:cat>
          <c:val>
            <c:numRef>
              <c:f>'GAMA Sécurité et environnement'!$L$16:$L$24</c:f>
              <c:numCache>
                <c:formatCode>0</c:formatCode>
                <c:ptCount val="9"/>
              </c:numCache>
            </c:numRef>
          </c:val>
          <c:extLst>
            <c:ext xmlns:c16="http://schemas.microsoft.com/office/drawing/2014/chart" uri="{C3380CC4-5D6E-409C-BE32-E72D297353CC}">
              <c16:uniqueId val="{0000000E-0A21-4CC3-8076-937496AEBBE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été mêlés à des faits de harcèlement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397305090384822E-2"/>
          <c:y val="0.1575"/>
          <c:w val="0.90451133969169362"/>
          <c:h val="0.47101968503937008"/>
        </c:manualLayout>
      </c:layout>
      <c:barChart>
        <c:barDir val="col"/>
        <c:grouping val="clustered"/>
        <c:varyColors val="0"/>
        <c:ser>
          <c:idx val="0"/>
          <c:order val="0"/>
          <c:tx>
            <c:strRef>
              <c:f>'GAMA Sécurité et environnement'!$O$15</c:f>
              <c:strCache>
                <c:ptCount val="1"/>
                <c:pt idx="0">
                  <c:v>Harcèlement en personne</c:v>
                </c:pt>
              </c:strCache>
            </c:strRef>
          </c:tx>
          <c:spPr>
            <a:solidFill>
              <a:schemeClr val="tx2">
                <a:lumMod val="50000"/>
                <a:lumOff val="50000"/>
              </a:schemeClr>
            </a:solidFill>
            <a:ln>
              <a:noFill/>
            </a:ln>
            <a:effectLst/>
          </c:spPr>
          <c:invertIfNegative val="0"/>
          <c:dPt>
            <c:idx val="9"/>
            <c:invertIfNegative val="0"/>
            <c:bubble3D val="0"/>
            <c:spPr>
              <a:solidFill>
                <a:schemeClr val="tx2">
                  <a:lumMod val="50000"/>
                  <a:lumOff val="50000"/>
                </a:schemeClr>
              </a:solidFill>
              <a:ln>
                <a:noFill/>
              </a:ln>
              <a:effectLst/>
            </c:spPr>
            <c:extLst>
              <c:ext xmlns:c16="http://schemas.microsoft.com/office/drawing/2014/chart" uri="{C3380CC4-5D6E-409C-BE32-E72D297353CC}">
                <c16:uniqueId val="{00000001-AB64-4CEE-941F-505350B7BAF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environnement'!$M$16:$N$24</c:f>
              <c:strCache>
                <c:ptCount val="7"/>
                <c:pt idx="0">
                  <c:v>Homme</c:v>
                </c:pt>
                <c:pt idx="3">
                  <c:v>Femme</c:v>
                </c:pt>
                <c:pt idx="6">
                  <c:v>Les deux sexes</c:v>
                </c:pt>
              </c:strCache>
            </c:strRef>
          </c:cat>
          <c:val>
            <c:numRef>
              <c:f>'GAMA Sécurité et environnement'!$O$16:$O$24</c:f>
              <c:numCache>
                <c:formatCode>0</c:formatCode>
                <c:ptCount val="9"/>
              </c:numCache>
            </c:numRef>
          </c:val>
          <c:extLst>
            <c:ext xmlns:c16="http://schemas.microsoft.com/office/drawing/2014/chart" uri="{C3380CC4-5D6E-409C-BE32-E72D297353CC}">
              <c16:uniqueId val="{00000002-AB64-4CEE-941F-505350B7BAFD}"/>
            </c:ext>
          </c:extLst>
        </c:ser>
        <c:ser>
          <c:idx val="1"/>
          <c:order val="1"/>
          <c:tx>
            <c:strRef>
              <c:f>'GAMA Sécurité et environnement'!$P$15</c:f>
              <c:strCache>
                <c:ptCount val="1"/>
                <c:pt idx="0">
                  <c:v>Harcèlement numérique/cyber-harcèlement</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environnement'!$M$16:$N$24</c:f>
              <c:strCache>
                <c:ptCount val="7"/>
                <c:pt idx="0">
                  <c:v>Homme</c:v>
                </c:pt>
                <c:pt idx="3">
                  <c:v>Femme</c:v>
                </c:pt>
                <c:pt idx="6">
                  <c:v>Les deux sexes</c:v>
                </c:pt>
              </c:strCache>
            </c:strRef>
          </c:cat>
          <c:val>
            <c:numRef>
              <c:f>'GAMA Sécurité et environnement'!$P$16:$P$24</c:f>
              <c:numCache>
                <c:formatCode>0</c:formatCode>
                <c:ptCount val="9"/>
              </c:numCache>
            </c:numRef>
          </c:val>
          <c:extLst>
            <c:ext xmlns:c16="http://schemas.microsoft.com/office/drawing/2014/chart" uri="{C3380CC4-5D6E-409C-BE32-E72D297353CC}">
              <c16:uniqueId val="{00000003-AB64-4CEE-941F-505350B7BAFD}"/>
            </c:ext>
          </c:extLst>
        </c:ser>
        <c:ser>
          <c:idx val="2"/>
          <c:order val="2"/>
          <c:tx>
            <c:strRef>
              <c:f>'GAMA Sécurité et environnement'!$Q$15</c:f>
              <c:strCache>
                <c:ptCount val="1"/>
                <c:pt idx="0">
                  <c:v>Tout harcèlement</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environnement'!$M$16:$N$24</c:f>
              <c:strCache>
                <c:ptCount val="7"/>
                <c:pt idx="0">
                  <c:v>Homme</c:v>
                </c:pt>
                <c:pt idx="3">
                  <c:v>Femme</c:v>
                </c:pt>
                <c:pt idx="6">
                  <c:v>Les deux sexes</c:v>
                </c:pt>
              </c:strCache>
            </c:strRef>
          </c:cat>
          <c:val>
            <c:numRef>
              <c:f>'GAMA Sécurité et environnement'!$Q$16:$Q$24</c:f>
              <c:numCache>
                <c:formatCode>0</c:formatCode>
                <c:ptCount val="9"/>
              </c:numCache>
            </c:numRef>
          </c:val>
          <c:extLst>
            <c:ext xmlns:c16="http://schemas.microsoft.com/office/drawing/2014/chart" uri="{C3380CC4-5D6E-409C-BE32-E72D297353CC}">
              <c16:uniqueId val="{00000004-AB64-4CEE-941F-505350B7BAF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layout>
            <c:manualLayout>
              <c:xMode val="edge"/>
              <c:yMode val="edge"/>
              <c:x val="1.2159393368082512E-2"/>
              <c:y val="0.2385440229062276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2255030211345581"/>
          <c:y val="0.80320186113099501"/>
          <c:w val="0.6616877597782842"/>
          <c:h val="0.1877072297780958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été victimes de violences physiques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98251251955164"/>
          <c:y val="0.215"/>
          <c:w val="0.81761694346673297"/>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41E-4A2F-81DD-BEA93295A820}"/>
              </c:ext>
            </c:extLst>
          </c:dPt>
          <c:dPt>
            <c:idx val="4"/>
            <c:invertIfNegative val="0"/>
            <c:bubble3D val="0"/>
            <c:spPr>
              <a:solidFill>
                <a:srgbClr val="FFC000"/>
              </a:solidFill>
              <a:ln>
                <a:noFill/>
              </a:ln>
              <a:effectLst/>
            </c:spPr>
            <c:extLst>
              <c:ext xmlns:c16="http://schemas.microsoft.com/office/drawing/2014/chart" uri="{C3380CC4-5D6E-409C-BE32-E72D297353CC}">
                <c16:uniqueId val="{00000003-141E-4A2F-81DD-BEA93295A820}"/>
              </c:ext>
            </c:extLst>
          </c:dPt>
          <c:dPt>
            <c:idx val="5"/>
            <c:invertIfNegative val="0"/>
            <c:bubble3D val="0"/>
            <c:spPr>
              <a:solidFill>
                <a:srgbClr val="FFC000"/>
              </a:solidFill>
              <a:ln>
                <a:noFill/>
              </a:ln>
              <a:effectLst/>
            </c:spPr>
            <c:extLst>
              <c:ext xmlns:c16="http://schemas.microsoft.com/office/drawing/2014/chart" uri="{C3380CC4-5D6E-409C-BE32-E72D297353CC}">
                <c16:uniqueId val="{00000005-141E-4A2F-81DD-BEA93295A820}"/>
              </c:ext>
            </c:extLst>
          </c:dPt>
          <c:dPt>
            <c:idx val="6"/>
            <c:invertIfNegative val="0"/>
            <c:bubble3D val="0"/>
            <c:spPr>
              <a:solidFill>
                <a:srgbClr val="98C389"/>
              </a:solidFill>
              <a:ln>
                <a:noFill/>
              </a:ln>
              <a:effectLst/>
            </c:spPr>
            <c:extLst>
              <c:ext xmlns:c16="http://schemas.microsoft.com/office/drawing/2014/chart" uri="{C3380CC4-5D6E-409C-BE32-E72D297353CC}">
                <c16:uniqueId val="{00000007-141E-4A2F-81DD-BEA93295A820}"/>
              </c:ext>
            </c:extLst>
          </c:dPt>
          <c:dPt>
            <c:idx val="7"/>
            <c:invertIfNegative val="0"/>
            <c:bubble3D val="0"/>
            <c:spPr>
              <a:solidFill>
                <a:srgbClr val="98C389"/>
              </a:solidFill>
              <a:ln>
                <a:noFill/>
              </a:ln>
              <a:effectLst/>
            </c:spPr>
            <c:extLst>
              <c:ext xmlns:c16="http://schemas.microsoft.com/office/drawing/2014/chart" uri="{C3380CC4-5D6E-409C-BE32-E72D297353CC}">
                <c16:uniqueId val="{00000009-141E-4A2F-81DD-BEA93295A820}"/>
              </c:ext>
            </c:extLst>
          </c:dPt>
          <c:dPt>
            <c:idx val="8"/>
            <c:invertIfNegative val="0"/>
            <c:bubble3D val="0"/>
            <c:spPr>
              <a:solidFill>
                <a:srgbClr val="98C389"/>
              </a:solidFill>
              <a:ln>
                <a:noFill/>
              </a:ln>
              <a:effectLst/>
            </c:spPr>
            <c:extLst>
              <c:ext xmlns:c16="http://schemas.microsoft.com/office/drawing/2014/chart" uri="{C3380CC4-5D6E-409C-BE32-E72D297353CC}">
                <c16:uniqueId val="{0000000B-141E-4A2F-81DD-BEA93295A820}"/>
              </c:ext>
            </c:extLst>
          </c:dPt>
          <c:dPt>
            <c:idx val="9"/>
            <c:invertIfNegative val="0"/>
            <c:bubble3D val="0"/>
            <c:spPr>
              <a:solidFill>
                <a:srgbClr val="98C389"/>
              </a:solidFill>
              <a:ln>
                <a:noFill/>
              </a:ln>
              <a:effectLst/>
            </c:spPr>
            <c:extLst>
              <c:ext xmlns:c16="http://schemas.microsoft.com/office/drawing/2014/chart" uri="{C3380CC4-5D6E-409C-BE32-E72D297353CC}">
                <c16:uniqueId val="{0000000D-141E-4A2F-81DD-BEA93295A82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environnement'!$R$16:$S$24</c:f>
              <c:strCache>
                <c:ptCount val="7"/>
                <c:pt idx="0">
                  <c:v>Homme</c:v>
                </c:pt>
                <c:pt idx="3">
                  <c:v>Femme</c:v>
                </c:pt>
                <c:pt idx="6">
                  <c:v>Les deux sexes</c:v>
                </c:pt>
              </c:strCache>
            </c:strRef>
          </c:cat>
          <c:val>
            <c:numRef>
              <c:f>'GAMA Sécurité et environnement'!$T$16:$T$24</c:f>
              <c:numCache>
                <c:formatCode>0</c:formatCode>
                <c:ptCount val="9"/>
              </c:numCache>
            </c:numRef>
          </c:val>
          <c:extLst>
            <c:ext xmlns:c16="http://schemas.microsoft.com/office/drawing/2014/chart" uri="{C3380CC4-5D6E-409C-BE32-E72D297353CC}">
              <c16:uniqueId val="{0000000E-141E-4A2F-81DD-BEA93295A82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été victimes de violences sexuelles de contact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2409090909090909"/>
          <c:w val="0.81433569372459547"/>
          <c:h val="0.5239541875447387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449-4F71-919B-C3160E48D3DB}"/>
              </c:ext>
            </c:extLst>
          </c:dPt>
          <c:dPt>
            <c:idx val="4"/>
            <c:invertIfNegative val="0"/>
            <c:bubble3D val="0"/>
            <c:spPr>
              <a:solidFill>
                <a:srgbClr val="FFC000"/>
              </a:solidFill>
              <a:ln>
                <a:noFill/>
              </a:ln>
              <a:effectLst/>
            </c:spPr>
            <c:extLst>
              <c:ext xmlns:c16="http://schemas.microsoft.com/office/drawing/2014/chart" uri="{C3380CC4-5D6E-409C-BE32-E72D297353CC}">
                <c16:uniqueId val="{00000003-F449-4F71-919B-C3160E48D3DB}"/>
              </c:ext>
            </c:extLst>
          </c:dPt>
          <c:dPt>
            <c:idx val="5"/>
            <c:invertIfNegative val="0"/>
            <c:bubble3D val="0"/>
            <c:spPr>
              <a:solidFill>
                <a:srgbClr val="FFC000"/>
              </a:solidFill>
              <a:ln>
                <a:noFill/>
              </a:ln>
              <a:effectLst/>
            </c:spPr>
            <c:extLst>
              <c:ext xmlns:c16="http://schemas.microsoft.com/office/drawing/2014/chart" uri="{C3380CC4-5D6E-409C-BE32-E72D297353CC}">
                <c16:uniqueId val="{00000005-F449-4F71-919B-C3160E48D3DB}"/>
              </c:ext>
            </c:extLst>
          </c:dPt>
          <c:dPt>
            <c:idx val="6"/>
            <c:invertIfNegative val="0"/>
            <c:bubble3D val="0"/>
            <c:spPr>
              <a:solidFill>
                <a:srgbClr val="98C389"/>
              </a:solidFill>
              <a:ln>
                <a:noFill/>
              </a:ln>
              <a:effectLst/>
            </c:spPr>
            <c:extLst>
              <c:ext xmlns:c16="http://schemas.microsoft.com/office/drawing/2014/chart" uri="{C3380CC4-5D6E-409C-BE32-E72D297353CC}">
                <c16:uniqueId val="{00000007-F449-4F71-919B-C3160E48D3DB}"/>
              </c:ext>
            </c:extLst>
          </c:dPt>
          <c:dPt>
            <c:idx val="7"/>
            <c:invertIfNegative val="0"/>
            <c:bubble3D val="0"/>
            <c:spPr>
              <a:solidFill>
                <a:srgbClr val="98C389"/>
              </a:solidFill>
              <a:ln>
                <a:noFill/>
              </a:ln>
              <a:effectLst/>
            </c:spPr>
            <c:extLst>
              <c:ext xmlns:c16="http://schemas.microsoft.com/office/drawing/2014/chart" uri="{C3380CC4-5D6E-409C-BE32-E72D297353CC}">
                <c16:uniqueId val="{00000009-F449-4F71-919B-C3160E48D3DB}"/>
              </c:ext>
            </c:extLst>
          </c:dPt>
          <c:dPt>
            <c:idx val="8"/>
            <c:invertIfNegative val="0"/>
            <c:bubble3D val="0"/>
            <c:spPr>
              <a:solidFill>
                <a:srgbClr val="98C389"/>
              </a:solidFill>
              <a:ln>
                <a:noFill/>
              </a:ln>
              <a:effectLst/>
            </c:spPr>
            <c:extLst>
              <c:ext xmlns:c16="http://schemas.microsoft.com/office/drawing/2014/chart" uri="{C3380CC4-5D6E-409C-BE32-E72D297353CC}">
                <c16:uniqueId val="{0000000B-F449-4F71-919B-C3160E48D3DB}"/>
              </c:ext>
            </c:extLst>
          </c:dPt>
          <c:dPt>
            <c:idx val="9"/>
            <c:invertIfNegative val="0"/>
            <c:bubble3D val="0"/>
            <c:spPr>
              <a:solidFill>
                <a:srgbClr val="98C389"/>
              </a:solidFill>
              <a:ln>
                <a:noFill/>
              </a:ln>
              <a:effectLst/>
            </c:spPr>
            <c:extLst>
              <c:ext xmlns:c16="http://schemas.microsoft.com/office/drawing/2014/chart" uri="{C3380CC4-5D6E-409C-BE32-E72D297353CC}">
                <c16:uniqueId val="{0000000D-F449-4F71-919B-C3160E48D3D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environnement'!$U$16:$V$24</c:f>
              <c:strCache>
                <c:ptCount val="7"/>
                <c:pt idx="0">
                  <c:v>Homme</c:v>
                </c:pt>
                <c:pt idx="3">
                  <c:v>Femme</c:v>
                </c:pt>
                <c:pt idx="6">
                  <c:v>Les deux sexes</c:v>
                </c:pt>
              </c:strCache>
            </c:strRef>
          </c:cat>
          <c:val>
            <c:numRef>
              <c:f>'GAMA Sécurité et environnement'!$W$16:$W$24</c:f>
              <c:numCache>
                <c:formatCode>0</c:formatCode>
                <c:ptCount val="9"/>
              </c:numCache>
            </c:numRef>
          </c:val>
          <c:extLst>
            <c:ext xmlns:c16="http://schemas.microsoft.com/office/drawing/2014/chart" uri="{C3380CC4-5D6E-409C-BE32-E72D297353CC}">
              <c16:uniqueId val="{0000000E-F449-4F71-919B-C3160E48D3D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jeunes femmes et de jeunes hommes ayant été victimes de violences sexuelles avant l'âge de 18 ans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33212651929266"/>
          <c:y val="0.19681818181818181"/>
          <c:w val="0.85975281119305158"/>
          <c:h val="0.46351968503937008"/>
        </c:manualLayout>
      </c:layout>
      <c:barChart>
        <c:barDir val="col"/>
        <c:grouping val="clustered"/>
        <c:varyColors val="0"/>
        <c:ser>
          <c:idx val="0"/>
          <c:order val="0"/>
          <c:tx>
            <c:strRef>
              <c:f>'GAMA Sécurité et environnement'!$AA$15</c:f>
              <c:strCache>
                <c:ptCount val="1"/>
                <c:pt idx="0">
                  <c:v>&lt;10</c:v>
                </c:pt>
              </c:strCache>
            </c:strRef>
          </c:tx>
          <c:spPr>
            <a:solidFill>
              <a:schemeClr val="tx2">
                <a:lumMod val="75000"/>
                <a:lumOff val="25000"/>
              </a:schemeClr>
            </a:solidFill>
            <a:ln>
              <a:noFill/>
            </a:ln>
            <a:effectLst/>
          </c:spPr>
          <c:invertIfNegative val="0"/>
          <c:dPt>
            <c:idx val="3"/>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AB82-4CF4-8276-9984D9FD86C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environnement'!$AA$16:$AA$24</c15:sqref>
                  </c15:fullRef>
                </c:ext>
              </c:extLst>
              <c:f>('GAMA Sécurité et environnement'!$AA$16,'GAMA Sécurité et environnement'!$AA$19,'GAMA Sécurité et environnement'!$AA$22)</c:f>
              <c:numCache>
                <c:formatCode>0</c:formatCode>
                <c:ptCount val="3"/>
              </c:numCache>
            </c:numRef>
          </c:val>
          <c:extLst>
            <c:ext xmlns:c16="http://schemas.microsoft.com/office/drawing/2014/chart" uri="{C3380CC4-5D6E-409C-BE32-E72D297353CC}">
              <c16:uniqueId val="{00000002-AB82-4CF4-8276-9984D9FD86CF}"/>
            </c:ext>
          </c:extLst>
        </c:ser>
        <c:ser>
          <c:idx val="1"/>
          <c:order val="1"/>
          <c:tx>
            <c:strRef>
              <c:f>'GAMA Sécurité et environnement'!$AB$15</c:f>
              <c:strCache>
                <c:ptCount val="1"/>
                <c:pt idx="0">
                  <c:v>10-14</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environnement'!$AB$16:$AB$24</c15:sqref>
                  </c15:fullRef>
                </c:ext>
              </c:extLst>
              <c:f>('GAMA Sécurité et environnement'!$AB$16,'GAMA Sécurité et environnement'!$AB$19,'GAMA Sécurité et environnement'!$AB$22)</c:f>
              <c:numCache>
                <c:formatCode>0</c:formatCode>
                <c:ptCount val="3"/>
              </c:numCache>
            </c:numRef>
          </c:val>
          <c:extLst>
            <c:ext xmlns:c16="http://schemas.microsoft.com/office/drawing/2014/chart" uri="{C3380CC4-5D6E-409C-BE32-E72D297353CC}">
              <c16:uniqueId val="{00000003-AB82-4CF4-8276-9984D9FD86CF}"/>
            </c:ext>
          </c:extLst>
        </c:ser>
        <c:ser>
          <c:idx val="2"/>
          <c:order val="2"/>
          <c:tx>
            <c:strRef>
              <c:f>'GAMA Sécurité et environnement'!$AC$15</c:f>
              <c:strCache>
                <c:ptCount val="1"/>
                <c:pt idx="0">
                  <c:v>15-17</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environnement'!$AC$16:$AC$24</c15:sqref>
                  </c15:fullRef>
                </c:ext>
              </c:extLst>
              <c:f>('GAMA Sécurité et environnement'!$AC$16,'GAMA Sécurité et environnement'!$AC$19,'GAMA Sécurité et environnement'!$AC$22)</c:f>
              <c:numCache>
                <c:formatCode>0</c:formatCode>
                <c:ptCount val="3"/>
              </c:numCache>
            </c:numRef>
          </c:val>
          <c:extLst>
            <c:ext xmlns:c16="http://schemas.microsoft.com/office/drawing/2014/chart" uri="{C3380CC4-5D6E-409C-BE32-E72D297353CC}">
              <c16:uniqueId val="{00000004-AB82-4CF4-8276-9984D9FD86CF}"/>
            </c:ext>
          </c:extLst>
        </c:ser>
        <c:ser>
          <c:idx val="3"/>
          <c:order val="3"/>
          <c:tx>
            <c:strRef>
              <c:f>'GAMA Sécurité et environnement'!$AD$15</c:f>
              <c:strCache>
                <c:ptCount val="1"/>
                <c:pt idx="0">
                  <c:v>Tous &lt;18</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environnement'!$AD$16:$AD$24</c15:sqref>
                  </c15:fullRef>
                </c:ext>
              </c:extLst>
              <c:f>('GAMA Sécurité et environnement'!$AD$16,'GAMA Sécurité et environnement'!$AD$19,'GAMA Sécurité et environnement'!$AD$22)</c:f>
              <c:numCache>
                <c:formatCode>0</c:formatCode>
                <c:ptCount val="3"/>
              </c:numCache>
            </c:numRef>
          </c:val>
          <c:extLst>
            <c:ext xmlns:c16="http://schemas.microsoft.com/office/drawing/2014/chart" uri="{C3380CC4-5D6E-409C-BE32-E72D297353CC}">
              <c16:uniqueId val="{00000005-AB82-4CF4-8276-9984D9FD86C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jeunes femmes et hommes</a:t>
                </a:r>
              </a:p>
            </c:rich>
          </c:tx>
          <c:layout>
            <c:manualLayout>
              <c:xMode val="edge"/>
              <c:yMode val="edge"/>
              <c:x val="2.4915124245832906E-2"/>
              <c:y val="0.1195454545454545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4905235373324652"/>
          <c:y val="0.83047458840372224"/>
          <c:w val="0.79843682323354614"/>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achevé chaque niveau d’enseignement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69137012379887"/>
          <c:y val="0.15575539568345323"/>
          <c:w val="0.82283509625674478"/>
          <c:h val="0.39471138050189769"/>
        </c:manualLayout>
      </c:layout>
      <c:barChart>
        <c:barDir val="col"/>
        <c:grouping val="clustered"/>
        <c:varyColors val="0"/>
        <c:ser>
          <c:idx val="0"/>
          <c:order val="0"/>
          <c:tx>
            <c:strRef>
              <c:f>'GAMA Apprentissage'!$I$16</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AD9-4830-99D4-445280EF2995}"/>
              </c:ext>
            </c:extLst>
          </c:dPt>
          <c:dPt>
            <c:idx val="4"/>
            <c:invertIfNegative val="0"/>
            <c:bubble3D val="0"/>
            <c:spPr>
              <a:solidFill>
                <a:srgbClr val="FFC000"/>
              </a:solidFill>
              <a:ln>
                <a:noFill/>
              </a:ln>
              <a:effectLst/>
            </c:spPr>
            <c:extLst>
              <c:ext xmlns:c16="http://schemas.microsoft.com/office/drawing/2014/chart" uri="{C3380CC4-5D6E-409C-BE32-E72D297353CC}">
                <c16:uniqueId val="{00000003-4AD9-4830-99D4-445280EF2995}"/>
              </c:ext>
            </c:extLst>
          </c:dPt>
          <c:dPt>
            <c:idx val="5"/>
            <c:invertIfNegative val="0"/>
            <c:bubble3D val="0"/>
            <c:spPr>
              <a:solidFill>
                <a:srgbClr val="FFC000"/>
              </a:solidFill>
              <a:ln>
                <a:noFill/>
              </a:ln>
              <a:effectLst/>
            </c:spPr>
            <c:extLst>
              <c:ext xmlns:c16="http://schemas.microsoft.com/office/drawing/2014/chart" uri="{C3380CC4-5D6E-409C-BE32-E72D297353CC}">
                <c16:uniqueId val="{00000005-4AD9-4830-99D4-445280EF2995}"/>
              </c:ext>
            </c:extLst>
          </c:dPt>
          <c:dPt>
            <c:idx val="6"/>
            <c:invertIfNegative val="0"/>
            <c:bubble3D val="0"/>
            <c:spPr>
              <a:solidFill>
                <a:srgbClr val="98C389"/>
              </a:solidFill>
              <a:ln>
                <a:noFill/>
              </a:ln>
              <a:effectLst/>
            </c:spPr>
            <c:extLst>
              <c:ext xmlns:c16="http://schemas.microsoft.com/office/drawing/2014/chart" uri="{C3380CC4-5D6E-409C-BE32-E72D297353CC}">
                <c16:uniqueId val="{00000007-4AD9-4830-99D4-445280EF2995}"/>
              </c:ext>
            </c:extLst>
          </c:dPt>
          <c:dPt>
            <c:idx val="7"/>
            <c:invertIfNegative val="0"/>
            <c:bubble3D val="0"/>
            <c:spPr>
              <a:solidFill>
                <a:srgbClr val="98C389"/>
              </a:solidFill>
              <a:ln>
                <a:noFill/>
              </a:ln>
              <a:effectLst/>
            </c:spPr>
            <c:extLst>
              <c:ext xmlns:c16="http://schemas.microsoft.com/office/drawing/2014/chart" uri="{C3380CC4-5D6E-409C-BE32-E72D297353CC}">
                <c16:uniqueId val="{00000009-4AD9-4830-99D4-445280EF2995}"/>
              </c:ext>
            </c:extLst>
          </c:dPt>
          <c:dPt>
            <c:idx val="8"/>
            <c:invertIfNegative val="0"/>
            <c:bubble3D val="0"/>
            <c:spPr>
              <a:solidFill>
                <a:srgbClr val="98C389"/>
              </a:solidFill>
              <a:ln>
                <a:noFill/>
              </a:ln>
              <a:effectLst/>
            </c:spPr>
            <c:extLst>
              <c:ext xmlns:c16="http://schemas.microsoft.com/office/drawing/2014/chart" uri="{C3380CC4-5D6E-409C-BE32-E72D297353CC}">
                <c16:uniqueId val="{0000000B-4AD9-4830-99D4-445280EF2995}"/>
              </c:ext>
            </c:extLst>
          </c:dPt>
          <c:dPt>
            <c:idx val="9"/>
            <c:invertIfNegative val="0"/>
            <c:bubble3D val="0"/>
            <c:spPr>
              <a:solidFill>
                <a:srgbClr val="98C389"/>
              </a:solidFill>
              <a:ln>
                <a:noFill/>
              </a:ln>
              <a:effectLst/>
            </c:spPr>
            <c:extLst>
              <c:ext xmlns:c16="http://schemas.microsoft.com/office/drawing/2014/chart" uri="{C3380CC4-5D6E-409C-BE32-E72D297353CC}">
                <c16:uniqueId val="{0000000D-4AD9-4830-99D4-445280EF299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Apprentissage'!$G$17:$H$25</c:f>
              <c:strCache>
                <c:ptCount val="7"/>
                <c:pt idx="0">
                  <c:v>Homme</c:v>
                </c:pt>
                <c:pt idx="3">
                  <c:v>Femme</c:v>
                </c:pt>
                <c:pt idx="6">
                  <c:v>Les deux sexes</c:v>
                </c:pt>
              </c:strCache>
            </c:strRef>
          </c:cat>
          <c:val>
            <c:numRef>
              <c:f>'GAMA Apprentissage'!$I$17:$I$25</c:f>
              <c:numCache>
                <c:formatCode>0</c:formatCode>
                <c:ptCount val="9"/>
              </c:numCache>
            </c:numRef>
          </c:val>
          <c:extLst xmlns:c15="http://schemas.microsoft.com/office/drawing/2012/chart">
            <c:ext xmlns:c16="http://schemas.microsoft.com/office/drawing/2014/chart" uri="{C3380CC4-5D6E-409C-BE32-E72D297353CC}">
              <c16:uniqueId val="{0000000E-4AD9-4830-99D4-445280EF2995}"/>
            </c:ext>
          </c:extLst>
        </c:ser>
        <c:dLbls>
          <c:dLblPos val="outEnd"/>
          <c:showLegendKey val="0"/>
          <c:showVal val="1"/>
          <c:showCatName val="0"/>
          <c:showSerName val="0"/>
          <c:showPercent val="0"/>
          <c:showBubbleSize val="0"/>
        </c:dLbls>
        <c:gapWidth val="219"/>
        <c:overlap val="-27"/>
        <c:axId val="1299055584"/>
        <c:axId val="1299056064"/>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qui maîtrisent au moins les normes d’aptitudes minimales en lecture et mathématiques, en fonction du niveau d’enseignement atteint</a:t>
            </a:r>
          </a:p>
        </c:rich>
      </c:tx>
      <c:layout>
        <c:manualLayout>
          <c:xMode val="edge"/>
          <c:yMode val="edge"/>
          <c:x val="0.12023675322046179"/>
          <c:y val="7.207207207207207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124586368451517"/>
          <c:y val="0.17765765765765765"/>
          <c:w val="0.82824096017124071"/>
          <c:h val="0.50907852734624393"/>
        </c:manualLayout>
      </c:layout>
      <c:barChart>
        <c:barDir val="col"/>
        <c:grouping val="clustered"/>
        <c:varyColors val="0"/>
        <c:ser>
          <c:idx val="2"/>
          <c:order val="2"/>
          <c:tx>
            <c:strRef>
              <c:f>'GAMA Apprentissage'!$L$16</c:f>
              <c:strCache>
                <c:ptCount val="1"/>
                <c:pt idx="0">
                  <c:v>Lecture (%)</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Apprentissage'!$J$17:$K$25</c15:sqref>
                  </c15:fullRef>
                </c:ext>
              </c:extLst>
              <c:f>('GAMA Apprentissage'!$J$17:$K$18,'GAMA Apprentissage'!$J$20:$K$21,'GAMA Apprentissage'!$J$23:$K$24)</c:f>
              <c:strCache>
                <c:ptCount val="5"/>
                <c:pt idx="0">
                  <c:v>Homme</c:v>
                </c:pt>
                <c:pt idx="2">
                  <c:v>Femme</c:v>
                </c:pt>
                <c:pt idx="4">
                  <c:v>Les deux sexes</c:v>
                </c:pt>
              </c:strCache>
            </c:strRef>
          </c:cat>
          <c:val>
            <c:numRef>
              <c:extLst>
                <c:ext xmlns:c15="http://schemas.microsoft.com/office/drawing/2012/chart" uri="{02D57815-91ED-43cb-92C2-25804820EDAC}">
                  <c15:fullRef>
                    <c15:sqref>'GAMA Apprentissage'!$L$17:$L$25</c15:sqref>
                  </c15:fullRef>
                </c:ext>
              </c:extLst>
              <c:f>('GAMA Apprentissage'!$L$17:$L$18,'GAMA Apprentissage'!$L$20:$L$21,'GAMA Apprentissage'!$L$23:$L$24)</c:f>
              <c:numCache>
                <c:formatCode>0</c:formatCode>
                <c:ptCount val="6"/>
              </c:numCache>
            </c:numRef>
          </c:val>
          <c:extLst>
            <c:ext xmlns:c16="http://schemas.microsoft.com/office/drawing/2014/chart" uri="{C3380CC4-5D6E-409C-BE32-E72D297353CC}">
              <c16:uniqueId val="{00000000-1E89-4581-B9B8-A45F03D3FA6E}"/>
            </c:ext>
          </c:extLst>
        </c:ser>
        <c:ser>
          <c:idx val="3"/>
          <c:order val="3"/>
          <c:tx>
            <c:strRef>
              <c:f>'GAMA Apprentissage'!$M$16</c:f>
              <c:strCache>
                <c:ptCount val="1"/>
                <c:pt idx="0">
                  <c:v>Mathématiques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Apprentissage'!$J$17:$K$25</c15:sqref>
                  </c15:fullRef>
                </c:ext>
              </c:extLst>
              <c:f>('GAMA Apprentissage'!$J$17:$K$18,'GAMA Apprentissage'!$J$20:$K$21,'GAMA Apprentissage'!$J$23:$K$24)</c:f>
              <c:strCache>
                <c:ptCount val="5"/>
                <c:pt idx="0">
                  <c:v>Homme</c:v>
                </c:pt>
                <c:pt idx="2">
                  <c:v>Femme</c:v>
                </c:pt>
                <c:pt idx="4">
                  <c:v>Les deux sexes</c:v>
                </c:pt>
              </c:strCache>
            </c:strRef>
          </c:cat>
          <c:val>
            <c:numRef>
              <c:extLst>
                <c:ext xmlns:c15="http://schemas.microsoft.com/office/drawing/2012/chart" uri="{02D57815-91ED-43cb-92C2-25804820EDAC}">
                  <c15:fullRef>
                    <c15:sqref>'GAMA Apprentissage'!$M$17:$M$25</c15:sqref>
                  </c15:fullRef>
                </c:ext>
              </c:extLst>
              <c:f>('GAMA Apprentissage'!$M$17:$M$18,'GAMA Apprentissage'!$M$20:$M$21,'GAMA Apprentissage'!$M$23:$M$24)</c:f>
              <c:numCache>
                <c:formatCode>0</c:formatCode>
                <c:ptCount val="6"/>
              </c:numCache>
            </c:numRef>
          </c:val>
          <c:extLst>
            <c:ext xmlns:c16="http://schemas.microsoft.com/office/drawing/2014/chart" uri="{C3380CC4-5D6E-409C-BE32-E72D297353CC}">
              <c16:uniqueId val="{00000001-1E89-4581-B9B8-A45F03D3FA6E}"/>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tx>
                  <c:strRef>
                    <c:extLst>
                      <c:ext uri="{02D57815-91ED-43cb-92C2-25804820EDAC}">
                        <c15:formulaRef>
                          <c15:sqref>'GAMA Apprentissage'!$J$16</c15:sqref>
                        </c15:formulaRef>
                      </c:ext>
                    </c:extLst>
                    <c:strCache>
                      <c:ptCount val="1"/>
                      <c:pt idx="0">
                        <c:v>Le sexe</c:v>
                      </c:pt>
                    </c:strCache>
                  </c:strRef>
                </c:tx>
                <c:spPr>
                  <a:solidFill>
                    <a:schemeClr val="accent1"/>
                  </a:solidFill>
                  <a:ln>
                    <a:noFill/>
                  </a:ln>
                  <a:effectLst/>
                </c:spPr>
                <c:invertIfNegative val="0"/>
                <c:dPt>
                  <c:idx val="6"/>
                  <c:invertIfNegative val="0"/>
                  <c:bubble3D val="0"/>
                  <c:spPr>
                    <a:solidFill>
                      <a:srgbClr val="98C389"/>
                    </a:solidFill>
                    <a:ln>
                      <a:noFill/>
                    </a:ln>
                    <a:effectLst/>
                  </c:spPr>
                  <c:extLst>
                    <c:ext xmlns:c16="http://schemas.microsoft.com/office/drawing/2014/chart" uri="{C3380CC4-5D6E-409C-BE32-E72D297353CC}">
                      <c16:uniqueId val="{00000003-1E89-4581-B9B8-A45F03D3FA6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'GAMA Apprentissage'!$J$17:$K$25</c15:sqref>
                        </c15:fullRef>
                        <c15:formulaRef>
                          <c15:sqref>('GAMA Apprentissage'!$J$17:$K$18,'GAMA Apprentissage'!$J$20:$K$21,'GAMA Apprentissage'!$J$23:$K$24)</c15:sqref>
                        </c15:formulaRef>
                      </c:ext>
                    </c:extLst>
                    <c:strCache>
                      <c:ptCount val="5"/>
                      <c:pt idx="0">
                        <c:v>Homme</c:v>
                      </c:pt>
                      <c:pt idx="2">
                        <c:v>Femme</c:v>
                      </c:pt>
                      <c:pt idx="4">
                        <c:v>Les deux sexes</c:v>
                      </c:pt>
                    </c:strCache>
                  </c:strRef>
                </c:cat>
                <c:val>
                  <c:numRef>
                    <c:extLst>
                      <c:ext uri="{02D57815-91ED-43cb-92C2-25804820EDAC}">
                        <c15:fullRef>
                          <c15:sqref>'GAMA Apprentissage'!$J$17:$J$25</c15:sqref>
                        </c15:fullRef>
                        <c15:formulaRef>
                          <c15:sqref>('GAMA Apprentissage'!$J$17:$J$18,'GAMA Apprentissage'!$J$20:$J$21,'GAMA Apprentissage'!$J$23:$J$24)</c15:sqref>
                        </c15:formulaRef>
                      </c:ext>
                    </c:extLst>
                    <c:numCache>
                      <c:formatCode>General</c:formatCode>
                      <c:ptCount val="6"/>
                      <c:pt idx="0">
                        <c:v>0</c:v>
                      </c:pt>
                      <c:pt idx="2">
                        <c:v>0</c:v>
                      </c:pt>
                      <c:pt idx="4">
                        <c:v>0</c:v>
                      </c:pt>
                    </c:numCache>
                  </c:numRef>
                </c:val>
                <c:extLst>
                  <c:ext xmlns:c16="http://schemas.microsoft.com/office/drawing/2014/chart" uri="{C3380CC4-5D6E-409C-BE32-E72D297353CC}">
                    <c16:uniqueId val="{00000004-1E89-4581-B9B8-A45F03D3FA6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'GAMA Apprentissage'!$K$16</c15:sqref>
                        </c15:formulaRef>
                      </c:ext>
                    </c:extLst>
                    <c:strCache>
                      <c:ptCount val="1"/>
                      <c:pt idx="0">
                        <c:v>Désagrégation au niveau de l'école (réelle)</c:v>
                      </c:pt>
                    </c:strCache>
                  </c:strRef>
                </c:tx>
                <c:spPr>
                  <a:solidFill>
                    <a:schemeClr val="accent2"/>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6-1E89-4581-B9B8-A45F03D3FA6E}"/>
                    </c:ext>
                  </c:extLst>
                </c:dPt>
                <c:dPt>
                  <c:idx val="5"/>
                  <c:invertIfNegative val="0"/>
                  <c:bubble3D val="0"/>
                  <c:spPr>
                    <a:solidFill>
                      <a:srgbClr val="98C389"/>
                    </a:solidFill>
                    <a:ln>
                      <a:noFill/>
                    </a:ln>
                    <a:effectLst/>
                  </c:spPr>
                  <c:extLst>
                    <c:ext xmlns:c16="http://schemas.microsoft.com/office/drawing/2014/chart" uri="{C3380CC4-5D6E-409C-BE32-E72D297353CC}">
                      <c16:uniqueId val="{00000008-1E89-4581-B9B8-A45F03D3FA6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Apprentissage'!$J$17:$K$25</c15:sqref>
                        </c15:fullRef>
                        <c15:formulaRef>
                          <c15:sqref>('GAMA Apprentissage'!$J$17:$K$18,'GAMA Apprentissage'!$J$20:$K$21,'GAMA Apprentissage'!$J$23:$K$24)</c15:sqref>
                        </c15:formulaRef>
                      </c:ext>
                    </c:extLst>
                    <c:strCache>
                      <c:ptCount val="5"/>
                      <c:pt idx="0">
                        <c:v>Homme</c:v>
                      </c:pt>
                      <c:pt idx="2">
                        <c:v>Femme</c:v>
                      </c:pt>
                      <c:pt idx="4">
                        <c:v>Les deux sexes</c:v>
                      </c:pt>
                    </c:strCache>
                  </c:strRef>
                </c:cat>
                <c:val>
                  <c:numRef>
                    <c:extLst>
                      <c:ext xmlns:c15="http://schemas.microsoft.com/office/drawing/2012/chart" uri="{02D57815-91ED-43cb-92C2-25804820EDAC}">
                        <c15:fullRef>
                          <c15:sqref>'GAMA Apprentissage'!$K$17:$K$25</c15:sqref>
                        </c15:fullRef>
                        <c15:formulaRef>
                          <c15:sqref>('GAMA Apprentissage'!$K$17:$K$18,'GAMA Apprentissage'!$K$20:$K$21,'GAMA Apprentissage'!$K$23:$K$24)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9-1E89-4581-B9B8-A45F03D3FA6E}"/>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6501891255473986"/>
          <c:y val="0.89443030432006809"/>
          <c:w val="0.50324920549979801"/>
          <c:h val="6.953365964389586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non scolarisés, sans emploi et sans formation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86240073475876"/>
          <c:y val="0.20136363636363633"/>
          <c:w val="0.8238431469181573"/>
          <c:h val="0.52849964209019329"/>
        </c:manualLayout>
      </c:layout>
      <c:barChart>
        <c:barDir val="col"/>
        <c:grouping val="clustered"/>
        <c:varyColors val="0"/>
        <c:ser>
          <c:idx val="1"/>
          <c:order val="1"/>
          <c:spPr>
            <a:solidFill>
              <a:schemeClr val="accent2"/>
            </a:solidFill>
            <a:ln>
              <a:noFill/>
            </a:ln>
            <a:effectLst/>
          </c:spPr>
          <c:invertIfNegative val="0"/>
          <c:dPt>
            <c:idx val="0"/>
            <c:invertIfNegative val="0"/>
            <c:bubble3D val="0"/>
            <c:spPr>
              <a:solidFill>
                <a:srgbClr val="156082"/>
              </a:solidFill>
              <a:ln>
                <a:noFill/>
              </a:ln>
              <a:effectLst/>
            </c:spPr>
            <c:extLst>
              <c:ext xmlns:c16="http://schemas.microsoft.com/office/drawing/2014/chart" uri="{C3380CC4-5D6E-409C-BE32-E72D297353CC}">
                <c16:uniqueId val="{00000001-AE0C-430A-A84C-14743E54A884}"/>
              </c:ext>
            </c:extLst>
          </c:dPt>
          <c:dPt>
            <c:idx val="1"/>
            <c:invertIfNegative val="0"/>
            <c:bubble3D val="0"/>
            <c:spPr>
              <a:solidFill>
                <a:srgbClr val="FFC000"/>
              </a:solidFill>
              <a:ln>
                <a:noFill/>
              </a:ln>
              <a:effectLst/>
            </c:spPr>
            <c:extLst>
              <c:ext xmlns:c16="http://schemas.microsoft.com/office/drawing/2014/chart" uri="{C3380CC4-5D6E-409C-BE32-E72D297353CC}">
                <c16:uniqueId val="{00000003-AE0C-430A-A84C-14743E54A884}"/>
              </c:ext>
            </c:extLst>
          </c:dPt>
          <c:dPt>
            <c:idx val="2"/>
            <c:invertIfNegative val="0"/>
            <c:bubble3D val="0"/>
            <c:spPr>
              <a:solidFill>
                <a:srgbClr val="98C389"/>
              </a:solidFill>
              <a:ln>
                <a:noFill/>
              </a:ln>
              <a:effectLst/>
            </c:spPr>
            <c:extLst>
              <c:ext xmlns:c16="http://schemas.microsoft.com/office/drawing/2014/chart" uri="{C3380CC4-5D6E-409C-BE32-E72D297353CC}">
                <c16:uniqueId val="{00000005-AE0C-430A-A84C-14743E54A8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Apprentissage'!$N$17:$O$25</c15:sqref>
                  </c15:fullRef>
                </c:ext>
              </c:extLst>
              <c:f>('GAMA Apprentissage'!$N$18:$O$18,'GAMA Apprentissage'!$N$21:$O$21,'GAMA Apprentissage'!$N$24:$O$24)</c:f>
              <c:multiLvlStrCache>
                <c:ptCount val="3"/>
                <c:lvl/>
                <c:lvl/>
              </c:multiLvlStrCache>
            </c:multiLvlStrRef>
          </c:cat>
          <c:val>
            <c:numRef>
              <c:extLst>
                <c:ext xmlns:c15="http://schemas.microsoft.com/office/drawing/2012/chart" uri="{02D57815-91ED-43cb-92C2-25804820EDAC}">
                  <c15:fullRef>
                    <c15:sqref>'GAMA Apprentissage'!$Q$17:$Q$25</c15:sqref>
                  </c15:fullRef>
                </c:ext>
              </c:extLst>
              <c:f>('GAMA Apprentissage'!$Q$18,'GAMA Apprentissage'!$Q$21,'GAMA Apprentissage'!$Q$24)</c:f>
              <c:numCache>
                <c:formatCode>0</c:formatCode>
                <c:ptCount val="3"/>
              </c:numCache>
            </c:numRef>
          </c:val>
          <c:extLst>
            <c:ext xmlns:c16="http://schemas.microsoft.com/office/drawing/2014/chart" uri="{C3380CC4-5D6E-409C-BE32-E72D297353CC}">
              <c16:uniqueId val="{00000006-AE0C-430A-A84C-14743E54A884}"/>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spPr>
                  <a:solidFill>
                    <a:schemeClr val="accent1"/>
                  </a:solidFill>
                  <a:ln>
                    <a:noFill/>
                  </a:ln>
                  <a:effectLst/>
                </c:spPr>
                <c:invertIfNegative val="0"/>
                <c:dPt>
                  <c:idx val="3"/>
                  <c:invertIfNegative val="0"/>
                  <c:bubble3D val="0"/>
                  <c:spPr>
                    <a:solidFill>
                      <a:srgbClr val="98C389"/>
                    </a:solidFill>
                    <a:ln>
                      <a:noFill/>
                    </a:ln>
                    <a:effectLst/>
                  </c:spPr>
                  <c:extLst>
                    <c:ext xmlns:c16="http://schemas.microsoft.com/office/drawing/2014/chart" uri="{C3380CC4-5D6E-409C-BE32-E72D297353CC}">
                      <c16:uniqueId val="{00000008-AE0C-430A-A84C-14743E54A8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'GAMA Apprentissage'!$N$17:$O$25</c15:sqref>
                        </c15:fullRef>
                        <c15:formulaRef>
                          <c15:sqref>('GAMA Apprentissage'!$N$18:$O$18,'GAMA Apprentissage'!$N$21:$O$21,'GAMA Apprentissage'!$N$24:$O$24)</c15:sqref>
                        </c15:formulaRef>
                      </c:ext>
                    </c:extLst>
                    <c:multiLvlStrCache>
                      <c:ptCount val="3"/>
                      <c:lvl/>
                      <c:lvl/>
                    </c:multiLvlStrCache>
                  </c:multiLvlStrRef>
                </c:cat>
                <c:val>
                  <c:numRef>
                    <c:extLst>
                      <c:ext uri="{02D57815-91ED-43cb-92C2-25804820EDAC}">
                        <c15:fullRef>
                          <c15:sqref>'GAMA Apprentissage'!$P$17:$P$25</c15:sqref>
                        </c15:fullRef>
                        <c15:formulaRef>
                          <c15:sqref>('GAMA Apprentissage'!$P$18,'GAMA Apprentissage'!$P$21,'GAMA Apprentissage'!$P$24)</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9-AE0C-430A-A84C-14743E54A884}"/>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dans la population totale, par sexe et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23599366962095"/>
          <c:y val="0.22409090909090909"/>
          <c:w val="0.81974076070910518"/>
          <c:h val="0.51940873299928414"/>
        </c:manualLayout>
      </c:layout>
      <c:barChart>
        <c:barDir val="col"/>
        <c:grouping val="clustered"/>
        <c:varyColors val="0"/>
        <c:ser>
          <c:idx val="0"/>
          <c:order val="0"/>
          <c:tx>
            <c:strRef>
              <c:f>'GAMA Santé générale'!$AK$15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3A2-45D5-8085-A602EFB37CF0}"/>
              </c:ext>
            </c:extLst>
          </c:dPt>
          <c:dPt>
            <c:idx val="4"/>
            <c:invertIfNegative val="0"/>
            <c:bubble3D val="0"/>
            <c:spPr>
              <a:solidFill>
                <a:srgbClr val="FFC000"/>
              </a:solidFill>
              <a:ln>
                <a:noFill/>
              </a:ln>
              <a:effectLst/>
            </c:spPr>
            <c:extLst>
              <c:ext xmlns:c16="http://schemas.microsoft.com/office/drawing/2014/chart" uri="{C3380CC4-5D6E-409C-BE32-E72D297353CC}">
                <c16:uniqueId val="{00000003-43A2-45D5-8085-A602EFB37CF0}"/>
              </c:ext>
            </c:extLst>
          </c:dPt>
          <c:dPt>
            <c:idx val="5"/>
            <c:invertIfNegative val="0"/>
            <c:bubble3D val="0"/>
            <c:spPr>
              <a:solidFill>
                <a:srgbClr val="FFC000"/>
              </a:solidFill>
              <a:ln>
                <a:noFill/>
              </a:ln>
              <a:effectLst/>
            </c:spPr>
            <c:extLst>
              <c:ext xmlns:c16="http://schemas.microsoft.com/office/drawing/2014/chart" uri="{C3380CC4-5D6E-409C-BE32-E72D297353CC}">
                <c16:uniqueId val="{00000005-43A2-45D5-8085-A602EFB37CF0}"/>
              </c:ext>
            </c:extLst>
          </c:dPt>
          <c:dPt>
            <c:idx val="6"/>
            <c:invertIfNegative val="0"/>
            <c:bubble3D val="0"/>
            <c:spPr>
              <a:solidFill>
                <a:srgbClr val="98C389"/>
              </a:solidFill>
              <a:ln>
                <a:noFill/>
              </a:ln>
              <a:effectLst/>
            </c:spPr>
            <c:extLst>
              <c:ext xmlns:c16="http://schemas.microsoft.com/office/drawing/2014/chart" uri="{C3380CC4-5D6E-409C-BE32-E72D297353CC}">
                <c16:uniqueId val="{00000007-43A2-45D5-8085-A602EFB37CF0}"/>
              </c:ext>
            </c:extLst>
          </c:dPt>
          <c:dPt>
            <c:idx val="7"/>
            <c:invertIfNegative val="0"/>
            <c:bubble3D val="0"/>
            <c:spPr>
              <a:solidFill>
                <a:srgbClr val="98C389"/>
              </a:solidFill>
              <a:ln>
                <a:noFill/>
              </a:ln>
              <a:effectLst/>
            </c:spPr>
            <c:extLst>
              <c:ext xmlns:c16="http://schemas.microsoft.com/office/drawing/2014/chart" uri="{C3380CC4-5D6E-409C-BE32-E72D297353CC}">
                <c16:uniqueId val="{00000009-43A2-45D5-8085-A602EFB37CF0}"/>
              </c:ext>
            </c:extLst>
          </c:dPt>
          <c:dPt>
            <c:idx val="8"/>
            <c:invertIfNegative val="0"/>
            <c:bubble3D val="0"/>
            <c:spPr>
              <a:solidFill>
                <a:srgbClr val="98C389"/>
              </a:solidFill>
              <a:ln>
                <a:noFill/>
              </a:ln>
              <a:effectLst/>
            </c:spPr>
            <c:extLst>
              <c:ext xmlns:c16="http://schemas.microsoft.com/office/drawing/2014/chart" uri="{C3380CC4-5D6E-409C-BE32-E72D297353CC}">
                <c16:uniqueId val="{0000000B-43A2-45D5-8085-A602EFB37C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Santé générale'!$AI$16:$AJ$25</c15:sqref>
                  </c15:fullRef>
                </c:ext>
              </c:extLst>
              <c:f>'GAMA Santé générale'!$AI$17:$AJ$25</c:f>
              <c:strCache>
                <c:ptCount val="7"/>
                <c:pt idx="0">
                  <c:v>Homme</c:v>
                </c:pt>
                <c:pt idx="3">
                  <c:v>Femme</c:v>
                </c:pt>
                <c:pt idx="6">
                  <c:v>Les deux sexes</c:v>
                </c:pt>
              </c:strCache>
            </c:strRef>
          </c:cat>
          <c:val>
            <c:numRef>
              <c:extLst>
                <c:ext xmlns:c15="http://schemas.microsoft.com/office/drawing/2012/chart" uri="{02D57815-91ED-43cb-92C2-25804820EDAC}">
                  <c15:fullRef>
                    <c15:sqref>'GAMA Santé générale'!$AK$16:$AK$25</c15:sqref>
                  </c15:fullRef>
                </c:ext>
              </c:extLst>
              <c:f>'GAMA Santé générale'!$AK$17:$AK$25</c:f>
              <c:numCache>
                <c:formatCode>0</c:formatCode>
                <c:ptCount val="9"/>
              </c:numCache>
            </c:numRef>
          </c:val>
          <c:extLst>
            <c:ext xmlns:c16="http://schemas.microsoft.com/office/drawing/2014/chart" uri="{C3380CC4-5D6E-409C-BE32-E72D297353CC}">
              <c16:uniqueId val="{0000000C-43A2-45D5-8085-A602EFB37CF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la</a:t>
                </a:r>
                <a:r>
                  <a:rPr lang="en-US" sz="1100"/>
                  <a:t> </a:t>
                </a:r>
                <a:r>
                  <a:rPr lang="en-US" sz="1100" b="0" i="0" u="none" strike="noStrike" kern="1200" baseline="0">
                    <a:solidFill>
                      <a:sysClr val="windowText" lastClr="000000">
                        <a:lumMod val="65000"/>
                        <a:lumOff val="35000"/>
                      </a:sysClr>
                    </a:solidFill>
                  </a:rPr>
                  <a:t>population </a:t>
                </a:r>
                <a:r>
                  <a:rPr lang="en-US" sz="1100"/>
                  <a:t>totale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d'adolescentes informées des menstruations avant leurs premières règles,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43503427209609"/>
          <c:y val="0.22409090909090909"/>
          <c:w val="0.82035417573579861"/>
          <c:h val="0.5987952755905512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B513-43C1-9910-134043EB0214}"/>
              </c:ext>
            </c:extLst>
          </c:dPt>
          <c:dPt>
            <c:idx val="1"/>
            <c:invertIfNegative val="0"/>
            <c:bubble3D val="0"/>
            <c:spPr>
              <a:solidFill>
                <a:srgbClr val="FFC000"/>
              </a:solidFill>
              <a:ln>
                <a:noFill/>
              </a:ln>
              <a:effectLst/>
            </c:spPr>
            <c:extLst>
              <c:ext xmlns:c16="http://schemas.microsoft.com/office/drawing/2014/chart" uri="{C3380CC4-5D6E-409C-BE32-E72D297353CC}">
                <c16:uniqueId val="{00000003-B513-43C1-9910-134043EB0214}"/>
              </c:ext>
            </c:extLst>
          </c:dPt>
          <c:dPt>
            <c:idx val="2"/>
            <c:invertIfNegative val="0"/>
            <c:bubble3D val="0"/>
            <c:spPr>
              <a:solidFill>
                <a:srgbClr val="FFC000"/>
              </a:solidFill>
              <a:ln>
                <a:noFill/>
              </a:ln>
              <a:effectLst/>
            </c:spPr>
            <c:extLst>
              <c:ext xmlns:c16="http://schemas.microsoft.com/office/drawing/2014/chart" uri="{C3380CC4-5D6E-409C-BE32-E72D297353CC}">
                <c16:uniqueId val="{00000005-B513-43C1-9910-134043EB0214}"/>
              </c:ext>
            </c:extLst>
          </c:dPt>
          <c:dPt>
            <c:idx val="9"/>
            <c:invertIfNegative val="0"/>
            <c:bubble3D val="0"/>
            <c:spPr>
              <a:solidFill>
                <a:srgbClr val="98C389"/>
              </a:solidFill>
              <a:ln>
                <a:noFill/>
              </a:ln>
              <a:effectLst/>
            </c:spPr>
            <c:extLst>
              <c:ext xmlns:c16="http://schemas.microsoft.com/office/drawing/2014/chart" uri="{C3380CC4-5D6E-409C-BE32-E72D297353CC}">
                <c16:uniqueId val="{00000007-B513-43C1-9910-134043EB02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Agence et résilience'!$H$19:$H$21</c:f>
              <c:numCache>
                <c:formatCode>@</c:formatCode>
                <c:ptCount val="3"/>
              </c:numCache>
            </c:numRef>
          </c:cat>
          <c:val>
            <c:numRef>
              <c:f>'GAMA Agence et résilience'!$I$19:$I$21</c:f>
              <c:numCache>
                <c:formatCode>0</c:formatCode>
                <c:ptCount val="3"/>
              </c:numCache>
            </c:numRef>
          </c:val>
          <c:extLst>
            <c:ext xmlns:c16="http://schemas.microsoft.com/office/drawing/2014/chart" uri="{C3380CC4-5D6E-409C-BE32-E72D297353CC}">
              <c16:uniqueId val="{00000008-B513-43C1-9910-134043EB021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a:t>
                </a:r>
                <a:r>
                  <a:rPr lang="en-US" sz="1100" b="0" i="0" u="none" strike="noStrike" kern="1200" baseline="0">
                    <a:solidFill>
                      <a:sysClr val="windowText" lastClr="000000">
                        <a:lumMod val="65000"/>
                        <a:lumOff val="35000"/>
                      </a:sysClr>
                    </a:solidFill>
                  </a:rPr>
                  <a:t>d'adolescentes post-ménarchiques</a:t>
                </a:r>
                <a:endParaRPr lang="en-US" sz="1100"/>
              </a:p>
            </c:rich>
          </c:tx>
          <c:layout>
            <c:manualLayout>
              <c:xMode val="edge"/>
              <c:yMode val="edge"/>
              <c:x val="2.7613431784141128E-2"/>
              <c:y val="7.8636363636363643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d'adolescentes plus âgées qui prennent leurs propres décisions en connaissance de cause concernant les relations sexuelles, l'utilisation de contraceptifs et les soins de santé reproductive</a:t>
            </a:r>
          </a:p>
        </c:rich>
      </c:tx>
      <c:layout>
        <c:manualLayout>
          <c:xMode val="edge"/>
          <c:yMode val="edge"/>
          <c:x val="0.10181524508356775"/>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45208082631595"/>
          <c:y val="0.29522727272727273"/>
          <c:w val="0.81947799250064168"/>
          <c:h val="0.53220436649964198"/>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79B4-4A3A-8CC8-F0B576C566E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Agence et résilience'!$K$20</c:f>
              <c:numCache>
                <c:formatCode>@</c:formatCode>
                <c:ptCount val="1"/>
              </c:numCache>
            </c:numRef>
          </c:cat>
          <c:val>
            <c:numRef>
              <c:f>'GAMA Agence et résilience'!$L$20</c:f>
              <c:numCache>
                <c:formatCode>0</c:formatCode>
                <c:ptCount val="1"/>
              </c:numCache>
            </c:numRef>
          </c:val>
          <c:extLst>
            <c:ext xmlns:c16="http://schemas.microsoft.com/office/drawing/2014/chart" uri="{C3380CC4-5D6E-409C-BE32-E72D297353CC}">
              <c16:uniqueId val="{00000002-79B4-4A3A-8CC8-F0B576C566E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d'adolescentes plus âgées</a:t>
                </a:r>
              </a:p>
            </c:rich>
          </c:tx>
          <c:layout>
            <c:manualLayout>
              <c:xMode val="edge"/>
              <c:yMode val="edge"/>
              <c:x val="2.9154478793674901E-2"/>
              <c:y val="0.2452272727272727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Taux de mortalité par sexe et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870687596895286"/>
          <c:y val="0.15678733031674208"/>
          <c:w val="0.77903510420702771"/>
          <c:h val="0.56977339936580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7B7-46AE-9B11-4D6744796586}"/>
              </c:ext>
            </c:extLst>
          </c:dPt>
          <c:dPt>
            <c:idx val="4"/>
            <c:invertIfNegative val="0"/>
            <c:bubble3D val="0"/>
            <c:spPr>
              <a:solidFill>
                <a:srgbClr val="FFC000"/>
              </a:solidFill>
              <a:ln>
                <a:noFill/>
              </a:ln>
              <a:effectLst/>
            </c:spPr>
            <c:extLst>
              <c:ext xmlns:c16="http://schemas.microsoft.com/office/drawing/2014/chart" uri="{C3380CC4-5D6E-409C-BE32-E72D297353CC}">
                <c16:uniqueId val="{00000002-B7B7-46AE-9B11-4D6744796586}"/>
              </c:ext>
            </c:extLst>
          </c:dPt>
          <c:dPt>
            <c:idx val="5"/>
            <c:invertIfNegative val="0"/>
            <c:bubble3D val="0"/>
            <c:spPr>
              <a:solidFill>
                <a:srgbClr val="FFC000"/>
              </a:solidFill>
              <a:ln>
                <a:noFill/>
              </a:ln>
              <a:effectLst/>
            </c:spPr>
            <c:extLst>
              <c:ext xmlns:c16="http://schemas.microsoft.com/office/drawing/2014/chart" uri="{C3380CC4-5D6E-409C-BE32-E72D297353CC}">
                <c16:uniqueId val="{00000003-B7B7-46AE-9B11-4D6744796586}"/>
              </c:ext>
            </c:extLst>
          </c:dPt>
          <c:dPt>
            <c:idx val="6"/>
            <c:invertIfNegative val="0"/>
            <c:bubble3D val="0"/>
            <c:spPr>
              <a:solidFill>
                <a:srgbClr val="98C389"/>
              </a:solidFill>
              <a:ln>
                <a:noFill/>
              </a:ln>
              <a:effectLst/>
            </c:spPr>
            <c:extLst>
              <c:ext xmlns:c16="http://schemas.microsoft.com/office/drawing/2014/chart" uri="{C3380CC4-5D6E-409C-BE32-E72D297353CC}">
                <c16:uniqueId val="{00000004-B7B7-46AE-9B11-4D6744796586}"/>
              </c:ext>
            </c:extLst>
          </c:dPt>
          <c:dPt>
            <c:idx val="7"/>
            <c:invertIfNegative val="0"/>
            <c:bubble3D val="0"/>
            <c:spPr>
              <a:solidFill>
                <a:srgbClr val="98C389"/>
              </a:solidFill>
              <a:ln>
                <a:noFill/>
              </a:ln>
              <a:effectLst/>
            </c:spPr>
            <c:extLst>
              <c:ext xmlns:c16="http://schemas.microsoft.com/office/drawing/2014/chart" uri="{C3380CC4-5D6E-409C-BE32-E72D297353CC}">
                <c16:uniqueId val="{00000005-B7B7-46AE-9B11-4D6744796586}"/>
              </c:ext>
            </c:extLst>
          </c:dPt>
          <c:dPt>
            <c:idx val="8"/>
            <c:invertIfNegative val="0"/>
            <c:bubble3D val="0"/>
            <c:spPr>
              <a:solidFill>
                <a:srgbClr val="98C389"/>
              </a:solidFill>
              <a:ln>
                <a:noFill/>
              </a:ln>
              <a:effectLst/>
            </c:spPr>
            <c:extLst>
              <c:ext xmlns:c16="http://schemas.microsoft.com/office/drawing/2014/chart" uri="{C3380CC4-5D6E-409C-BE32-E72D297353CC}">
                <c16:uniqueId val="{00000006-B7B7-46AE-9B11-4D674479658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générale'!$G$17:$H$25</c:f>
              <c:strCache>
                <c:ptCount val="7"/>
                <c:pt idx="0">
                  <c:v>Homme</c:v>
                </c:pt>
                <c:pt idx="3">
                  <c:v>Femme</c:v>
                </c:pt>
                <c:pt idx="6">
                  <c:v>Les deux sexes</c:v>
                </c:pt>
              </c:strCache>
            </c:strRef>
          </c:cat>
          <c:val>
            <c:numRef>
              <c:f>'GAMA Santé générale'!$I$17:$I$25</c:f>
              <c:numCache>
                <c:formatCode>0</c:formatCode>
                <c:ptCount val="9"/>
              </c:numCache>
            </c:numRef>
          </c:val>
          <c:extLst>
            <c:ext xmlns:c16="http://schemas.microsoft.com/office/drawing/2014/chart" uri="{C3380CC4-5D6E-409C-BE32-E72D297353CC}">
              <c16:uniqueId val="{00000000-B7B7-46AE-9B11-4D674479658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300"/>
        </c:scaling>
        <c:delete val="0"/>
        <c:axPos val="l"/>
        <c:majorGridlines>
          <c:spPr>
            <a:ln w="9525" cap="flat" cmpd="sng" algn="ctr">
              <a:solidFill>
                <a:schemeClr val="tx1">
                  <a:lumMod val="15000"/>
                  <a:lumOff val="85000"/>
                </a:schemeClr>
              </a:solidFill>
              <a:round/>
            </a:ln>
            <a:effectLst/>
          </c:spPr>
        </c:majorGridlines>
        <c:title>
          <c:tx>
            <c:strRef>
              <c:f>'GAMA Santé générale'!$I$15:$I$16</c:f>
              <c:strCache>
                <c:ptCount val="2"/>
                <c:pt idx="0">
                  <c:v>Décès pour 100 000 adolescents par an</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Taux de mortalité par cause spécifique, par sexe et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4327385307862064E-2"/>
          <c:y val="0.1348249027237354"/>
          <c:w val="0.95752748325933523"/>
          <c:h val="0.57441373816599761"/>
        </c:manualLayout>
      </c:layout>
      <c:barChart>
        <c:barDir val="col"/>
        <c:grouping val="clustered"/>
        <c:varyColors val="0"/>
        <c:ser>
          <c:idx val="0"/>
          <c:order val="0"/>
          <c:tx>
            <c:strRef>
              <c:f>'GAMA Santé générale'!$L$16</c:f>
              <c:strCache>
                <c:ptCount val="1"/>
                <c:pt idx="0">
                  <c:v>Maladies cardiovasculaires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générale'!$L$17:$L$25</c:f>
              <c:numCache>
                <c:formatCode>0</c:formatCode>
                <c:ptCount val="9"/>
              </c:numCache>
            </c:numRef>
          </c:val>
          <c:extLst>
            <c:ext xmlns:c16="http://schemas.microsoft.com/office/drawing/2014/chart" uri="{C3380CC4-5D6E-409C-BE32-E72D297353CC}">
              <c16:uniqueId val="{0000000C-E989-42EB-BBB9-AE79A24CF537}"/>
            </c:ext>
          </c:extLst>
        </c:ser>
        <c:ser>
          <c:idx val="1"/>
          <c:order val="1"/>
          <c:tx>
            <c:strRef>
              <c:f>'GAMA Santé générale'!$M$16</c:f>
              <c:strCache>
                <c:ptCount val="1"/>
                <c:pt idx="0">
                  <c:v>Noyade</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générale'!$M$17:$M$25</c:f>
              <c:numCache>
                <c:formatCode>0</c:formatCode>
                <c:ptCount val="9"/>
              </c:numCache>
            </c:numRef>
          </c:val>
          <c:extLst>
            <c:ext xmlns:c16="http://schemas.microsoft.com/office/drawing/2014/chart" uri="{C3380CC4-5D6E-409C-BE32-E72D297353CC}">
              <c16:uniqueId val="{00000033-E989-42EB-BBB9-AE79A24CF537}"/>
            </c:ext>
          </c:extLst>
        </c:ser>
        <c:ser>
          <c:idx val="2"/>
          <c:order val="2"/>
          <c:tx>
            <c:strRef>
              <c:f>'GAMA Santé générale'!$N$16</c:f>
              <c:strCache>
                <c:ptCount val="1"/>
                <c:pt idx="0">
                  <c:v>Maladies diarrhéiques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générale'!$N$17:$N$25</c:f>
              <c:numCache>
                <c:formatCode>0</c:formatCode>
                <c:ptCount val="9"/>
              </c:numCache>
            </c:numRef>
          </c:val>
          <c:extLst>
            <c:ext xmlns:c16="http://schemas.microsoft.com/office/drawing/2014/chart" uri="{C3380CC4-5D6E-409C-BE32-E72D297353CC}">
              <c16:uniqueId val="{00000034-E989-42EB-BBB9-AE79A24CF537}"/>
            </c:ext>
          </c:extLst>
        </c:ser>
        <c:ser>
          <c:idx val="3"/>
          <c:order val="3"/>
          <c:tx>
            <c:strRef>
              <c:f>'GAMA Santé générale'!$O$16</c:f>
              <c:strCache>
                <c:ptCount val="1"/>
                <c:pt idx="0">
                  <c:v>VIH/sida</c:v>
                </c:pt>
              </c:strCache>
            </c:strRef>
          </c:tx>
          <c:spPr>
            <a:solidFill>
              <a:srgbClr val="98C3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générale'!$O$17:$O$25</c:f>
              <c:numCache>
                <c:formatCode>0</c:formatCode>
                <c:ptCount val="9"/>
              </c:numCache>
            </c:numRef>
          </c:val>
          <c:extLst>
            <c:ext xmlns:c16="http://schemas.microsoft.com/office/drawing/2014/chart" uri="{C3380CC4-5D6E-409C-BE32-E72D297353CC}">
              <c16:uniqueId val="{00000035-E989-42EB-BBB9-AE79A24CF537}"/>
            </c:ext>
          </c:extLst>
        </c:ser>
        <c:ser>
          <c:idx val="4"/>
          <c:order val="4"/>
          <c:tx>
            <c:strRef>
              <c:f>'GAMA Santé générale'!$P$16</c:f>
              <c:strCache>
                <c:ptCount val="1"/>
                <c:pt idx="0">
                  <c:v>Violence interpersonnelle</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générale'!$P$17:$P$25</c:f>
              <c:numCache>
                <c:formatCode>0</c:formatCode>
                <c:ptCount val="9"/>
              </c:numCache>
            </c:numRef>
          </c:val>
          <c:extLst>
            <c:ext xmlns:c16="http://schemas.microsoft.com/office/drawing/2014/chart" uri="{C3380CC4-5D6E-409C-BE32-E72D297353CC}">
              <c16:uniqueId val="{00000036-E989-42EB-BBB9-AE79A24CF537}"/>
            </c:ext>
          </c:extLst>
        </c:ser>
        <c:ser>
          <c:idx val="5"/>
          <c:order val="5"/>
          <c:tx>
            <c:strRef>
              <c:f>'GAMA Santé générale'!$Q$16</c:f>
              <c:strCache>
                <c:ptCount val="1"/>
                <c:pt idx="0">
                  <c:v>Infections des voies respiratoires inférieures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générale'!$Q$17:$Q$25</c:f>
              <c:numCache>
                <c:formatCode>0</c:formatCode>
                <c:ptCount val="9"/>
              </c:numCache>
            </c:numRef>
          </c:val>
          <c:extLst>
            <c:ext xmlns:c16="http://schemas.microsoft.com/office/drawing/2014/chart" uri="{C3380CC4-5D6E-409C-BE32-E72D297353CC}">
              <c16:uniqueId val="{00000037-E989-42EB-BBB9-AE79A24CF537}"/>
            </c:ext>
          </c:extLst>
        </c:ser>
        <c:ser>
          <c:idx val="6"/>
          <c:order val="6"/>
          <c:tx>
            <c:strRef>
              <c:f>'GAMA Santé générale'!$R$16</c:f>
              <c:strCache>
                <c:ptCount val="1"/>
                <c:pt idx="0">
                  <c:v>Paludisme</c:v>
                </c:pt>
              </c:strCache>
            </c:strRef>
          </c:tx>
          <c:spPr>
            <a:solidFill>
              <a:srgbClr val="E3871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générale'!$R$17:$R$25</c:f>
              <c:numCache>
                <c:formatCode>0</c:formatCode>
                <c:ptCount val="9"/>
              </c:numCache>
            </c:numRef>
          </c:val>
          <c:extLst>
            <c:ext xmlns:c16="http://schemas.microsoft.com/office/drawing/2014/chart" uri="{C3380CC4-5D6E-409C-BE32-E72D297353CC}">
              <c16:uniqueId val="{00000038-E989-42EB-BBB9-AE79A24CF537}"/>
            </c:ext>
          </c:extLst>
        </c:ser>
        <c:ser>
          <c:idx val="7"/>
          <c:order val="7"/>
          <c:tx>
            <c:strRef>
              <c:f>'GAMA Santé générale'!$S$16</c:f>
              <c:strCache>
                <c:ptCount val="1"/>
                <c:pt idx="0">
                  <c:v>Affections maternelles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générale'!$S$17:$S$25</c:f>
              <c:numCache>
                <c:formatCode>0</c:formatCode>
                <c:ptCount val="9"/>
              </c:numCache>
            </c:numRef>
          </c:val>
          <c:extLst>
            <c:ext xmlns:c16="http://schemas.microsoft.com/office/drawing/2014/chart" uri="{C3380CC4-5D6E-409C-BE32-E72D297353CC}">
              <c16:uniqueId val="{00000039-E989-42EB-BBB9-AE79A24CF537}"/>
            </c:ext>
          </c:extLst>
        </c:ser>
        <c:ser>
          <c:idx val="8"/>
          <c:order val="8"/>
          <c:tx>
            <c:strRef>
              <c:f>'GAMA Santé générale'!$T$16</c:f>
              <c:strCache>
                <c:ptCount val="1"/>
                <c:pt idx="0">
                  <c:v>Méningite</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générale'!$T$17:$T$25</c:f>
              <c:numCache>
                <c:formatCode>0</c:formatCode>
                <c:ptCount val="9"/>
              </c:numCache>
            </c:numRef>
          </c:val>
          <c:extLst>
            <c:ext xmlns:c16="http://schemas.microsoft.com/office/drawing/2014/chart" uri="{C3380CC4-5D6E-409C-BE32-E72D297353CC}">
              <c16:uniqueId val="{0000003A-E989-42EB-BBB9-AE79A24CF537}"/>
            </c:ext>
          </c:extLst>
        </c:ser>
        <c:ser>
          <c:idx val="9"/>
          <c:order val="9"/>
          <c:tx>
            <c:strRef>
              <c:f>'GAMA Santé générale'!$U$16</c:f>
              <c:strCache>
                <c:ptCount val="1"/>
                <c:pt idx="0">
                  <c:v>Néoplasmes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générale'!$U$17:$U$25</c:f>
              <c:numCache>
                <c:formatCode>0</c:formatCode>
                <c:ptCount val="9"/>
              </c:numCache>
            </c:numRef>
          </c:val>
          <c:extLst>
            <c:ext xmlns:c16="http://schemas.microsoft.com/office/drawing/2014/chart" uri="{C3380CC4-5D6E-409C-BE32-E72D297353CC}">
              <c16:uniqueId val="{0000003B-E989-42EB-BBB9-AE79A24CF537}"/>
            </c:ext>
          </c:extLst>
        </c:ser>
        <c:ser>
          <c:idx val="10"/>
          <c:order val="10"/>
          <c:tx>
            <c:strRef>
              <c:f>'GAMA Santé générale'!$V$16</c:f>
              <c:strCache>
                <c:ptCount val="1"/>
                <c:pt idx="0">
                  <c:v>Accidents de la route</c:v>
                </c:pt>
              </c:strCache>
            </c:strRef>
          </c:tx>
          <c:spPr>
            <a:solidFill>
              <a:srgbClr val="939B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générale'!$V$17:$V$25</c:f>
              <c:numCache>
                <c:formatCode>0</c:formatCode>
                <c:ptCount val="9"/>
              </c:numCache>
            </c:numRef>
          </c:val>
          <c:extLst>
            <c:ext xmlns:c16="http://schemas.microsoft.com/office/drawing/2014/chart" uri="{C3380CC4-5D6E-409C-BE32-E72D297353CC}">
              <c16:uniqueId val="{0000003C-E989-42EB-BBB9-AE79A24CF537}"/>
            </c:ext>
          </c:extLst>
        </c:ser>
        <c:ser>
          <c:idx val="11"/>
          <c:order val="11"/>
          <c:tx>
            <c:strRef>
              <c:f>'GAMA Santé générale'!$W$16</c:f>
              <c:strCache>
                <c:ptCount val="1"/>
                <c:pt idx="0">
                  <c:v>Autoagression</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générale'!$W$17:$W$25</c:f>
              <c:numCache>
                <c:formatCode>0</c:formatCode>
                <c:ptCount val="9"/>
              </c:numCache>
            </c:numRef>
          </c:val>
          <c:extLst>
            <c:ext xmlns:c16="http://schemas.microsoft.com/office/drawing/2014/chart" uri="{C3380CC4-5D6E-409C-BE32-E72D297353CC}">
              <c16:uniqueId val="{0000003D-E989-42EB-BBB9-AE79A24CF537}"/>
            </c:ext>
          </c:extLst>
        </c:ser>
        <c:ser>
          <c:idx val="12"/>
          <c:order val="12"/>
          <c:tx>
            <c:strRef>
              <c:f>'GAMA Santé générale'!$X$16</c:f>
              <c:strCache>
                <c:ptCount val="1"/>
                <c:pt idx="0">
                  <c:v>Tuberculose</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générale'!$X$17:$X$25</c:f>
              <c:numCache>
                <c:formatCode>0</c:formatCode>
                <c:ptCount val="9"/>
              </c:numCache>
            </c:numRef>
          </c:val>
          <c:extLst>
            <c:ext xmlns:c16="http://schemas.microsoft.com/office/drawing/2014/chart" uri="{C3380CC4-5D6E-409C-BE32-E72D297353CC}">
              <c16:uniqueId val="{0000003E-E989-42EB-BBB9-AE79A24CF53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Santé générale'!$L$15:$X$15</c:f>
              <c:strCache>
                <c:ptCount val="13"/>
                <c:pt idx="0">
                  <c:v>Décès pour 100 000 adolescents par an, par cause</c:v>
                </c:pt>
              </c:strCache>
            </c:strRef>
          </c:tx>
          <c:layout>
            <c:manualLayout>
              <c:xMode val="edge"/>
              <c:yMode val="edge"/>
              <c:x val="0"/>
              <c:y val="7.6459143968871587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3.5417037142848815E-2"/>
          <c:y val="0.8414445908269248"/>
          <c:w val="0.95713550708721606"/>
          <c:h val="9.6298599834553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Taux d'hospitalisation pour traumatismes, par cause, sexe et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20521653543309E-2"/>
          <c:y val="0.15821917808219177"/>
          <c:w val="0.88939197834645667"/>
          <c:h val="0.51426635026786038"/>
        </c:manualLayout>
      </c:layout>
      <c:barChart>
        <c:barDir val="col"/>
        <c:grouping val="clustered"/>
        <c:varyColors val="0"/>
        <c:ser>
          <c:idx val="0"/>
          <c:order val="0"/>
          <c:tx>
            <c:strRef>
              <c:f>'GAMA Santé générale'!$AA$16</c:f>
              <c:strCache>
                <c:ptCount val="1"/>
                <c:pt idx="0">
                  <c:v>Accidents de la route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générale'!$AA$17:$AA$25</c:f>
              <c:numCache>
                <c:formatCode>0</c:formatCode>
                <c:ptCount val="9"/>
              </c:numCache>
            </c:numRef>
          </c:val>
          <c:extLst>
            <c:ext xmlns:c16="http://schemas.microsoft.com/office/drawing/2014/chart" uri="{C3380CC4-5D6E-409C-BE32-E72D297353CC}">
              <c16:uniqueId val="{00000000-28E0-44F1-B3A7-0C39967E5677}"/>
            </c:ext>
          </c:extLst>
        </c:ser>
        <c:ser>
          <c:idx val="1"/>
          <c:order val="1"/>
          <c:tx>
            <c:strRef>
              <c:f>'GAMA Santé générale'!$AB$16</c:f>
              <c:strCache>
                <c:ptCount val="1"/>
                <c:pt idx="0">
                  <c:v>Brûlures dues à un incendie</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générale'!$AB$17:$AB$25</c:f>
              <c:numCache>
                <c:formatCode>0</c:formatCode>
                <c:ptCount val="9"/>
              </c:numCache>
            </c:numRef>
          </c:val>
          <c:extLst>
            <c:ext xmlns:c16="http://schemas.microsoft.com/office/drawing/2014/chart" uri="{C3380CC4-5D6E-409C-BE32-E72D297353CC}">
              <c16:uniqueId val="{00000001-28E0-44F1-B3A7-0C39967E5677}"/>
            </c:ext>
          </c:extLst>
        </c:ser>
        <c:ser>
          <c:idx val="2"/>
          <c:order val="2"/>
          <c:tx>
            <c:strRef>
              <c:f>'GAMA Santé générale'!$AC$16</c:f>
              <c:strCache>
                <c:ptCount val="1"/>
                <c:pt idx="0">
                  <c:v>Empoisonnements</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générale'!$AC$17:$AC$25</c:f>
              <c:numCache>
                <c:formatCode>0</c:formatCode>
                <c:ptCount val="9"/>
              </c:numCache>
            </c:numRef>
          </c:val>
          <c:extLst>
            <c:ext xmlns:c16="http://schemas.microsoft.com/office/drawing/2014/chart" uri="{C3380CC4-5D6E-409C-BE32-E72D297353CC}">
              <c16:uniqueId val="{00000002-28E0-44F1-B3A7-0C39967E5677}"/>
            </c:ext>
          </c:extLst>
        </c:ser>
        <c:ser>
          <c:idx val="3"/>
          <c:order val="3"/>
          <c:tx>
            <c:strRef>
              <c:f>'GAMA Santé générale'!$AD$16</c:f>
              <c:strCache>
                <c:ptCount val="1"/>
                <c:pt idx="0">
                  <c:v>Chutes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générale'!$AD$17:$AD$25</c:f>
              <c:numCache>
                <c:formatCode>0</c:formatCode>
                <c:ptCount val="9"/>
              </c:numCache>
            </c:numRef>
          </c:val>
          <c:extLst>
            <c:ext xmlns:c16="http://schemas.microsoft.com/office/drawing/2014/chart" uri="{C3380CC4-5D6E-409C-BE32-E72D297353CC}">
              <c16:uniqueId val="{00000003-28E0-44F1-B3A7-0C39967E5677}"/>
            </c:ext>
          </c:extLst>
        </c:ser>
        <c:ser>
          <c:idx val="4"/>
          <c:order val="4"/>
          <c:tx>
            <c:strRef>
              <c:f>'GAMA Santé générale'!$AE$16</c:f>
              <c:strCache>
                <c:ptCount val="1"/>
                <c:pt idx="0">
                  <c:v>Noyade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générale'!$AE$17:$AE$25</c:f>
              <c:numCache>
                <c:formatCode>0</c:formatCode>
                <c:ptCount val="9"/>
              </c:numCache>
            </c:numRef>
          </c:val>
          <c:extLst>
            <c:ext xmlns:c16="http://schemas.microsoft.com/office/drawing/2014/chart" uri="{C3380CC4-5D6E-409C-BE32-E72D297353CC}">
              <c16:uniqueId val="{00000004-28E0-44F1-B3A7-0C39967E567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Santé générale'!$AA$15:$AE$15</c:f>
              <c:strCache>
                <c:ptCount val="5"/>
                <c:pt idx="0">
                  <c:v>Cas hospitalisés pour 100 000 adolescents par an, par cause</c:v>
                </c:pt>
              </c:strCache>
            </c:strRef>
          </c:tx>
          <c:layout>
            <c:manualLayout>
              <c:xMode val="edge"/>
              <c:yMode val="edge"/>
              <c:x val="1.7187500000000001E-2"/>
              <c:y val="8.059360730593608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4.7644808070866143E-2"/>
          <c:y val="0.84549563153920826"/>
          <c:w val="0.92121651918682079"/>
          <c:h val="7.636357099198215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dans la population totale, par sexe et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23599366962095"/>
          <c:y val="0.22409090909090909"/>
          <c:w val="0.81974076070910518"/>
          <c:h val="0.51940873299928414"/>
        </c:manualLayout>
      </c:layout>
      <c:barChart>
        <c:barDir val="col"/>
        <c:grouping val="clustered"/>
        <c:varyColors val="0"/>
        <c:ser>
          <c:idx val="0"/>
          <c:order val="0"/>
          <c:tx>
            <c:strRef>
              <c:f>'GAMA Santé générale'!$AK$15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3-F3F1-4AF4-B2DA-39BB3AB38C44}"/>
              </c:ext>
            </c:extLst>
          </c:dPt>
          <c:dPt>
            <c:idx val="4"/>
            <c:invertIfNegative val="0"/>
            <c:bubble3D val="0"/>
            <c:spPr>
              <a:solidFill>
                <a:srgbClr val="FFC000"/>
              </a:solidFill>
              <a:ln>
                <a:noFill/>
              </a:ln>
              <a:effectLst/>
            </c:spPr>
            <c:extLst>
              <c:ext xmlns:c16="http://schemas.microsoft.com/office/drawing/2014/chart" uri="{C3380CC4-5D6E-409C-BE32-E72D297353CC}">
                <c16:uniqueId val="{00000005-F3F1-4AF4-B2DA-39BB3AB38C44}"/>
              </c:ext>
            </c:extLst>
          </c:dPt>
          <c:dPt>
            <c:idx val="5"/>
            <c:invertIfNegative val="0"/>
            <c:bubble3D val="0"/>
            <c:spPr>
              <a:solidFill>
                <a:srgbClr val="FFC000"/>
              </a:solidFill>
              <a:ln>
                <a:noFill/>
              </a:ln>
              <a:effectLst/>
            </c:spPr>
            <c:extLst>
              <c:ext xmlns:c16="http://schemas.microsoft.com/office/drawing/2014/chart" uri="{C3380CC4-5D6E-409C-BE32-E72D297353CC}">
                <c16:uniqueId val="{00000007-F3F1-4AF4-B2DA-39BB3AB38C44}"/>
              </c:ext>
            </c:extLst>
          </c:dPt>
          <c:dPt>
            <c:idx val="6"/>
            <c:invertIfNegative val="0"/>
            <c:bubble3D val="0"/>
            <c:spPr>
              <a:solidFill>
                <a:srgbClr val="98C389"/>
              </a:solidFill>
              <a:ln>
                <a:noFill/>
              </a:ln>
              <a:effectLst/>
            </c:spPr>
            <c:extLst>
              <c:ext xmlns:c16="http://schemas.microsoft.com/office/drawing/2014/chart" uri="{C3380CC4-5D6E-409C-BE32-E72D297353CC}">
                <c16:uniqueId val="{00000009-F3F1-4AF4-B2DA-39BB3AB38C44}"/>
              </c:ext>
            </c:extLst>
          </c:dPt>
          <c:dPt>
            <c:idx val="7"/>
            <c:invertIfNegative val="0"/>
            <c:bubble3D val="0"/>
            <c:spPr>
              <a:solidFill>
                <a:srgbClr val="98C389"/>
              </a:solidFill>
              <a:ln>
                <a:noFill/>
              </a:ln>
              <a:effectLst/>
            </c:spPr>
            <c:extLst>
              <c:ext xmlns:c16="http://schemas.microsoft.com/office/drawing/2014/chart" uri="{C3380CC4-5D6E-409C-BE32-E72D297353CC}">
                <c16:uniqueId val="{0000000B-F3F1-4AF4-B2DA-39BB3AB38C44}"/>
              </c:ext>
            </c:extLst>
          </c:dPt>
          <c:dPt>
            <c:idx val="8"/>
            <c:invertIfNegative val="0"/>
            <c:bubble3D val="0"/>
            <c:spPr>
              <a:solidFill>
                <a:srgbClr val="98C389"/>
              </a:solidFill>
              <a:ln>
                <a:noFill/>
              </a:ln>
              <a:effectLst/>
            </c:spPr>
            <c:extLst>
              <c:ext xmlns:c16="http://schemas.microsoft.com/office/drawing/2014/chart" uri="{C3380CC4-5D6E-409C-BE32-E72D297353CC}">
                <c16:uniqueId val="{00000010-F3F1-4AF4-B2DA-39BB3AB38C4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Santé générale'!$AI$16:$AJ$25</c15:sqref>
                  </c15:fullRef>
                </c:ext>
              </c:extLst>
              <c:f>'GAMA Santé générale'!$AI$17:$AJ$25</c:f>
              <c:strCache>
                <c:ptCount val="7"/>
                <c:pt idx="0">
                  <c:v>Homme</c:v>
                </c:pt>
                <c:pt idx="3">
                  <c:v>Femme</c:v>
                </c:pt>
                <c:pt idx="6">
                  <c:v>Les deux sexes</c:v>
                </c:pt>
              </c:strCache>
            </c:strRef>
          </c:cat>
          <c:val>
            <c:numRef>
              <c:extLst>
                <c:ext xmlns:c15="http://schemas.microsoft.com/office/drawing/2012/chart" uri="{02D57815-91ED-43cb-92C2-25804820EDAC}">
                  <c15:fullRef>
                    <c15:sqref>'GAMA Santé générale'!$AK$16:$AK$25</c15:sqref>
                  </c15:fullRef>
                </c:ext>
              </c:extLst>
              <c:f>'GAMA Santé générale'!$AK$17:$AK$25</c:f>
              <c:numCache>
                <c:formatCode>0</c:formatCode>
                <c:ptCount val="9"/>
              </c:numCache>
            </c:numRef>
          </c:val>
          <c:extLst>
            <c:ext xmlns:c16="http://schemas.microsoft.com/office/drawing/2014/chart" uri="{C3380CC4-5D6E-409C-BE32-E72D297353CC}">
              <c16:uniqueId val="{0000000C-F3F1-4AF4-B2DA-39BB3AB38C4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la</a:t>
                </a:r>
                <a:r>
                  <a:rPr lang="en-US" sz="1100"/>
                  <a:t> </a:t>
                </a:r>
                <a:r>
                  <a:rPr lang="en-US" sz="1100" b="0" i="0" u="none" strike="noStrike" kern="1200" baseline="0">
                    <a:solidFill>
                      <a:sysClr val="windowText" lastClr="000000">
                        <a:lumMod val="65000"/>
                        <a:lumOff val="35000"/>
                      </a:sysClr>
                    </a:solidFill>
                  </a:rPr>
                  <a:t>population </a:t>
                </a:r>
                <a:r>
                  <a:rPr lang="en-US" sz="1100"/>
                  <a:t>totale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reçu un service de santé au cours des 12 derniers mois, par sexe et par groupe d'âge</a:t>
            </a:r>
          </a:p>
        </c:rich>
      </c:tx>
      <c:layout>
        <c:manualLayout>
          <c:xMode val="edge"/>
          <c:yMode val="edge"/>
          <c:x val="0.11254713768886997"/>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61928069802085"/>
          <c:y val="0.22409090909090909"/>
          <c:w val="0.83265098957224937"/>
          <c:h val="0.52849964209019329"/>
        </c:manualLayout>
      </c:layout>
      <c:barChart>
        <c:barDir val="col"/>
        <c:grouping val="clustered"/>
        <c:varyColors val="0"/>
        <c:ser>
          <c:idx val="0"/>
          <c:order val="0"/>
          <c:tx>
            <c:strRef>
              <c:f>'GAMA Santé générale'!$AH$15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11A-4F71-A9AC-2178EFD62B35}"/>
              </c:ext>
            </c:extLst>
          </c:dPt>
          <c:dPt>
            <c:idx val="4"/>
            <c:invertIfNegative val="0"/>
            <c:bubble3D val="0"/>
            <c:spPr>
              <a:solidFill>
                <a:srgbClr val="FFC000"/>
              </a:solidFill>
              <a:ln>
                <a:noFill/>
              </a:ln>
              <a:effectLst/>
            </c:spPr>
            <c:extLst>
              <c:ext xmlns:c16="http://schemas.microsoft.com/office/drawing/2014/chart" uri="{C3380CC4-5D6E-409C-BE32-E72D297353CC}">
                <c16:uniqueId val="{00000002-311A-4F71-A9AC-2178EFD62B35}"/>
              </c:ext>
            </c:extLst>
          </c:dPt>
          <c:dPt>
            <c:idx val="5"/>
            <c:invertIfNegative val="0"/>
            <c:bubble3D val="0"/>
            <c:spPr>
              <a:solidFill>
                <a:srgbClr val="FFC000"/>
              </a:solidFill>
              <a:ln>
                <a:noFill/>
              </a:ln>
              <a:effectLst/>
            </c:spPr>
            <c:extLst>
              <c:ext xmlns:c16="http://schemas.microsoft.com/office/drawing/2014/chart" uri="{C3380CC4-5D6E-409C-BE32-E72D297353CC}">
                <c16:uniqueId val="{00000003-311A-4F71-A9AC-2178EFD62B35}"/>
              </c:ext>
            </c:extLst>
          </c:dPt>
          <c:dPt>
            <c:idx val="6"/>
            <c:invertIfNegative val="0"/>
            <c:bubble3D val="0"/>
            <c:spPr>
              <a:solidFill>
                <a:srgbClr val="98C389"/>
              </a:solidFill>
              <a:ln>
                <a:noFill/>
              </a:ln>
              <a:effectLst/>
            </c:spPr>
            <c:extLst>
              <c:ext xmlns:c16="http://schemas.microsoft.com/office/drawing/2014/chart" uri="{C3380CC4-5D6E-409C-BE32-E72D297353CC}">
                <c16:uniqueId val="{00000004-311A-4F71-A9AC-2178EFD62B35}"/>
              </c:ext>
            </c:extLst>
          </c:dPt>
          <c:dPt>
            <c:idx val="7"/>
            <c:invertIfNegative val="0"/>
            <c:bubble3D val="0"/>
            <c:spPr>
              <a:solidFill>
                <a:srgbClr val="98C389"/>
              </a:solidFill>
              <a:ln>
                <a:noFill/>
              </a:ln>
              <a:effectLst/>
            </c:spPr>
            <c:extLst>
              <c:ext xmlns:c16="http://schemas.microsoft.com/office/drawing/2014/chart" uri="{C3380CC4-5D6E-409C-BE32-E72D297353CC}">
                <c16:uniqueId val="{00000005-311A-4F71-A9AC-2178EFD62B35}"/>
              </c:ext>
            </c:extLst>
          </c:dPt>
          <c:dPt>
            <c:idx val="8"/>
            <c:invertIfNegative val="0"/>
            <c:bubble3D val="0"/>
            <c:spPr>
              <a:solidFill>
                <a:srgbClr val="98C389"/>
              </a:solidFill>
              <a:ln>
                <a:noFill/>
              </a:ln>
              <a:effectLst/>
            </c:spPr>
            <c:extLst>
              <c:ext xmlns:c16="http://schemas.microsoft.com/office/drawing/2014/chart" uri="{C3380CC4-5D6E-409C-BE32-E72D297353CC}">
                <c16:uniqueId val="{00000006-311A-4F71-A9AC-2178EFD62B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Santé générale'!$AF$16:$AG$25</c15:sqref>
                  </c15:fullRef>
                </c:ext>
              </c:extLst>
              <c:f>'GAMA Santé générale'!$AF$17:$AG$25</c:f>
              <c:strCache>
                <c:ptCount val="7"/>
                <c:pt idx="0">
                  <c:v>Homme</c:v>
                </c:pt>
                <c:pt idx="3">
                  <c:v>Femme</c:v>
                </c:pt>
                <c:pt idx="6">
                  <c:v>Les deux sexes</c:v>
                </c:pt>
              </c:strCache>
            </c:strRef>
          </c:cat>
          <c:val>
            <c:numRef>
              <c:extLst>
                <c:ext xmlns:c15="http://schemas.microsoft.com/office/drawing/2012/chart" uri="{02D57815-91ED-43cb-92C2-25804820EDAC}">
                  <c15:fullRef>
                    <c15:sqref>'GAMA Santé générale'!$AH$16:$AH$25</c15:sqref>
                  </c15:fullRef>
                </c:ext>
              </c:extLst>
              <c:f>'GAMA Santé générale'!$AH$17:$AH$25</c:f>
              <c:numCache>
                <c:formatCode>0</c:formatCode>
                <c:ptCount val="9"/>
              </c:numCache>
            </c:numRef>
          </c:val>
          <c:extLst>
            <c:ext xmlns:c16="http://schemas.microsoft.com/office/drawing/2014/chart" uri="{C3380CC4-5D6E-409C-BE32-E72D297353CC}">
              <c16:uniqueId val="{00000000-311A-4F71-A9AC-2178EFD62B3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au moins 6 boissons alcoolisées un ou plusieurs jours au cours des 30 derniers jours</a:t>
            </a:r>
          </a:p>
        </c:rich>
      </c:tx>
      <c:layout>
        <c:manualLayout>
          <c:xMode val="edge"/>
          <c:yMode val="edge"/>
          <c:x val="0.10457454952219269"/>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22440042220672"/>
          <c:y val="0.22409090909090909"/>
          <c:w val="0.81489074318363075"/>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D-26DB-40CF-8788-99DBCD057034}"/>
              </c:ext>
            </c:extLst>
          </c:dPt>
          <c:dPt>
            <c:idx val="4"/>
            <c:invertIfNegative val="0"/>
            <c:bubble3D val="0"/>
            <c:spPr>
              <a:solidFill>
                <a:srgbClr val="FFC000"/>
              </a:solidFill>
              <a:ln>
                <a:noFill/>
              </a:ln>
              <a:effectLst/>
            </c:spPr>
            <c:extLst>
              <c:ext xmlns:c16="http://schemas.microsoft.com/office/drawing/2014/chart" uri="{C3380CC4-5D6E-409C-BE32-E72D297353CC}">
                <c16:uniqueId val="{00000001-26DB-40CF-8788-99DBCD057034}"/>
              </c:ext>
            </c:extLst>
          </c:dPt>
          <c:dPt>
            <c:idx val="5"/>
            <c:invertIfNegative val="0"/>
            <c:bubble3D val="0"/>
            <c:spPr>
              <a:solidFill>
                <a:srgbClr val="FFC000"/>
              </a:solidFill>
              <a:ln>
                <a:noFill/>
              </a:ln>
              <a:effectLst/>
            </c:spPr>
            <c:extLst>
              <c:ext xmlns:c16="http://schemas.microsoft.com/office/drawing/2014/chart" uri="{C3380CC4-5D6E-409C-BE32-E72D297353CC}">
                <c16:uniqueId val="{00000003-26DB-40CF-8788-99DBCD057034}"/>
              </c:ext>
            </c:extLst>
          </c:dPt>
          <c:dPt>
            <c:idx val="6"/>
            <c:invertIfNegative val="0"/>
            <c:bubble3D val="0"/>
            <c:spPr>
              <a:solidFill>
                <a:srgbClr val="98C389"/>
              </a:solidFill>
              <a:ln>
                <a:noFill/>
              </a:ln>
              <a:effectLst/>
            </c:spPr>
            <c:extLst>
              <c:ext xmlns:c16="http://schemas.microsoft.com/office/drawing/2014/chart" uri="{C3380CC4-5D6E-409C-BE32-E72D297353CC}">
                <c16:uniqueId val="{00000005-26DB-40CF-8788-99DBCD057034}"/>
              </c:ext>
            </c:extLst>
          </c:dPt>
          <c:dPt>
            <c:idx val="7"/>
            <c:invertIfNegative val="0"/>
            <c:bubble3D val="0"/>
            <c:spPr>
              <a:solidFill>
                <a:srgbClr val="98C389"/>
              </a:solidFill>
              <a:ln>
                <a:noFill/>
              </a:ln>
              <a:effectLst/>
            </c:spPr>
            <c:extLst>
              <c:ext xmlns:c16="http://schemas.microsoft.com/office/drawing/2014/chart" uri="{C3380CC4-5D6E-409C-BE32-E72D297353CC}">
                <c16:uniqueId val="{00000007-26DB-40CF-8788-99DBCD057034}"/>
              </c:ext>
            </c:extLst>
          </c:dPt>
          <c:dPt>
            <c:idx val="8"/>
            <c:invertIfNegative val="0"/>
            <c:bubble3D val="0"/>
            <c:spPr>
              <a:solidFill>
                <a:srgbClr val="98C389"/>
              </a:solidFill>
              <a:ln>
                <a:noFill/>
              </a:ln>
              <a:effectLst/>
            </c:spPr>
            <c:extLst>
              <c:ext xmlns:c16="http://schemas.microsoft.com/office/drawing/2014/chart" uri="{C3380CC4-5D6E-409C-BE32-E72D297353CC}">
                <c16:uniqueId val="{00000009-26DB-40CF-8788-99DBCD057034}"/>
              </c:ext>
            </c:extLst>
          </c:dPt>
          <c:dPt>
            <c:idx val="9"/>
            <c:invertIfNegative val="0"/>
            <c:bubble3D val="0"/>
            <c:spPr>
              <a:solidFill>
                <a:srgbClr val="98C389"/>
              </a:solidFill>
              <a:ln>
                <a:noFill/>
              </a:ln>
              <a:effectLst/>
            </c:spPr>
            <c:extLst>
              <c:ext xmlns:c16="http://schemas.microsoft.com/office/drawing/2014/chart" uri="{C3380CC4-5D6E-409C-BE32-E72D297353CC}">
                <c16:uniqueId val="{0000000B-26DB-40CF-8788-99DBCD0570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substances'!$G$16:$H$24</c:f>
              <c:strCache>
                <c:ptCount val="7"/>
                <c:pt idx="0">
                  <c:v>Homme</c:v>
                </c:pt>
                <c:pt idx="3">
                  <c:v>Femme</c:v>
                </c:pt>
                <c:pt idx="6">
                  <c:v>Les deux sexes</c:v>
                </c:pt>
              </c:strCache>
            </c:strRef>
          </c:cat>
          <c:val>
            <c:numRef>
              <c:f>'GAMA Consommation de substances'!$I$16:$I$24</c:f>
              <c:numCache>
                <c:formatCode>0</c:formatCode>
                <c:ptCount val="9"/>
              </c:numCache>
            </c:numRef>
          </c:val>
          <c:extLst>
            <c:ext xmlns:c16="http://schemas.microsoft.com/office/drawing/2014/chart" uri="{C3380CC4-5D6E-409C-BE32-E72D297353CC}">
              <c16:uniqueId val="{0000000C-26DB-40CF-8788-99DBCD05703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au moins une boisson alcoolisée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86287746721"/>
          <c:y val="0.20934182590233547"/>
          <c:w val="0.81599068689965015"/>
          <c:h val="0.5680251433538960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D65-44A6-AB0B-188BBF06C713}"/>
              </c:ext>
            </c:extLst>
          </c:dPt>
          <c:dPt>
            <c:idx val="4"/>
            <c:invertIfNegative val="0"/>
            <c:bubble3D val="0"/>
            <c:spPr>
              <a:solidFill>
                <a:srgbClr val="FFC000"/>
              </a:solidFill>
              <a:ln>
                <a:noFill/>
              </a:ln>
              <a:effectLst/>
            </c:spPr>
            <c:extLst>
              <c:ext xmlns:c16="http://schemas.microsoft.com/office/drawing/2014/chart" uri="{C3380CC4-5D6E-409C-BE32-E72D297353CC}">
                <c16:uniqueId val="{00000003-2D65-44A6-AB0B-188BBF06C713}"/>
              </c:ext>
            </c:extLst>
          </c:dPt>
          <c:dPt>
            <c:idx val="5"/>
            <c:invertIfNegative val="0"/>
            <c:bubble3D val="0"/>
            <c:spPr>
              <a:solidFill>
                <a:srgbClr val="FFC000"/>
              </a:solidFill>
              <a:ln>
                <a:noFill/>
              </a:ln>
              <a:effectLst/>
            </c:spPr>
            <c:extLst>
              <c:ext xmlns:c16="http://schemas.microsoft.com/office/drawing/2014/chart" uri="{C3380CC4-5D6E-409C-BE32-E72D297353CC}">
                <c16:uniqueId val="{00000005-2D65-44A6-AB0B-188BBF06C713}"/>
              </c:ext>
            </c:extLst>
          </c:dPt>
          <c:dPt>
            <c:idx val="6"/>
            <c:invertIfNegative val="0"/>
            <c:bubble3D val="0"/>
            <c:spPr>
              <a:solidFill>
                <a:srgbClr val="98C389"/>
              </a:solidFill>
              <a:ln>
                <a:noFill/>
              </a:ln>
              <a:effectLst/>
            </c:spPr>
            <c:extLst>
              <c:ext xmlns:c16="http://schemas.microsoft.com/office/drawing/2014/chart" uri="{C3380CC4-5D6E-409C-BE32-E72D297353CC}">
                <c16:uniqueId val="{00000007-2D65-44A6-AB0B-188BBF06C713}"/>
              </c:ext>
            </c:extLst>
          </c:dPt>
          <c:dPt>
            <c:idx val="7"/>
            <c:invertIfNegative val="0"/>
            <c:bubble3D val="0"/>
            <c:spPr>
              <a:solidFill>
                <a:srgbClr val="98C389"/>
              </a:solidFill>
              <a:ln>
                <a:noFill/>
              </a:ln>
              <a:effectLst/>
            </c:spPr>
            <c:extLst>
              <c:ext xmlns:c16="http://schemas.microsoft.com/office/drawing/2014/chart" uri="{C3380CC4-5D6E-409C-BE32-E72D297353CC}">
                <c16:uniqueId val="{00000009-2D65-44A6-AB0B-188BBF06C713}"/>
              </c:ext>
            </c:extLst>
          </c:dPt>
          <c:dPt>
            <c:idx val="8"/>
            <c:invertIfNegative val="0"/>
            <c:bubble3D val="0"/>
            <c:spPr>
              <a:solidFill>
                <a:srgbClr val="98C389"/>
              </a:solidFill>
              <a:ln>
                <a:noFill/>
              </a:ln>
              <a:effectLst/>
            </c:spPr>
            <c:extLst>
              <c:ext xmlns:c16="http://schemas.microsoft.com/office/drawing/2014/chart" uri="{C3380CC4-5D6E-409C-BE32-E72D297353CC}">
                <c16:uniqueId val="{0000000B-2D65-44A6-AB0B-188BBF06C713}"/>
              </c:ext>
            </c:extLst>
          </c:dPt>
          <c:dPt>
            <c:idx val="9"/>
            <c:invertIfNegative val="0"/>
            <c:bubble3D val="0"/>
            <c:spPr>
              <a:solidFill>
                <a:srgbClr val="98C389"/>
              </a:solidFill>
              <a:ln>
                <a:noFill/>
              </a:ln>
              <a:effectLst/>
            </c:spPr>
            <c:extLst>
              <c:ext xmlns:c16="http://schemas.microsoft.com/office/drawing/2014/chart" uri="{C3380CC4-5D6E-409C-BE32-E72D297353CC}">
                <c16:uniqueId val="{0000000D-2D65-44A6-AB0B-188BBF06C71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substances'!$J$16:$K$24</c:f>
              <c:strCache>
                <c:ptCount val="7"/>
                <c:pt idx="0">
                  <c:v>Homme</c:v>
                </c:pt>
                <c:pt idx="3">
                  <c:v>Femme</c:v>
                </c:pt>
                <c:pt idx="6">
                  <c:v>Les deux sexes</c:v>
                </c:pt>
              </c:strCache>
            </c:strRef>
          </c:cat>
          <c:val>
            <c:numRef>
              <c:f>'GAMA Consommation de substances'!$L$16:$L$24</c:f>
              <c:numCache>
                <c:formatCode>0</c:formatCode>
                <c:ptCount val="9"/>
              </c:numCache>
            </c:numRef>
          </c:val>
          <c:extLst>
            <c:ext xmlns:c16="http://schemas.microsoft.com/office/drawing/2014/chart" uri="{C3380CC4-5D6E-409C-BE32-E72D297353CC}">
              <c16:uniqueId val="{0000000E-2D65-44A6-AB0B-188BBF06C71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du tabac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'GAMA Consommation de substances'!$O$15</c:f>
              <c:strCache>
                <c:ptCount val="1"/>
                <c:pt idx="0">
                  <c:v>Tabac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D-56ED-4CD0-8BA4-3F71858AE0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substances'!$M$16:$N$24</c:f>
              <c:strCache>
                <c:ptCount val="7"/>
                <c:pt idx="0">
                  <c:v>Homme</c:v>
                </c:pt>
                <c:pt idx="3">
                  <c:v>Femme</c:v>
                </c:pt>
                <c:pt idx="6">
                  <c:v>Les deux sexes</c:v>
                </c:pt>
              </c:strCache>
            </c:strRef>
          </c:cat>
          <c:val>
            <c:numRef>
              <c:f>'GAMA Consommation de substances'!$O$16:$O$24</c:f>
              <c:numCache>
                <c:formatCode>0</c:formatCode>
                <c:ptCount val="9"/>
              </c:numCache>
            </c:numRef>
          </c:val>
          <c:extLst>
            <c:ext xmlns:c16="http://schemas.microsoft.com/office/drawing/2014/chart" uri="{C3380CC4-5D6E-409C-BE32-E72D297353CC}">
              <c16:uniqueId val="{0000000E-56ED-4CD0-8BA4-3F71858AE05D}"/>
            </c:ext>
          </c:extLst>
        </c:ser>
        <c:ser>
          <c:idx val="1"/>
          <c:order val="1"/>
          <c:tx>
            <c:strRef>
              <c:f>'GAMA Consommation de substances'!$P$15</c:f>
              <c:strCache>
                <c:ptCount val="1"/>
                <c:pt idx="0">
                  <c:v>Cigarettes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substances'!$M$16:$N$24</c:f>
              <c:strCache>
                <c:ptCount val="7"/>
                <c:pt idx="0">
                  <c:v>Homme</c:v>
                </c:pt>
                <c:pt idx="3">
                  <c:v>Femme</c:v>
                </c:pt>
                <c:pt idx="6">
                  <c:v>Les deux sexes</c:v>
                </c:pt>
              </c:strCache>
            </c:strRef>
          </c:cat>
          <c:val>
            <c:numRef>
              <c:f>'GAMA Consommation de substances'!$P$16:$P$24</c:f>
              <c:numCache>
                <c:formatCode>0</c:formatCode>
                <c:ptCount val="9"/>
              </c:numCache>
            </c:numRef>
          </c:val>
          <c:extLst>
            <c:ext xmlns:c16="http://schemas.microsoft.com/office/drawing/2014/chart" uri="{C3380CC4-5D6E-409C-BE32-E72D297353CC}">
              <c16:uniqueId val="{0000000F-56ED-4CD0-8BA4-3F71858AE05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7416249931807024"/>
          <c:y val="0.84899958933704711"/>
          <c:w val="0.50452985149008278"/>
          <c:h val="8.750834717088935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reçu un service de santé au cours des 12 derniers mois, par sexe et par groupe d'âge</a:t>
            </a:r>
          </a:p>
        </c:rich>
      </c:tx>
      <c:layout>
        <c:manualLayout>
          <c:xMode val="edge"/>
          <c:yMode val="edge"/>
          <c:x val="0.11254713768886997"/>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66517828876689"/>
          <c:y val="0.22409090909090909"/>
          <c:w val="0.85360507470178981"/>
          <c:h val="0.52849964209019329"/>
        </c:manualLayout>
      </c:layout>
      <c:barChart>
        <c:barDir val="col"/>
        <c:grouping val="clustered"/>
        <c:varyColors val="0"/>
        <c:ser>
          <c:idx val="0"/>
          <c:order val="0"/>
          <c:tx>
            <c:strRef>
              <c:f>'GAMA Santé générale'!$AH$15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A5E9-408D-8D7B-AB62E94F15B0}"/>
              </c:ext>
            </c:extLst>
          </c:dPt>
          <c:dPt>
            <c:idx val="4"/>
            <c:invertIfNegative val="0"/>
            <c:bubble3D val="0"/>
            <c:spPr>
              <a:solidFill>
                <a:srgbClr val="FFC000"/>
              </a:solidFill>
              <a:ln>
                <a:noFill/>
              </a:ln>
              <a:effectLst/>
            </c:spPr>
            <c:extLst>
              <c:ext xmlns:c16="http://schemas.microsoft.com/office/drawing/2014/chart" uri="{C3380CC4-5D6E-409C-BE32-E72D297353CC}">
                <c16:uniqueId val="{00000003-A5E9-408D-8D7B-AB62E94F15B0}"/>
              </c:ext>
            </c:extLst>
          </c:dPt>
          <c:dPt>
            <c:idx val="5"/>
            <c:invertIfNegative val="0"/>
            <c:bubble3D val="0"/>
            <c:spPr>
              <a:solidFill>
                <a:srgbClr val="FFC000"/>
              </a:solidFill>
              <a:ln>
                <a:noFill/>
              </a:ln>
              <a:effectLst/>
            </c:spPr>
            <c:extLst>
              <c:ext xmlns:c16="http://schemas.microsoft.com/office/drawing/2014/chart" uri="{C3380CC4-5D6E-409C-BE32-E72D297353CC}">
                <c16:uniqueId val="{00000005-A5E9-408D-8D7B-AB62E94F15B0}"/>
              </c:ext>
            </c:extLst>
          </c:dPt>
          <c:dPt>
            <c:idx val="6"/>
            <c:invertIfNegative val="0"/>
            <c:bubble3D val="0"/>
            <c:spPr>
              <a:solidFill>
                <a:srgbClr val="98C389"/>
              </a:solidFill>
              <a:ln>
                <a:noFill/>
              </a:ln>
              <a:effectLst/>
            </c:spPr>
            <c:extLst>
              <c:ext xmlns:c16="http://schemas.microsoft.com/office/drawing/2014/chart" uri="{C3380CC4-5D6E-409C-BE32-E72D297353CC}">
                <c16:uniqueId val="{00000007-A5E9-408D-8D7B-AB62E94F15B0}"/>
              </c:ext>
            </c:extLst>
          </c:dPt>
          <c:dPt>
            <c:idx val="7"/>
            <c:invertIfNegative val="0"/>
            <c:bubble3D val="0"/>
            <c:spPr>
              <a:solidFill>
                <a:srgbClr val="98C389"/>
              </a:solidFill>
              <a:ln>
                <a:noFill/>
              </a:ln>
              <a:effectLst/>
            </c:spPr>
            <c:extLst>
              <c:ext xmlns:c16="http://schemas.microsoft.com/office/drawing/2014/chart" uri="{C3380CC4-5D6E-409C-BE32-E72D297353CC}">
                <c16:uniqueId val="{00000009-A5E9-408D-8D7B-AB62E94F15B0}"/>
              </c:ext>
            </c:extLst>
          </c:dPt>
          <c:dPt>
            <c:idx val="8"/>
            <c:invertIfNegative val="0"/>
            <c:bubble3D val="0"/>
            <c:spPr>
              <a:solidFill>
                <a:srgbClr val="98C389"/>
              </a:solidFill>
              <a:ln>
                <a:noFill/>
              </a:ln>
              <a:effectLst/>
            </c:spPr>
            <c:extLst>
              <c:ext xmlns:c16="http://schemas.microsoft.com/office/drawing/2014/chart" uri="{C3380CC4-5D6E-409C-BE32-E72D297353CC}">
                <c16:uniqueId val="{0000000B-A5E9-408D-8D7B-AB62E94F15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Santé générale'!$AF$16:$AG$25</c15:sqref>
                  </c15:fullRef>
                </c:ext>
              </c:extLst>
              <c:f>'GAMA Santé générale'!$AF$17:$AG$25</c:f>
              <c:strCache>
                <c:ptCount val="7"/>
                <c:pt idx="0">
                  <c:v>Homme</c:v>
                </c:pt>
                <c:pt idx="3">
                  <c:v>Femme</c:v>
                </c:pt>
                <c:pt idx="6">
                  <c:v>Les deux sexes</c:v>
                </c:pt>
              </c:strCache>
            </c:strRef>
          </c:cat>
          <c:val>
            <c:numRef>
              <c:extLst>
                <c:ext xmlns:c15="http://schemas.microsoft.com/office/drawing/2012/chart" uri="{02D57815-91ED-43cb-92C2-25804820EDAC}">
                  <c15:fullRef>
                    <c15:sqref>'GAMA Santé générale'!$AH$16:$AH$25</c15:sqref>
                  </c15:fullRef>
                </c:ext>
              </c:extLst>
              <c:f>'GAMA Santé générale'!$AH$17:$AH$25</c:f>
              <c:numCache>
                <c:formatCode>0</c:formatCode>
                <c:ptCount val="9"/>
              </c:numCache>
            </c:numRef>
          </c:val>
          <c:extLst>
            <c:ext xmlns:c16="http://schemas.microsoft.com/office/drawing/2014/chart" uri="{C3380CC4-5D6E-409C-BE32-E72D297353CC}">
              <c16:uniqueId val="{0000000C-A5E9-408D-8D7B-AB62E94F15B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layout>
            <c:manualLayout>
              <c:xMode val="edge"/>
              <c:yMode val="edge"/>
              <c:x val="1.7344724202200228E-2"/>
              <c:y val="0.3197397496111020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utilisé des cigarettes électroniques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65298816065258"/>
          <c:y val="0.2097872340425532"/>
          <c:w val="0.82181544213448143"/>
          <c:h val="0.5585954096163511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E6A-4D6C-AEEB-6593203D061F}"/>
              </c:ext>
            </c:extLst>
          </c:dPt>
          <c:dPt>
            <c:idx val="4"/>
            <c:invertIfNegative val="0"/>
            <c:bubble3D val="0"/>
            <c:spPr>
              <a:solidFill>
                <a:srgbClr val="FFC000"/>
              </a:solidFill>
              <a:ln>
                <a:noFill/>
              </a:ln>
              <a:effectLst/>
            </c:spPr>
            <c:extLst>
              <c:ext xmlns:c16="http://schemas.microsoft.com/office/drawing/2014/chart" uri="{C3380CC4-5D6E-409C-BE32-E72D297353CC}">
                <c16:uniqueId val="{00000003-5E6A-4D6C-AEEB-6593203D061F}"/>
              </c:ext>
            </c:extLst>
          </c:dPt>
          <c:dPt>
            <c:idx val="5"/>
            <c:invertIfNegative val="0"/>
            <c:bubble3D val="0"/>
            <c:spPr>
              <a:solidFill>
                <a:srgbClr val="FFC000"/>
              </a:solidFill>
              <a:ln>
                <a:noFill/>
              </a:ln>
              <a:effectLst/>
            </c:spPr>
            <c:extLst>
              <c:ext xmlns:c16="http://schemas.microsoft.com/office/drawing/2014/chart" uri="{C3380CC4-5D6E-409C-BE32-E72D297353CC}">
                <c16:uniqueId val="{00000005-5E6A-4D6C-AEEB-6593203D061F}"/>
              </c:ext>
            </c:extLst>
          </c:dPt>
          <c:dPt>
            <c:idx val="6"/>
            <c:invertIfNegative val="0"/>
            <c:bubble3D val="0"/>
            <c:spPr>
              <a:solidFill>
                <a:srgbClr val="98C389"/>
              </a:solidFill>
              <a:ln>
                <a:noFill/>
              </a:ln>
              <a:effectLst/>
            </c:spPr>
            <c:extLst>
              <c:ext xmlns:c16="http://schemas.microsoft.com/office/drawing/2014/chart" uri="{C3380CC4-5D6E-409C-BE32-E72D297353CC}">
                <c16:uniqueId val="{00000007-5E6A-4D6C-AEEB-6593203D061F}"/>
              </c:ext>
            </c:extLst>
          </c:dPt>
          <c:dPt>
            <c:idx val="7"/>
            <c:invertIfNegative val="0"/>
            <c:bubble3D val="0"/>
            <c:spPr>
              <a:solidFill>
                <a:srgbClr val="98C389"/>
              </a:solidFill>
              <a:ln>
                <a:noFill/>
              </a:ln>
              <a:effectLst/>
            </c:spPr>
            <c:extLst>
              <c:ext xmlns:c16="http://schemas.microsoft.com/office/drawing/2014/chart" uri="{C3380CC4-5D6E-409C-BE32-E72D297353CC}">
                <c16:uniqueId val="{00000009-5E6A-4D6C-AEEB-6593203D061F}"/>
              </c:ext>
            </c:extLst>
          </c:dPt>
          <c:dPt>
            <c:idx val="8"/>
            <c:invertIfNegative val="0"/>
            <c:bubble3D val="0"/>
            <c:spPr>
              <a:solidFill>
                <a:srgbClr val="98C389"/>
              </a:solidFill>
              <a:ln>
                <a:noFill/>
              </a:ln>
              <a:effectLst/>
            </c:spPr>
            <c:extLst>
              <c:ext xmlns:c16="http://schemas.microsoft.com/office/drawing/2014/chart" uri="{C3380CC4-5D6E-409C-BE32-E72D297353CC}">
                <c16:uniqueId val="{0000000B-5E6A-4D6C-AEEB-6593203D061F}"/>
              </c:ext>
            </c:extLst>
          </c:dPt>
          <c:dPt>
            <c:idx val="9"/>
            <c:invertIfNegative val="0"/>
            <c:bubble3D val="0"/>
            <c:spPr>
              <a:solidFill>
                <a:srgbClr val="98C389"/>
              </a:solidFill>
              <a:ln>
                <a:noFill/>
              </a:ln>
              <a:effectLst/>
            </c:spPr>
            <c:extLst>
              <c:ext xmlns:c16="http://schemas.microsoft.com/office/drawing/2014/chart" uri="{C3380CC4-5D6E-409C-BE32-E72D297353CC}">
                <c16:uniqueId val="{0000000D-5E6A-4D6C-AEEB-6593203D06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substances'!$Q$16:$R$24</c:f>
              <c:strCache>
                <c:ptCount val="7"/>
                <c:pt idx="0">
                  <c:v>Homme</c:v>
                </c:pt>
                <c:pt idx="3">
                  <c:v>Femme</c:v>
                </c:pt>
                <c:pt idx="6">
                  <c:v>Les deux sexes</c:v>
                </c:pt>
              </c:strCache>
            </c:strRef>
          </c:cat>
          <c:val>
            <c:numRef>
              <c:f>'GAMA Consommation de substances'!$S$16:$S$24</c:f>
              <c:numCache>
                <c:formatCode>0</c:formatCode>
                <c:ptCount val="9"/>
              </c:numCache>
            </c:numRef>
          </c:val>
          <c:extLst>
            <c:ext xmlns:c16="http://schemas.microsoft.com/office/drawing/2014/chart" uri="{C3380CC4-5D6E-409C-BE32-E72D297353CC}">
              <c16:uniqueId val="{0000000E-5E6A-4D6C-AEEB-6593203D061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du cannabis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062818251819469"/>
          <c:y val="0.2097872340425532"/>
          <c:w val="0.80467150202439208"/>
          <c:h val="0.5628507287652874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587-4F46-BBB8-C048553E37AA}"/>
              </c:ext>
            </c:extLst>
          </c:dPt>
          <c:dPt>
            <c:idx val="4"/>
            <c:invertIfNegative val="0"/>
            <c:bubble3D val="0"/>
            <c:spPr>
              <a:solidFill>
                <a:srgbClr val="FFC000"/>
              </a:solidFill>
              <a:ln>
                <a:noFill/>
              </a:ln>
              <a:effectLst/>
            </c:spPr>
            <c:extLst>
              <c:ext xmlns:c16="http://schemas.microsoft.com/office/drawing/2014/chart" uri="{C3380CC4-5D6E-409C-BE32-E72D297353CC}">
                <c16:uniqueId val="{00000003-1587-4F46-BBB8-C048553E37AA}"/>
              </c:ext>
            </c:extLst>
          </c:dPt>
          <c:dPt>
            <c:idx val="5"/>
            <c:invertIfNegative val="0"/>
            <c:bubble3D val="0"/>
            <c:spPr>
              <a:solidFill>
                <a:srgbClr val="FFC000"/>
              </a:solidFill>
              <a:ln>
                <a:noFill/>
              </a:ln>
              <a:effectLst/>
            </c:spPr>
            <c:extLst>
              <c:ext xmlns:c16="http://schemas.microsoft.com/office/drawing/2014/chart" uri="{C3380CC4-5D6E-409C-BE32-E72D297353CC}">
                <c16:uniqueId val="{00000005-1587-4F46-BBB8-C048553E37AA}"/>
              </c:ext>
            </c:extLst>
          </c:dPt>
          <c:dPt>
            <c:idx val="6"/>
            <c:invertIfNegative val="0"/>
            <c:bubble3D val="0"/>
            <c:spPr>
              <a:solidFill>
                <a:srgbClr val="98C389"/>
              </a:solidFill>
              <a:ln>
                <a:noFill/>
              </a:ln>
              <a:effectLst/>
            </c:spPr>
            <c:extLst>
              <c:ext xmlns:c16="http://schemas.microsoft.com/office/drawing/2014/chart" uri="{C3380CC4-5D6E-409C-BE32-E72D297353CC}">
                <c16:uniqueId val="{00000007-1587-4F46-BBB8-C048553E37AA}"/>
              </c:ext>
            </c:extLst>
          </c:dPt>
          <c:dPt>
            <c:idx val="7"/>
            <c:invertIfNegative val="0"/>
            <c:bubble3D val="0"/>
            <c:spPr>
              <a:solidFill>
                <a:srgbClr val="98C389"/>
              </a:solidFill>
              <a:ln>
                <a:noFill/>
              </a:ln>
              <a:effectLst/>
            </c:spPr>
            <c:extLst>
              <c:ext xmlns:c16="http://schemas.microsoft.com/office/drawing/2014/chart" uri="{C3380CC4-5D6E-409C-BE32-E72D297353CC}">
                <c16:uniqueId val="{00000009-1587-4F46-BBB8-C048553E37AA}"/>
              </c:ext>
            </c:extLst>
          </c:dPt>
          <c:dPt>
            <c:idx val="8"/>
            <c:invertIfNegative val="0"/>
            <c:bubble3D val="0"/>
            <c:spPr>
              <a:solidFill>
                <a:srgbClr val="98C389"/>
              </a:solidFill>
              <a:ln>
                <a:noFill/>
              </a:ln>
              <a:effectLst/>
            </c:spPr>
            <c:extLst>
              <c:ext xmlns:c16="http://schemas.microsoft.com/office/drawing/2014/chart" uri="{C3380CC4-5D6E-409C-BE32-E72D297353CC}">
                <c16:uniqueId val="{0000000B-1587-4F46-BBB8-C048553E37AA}"/>
              </c:ext>
            </c:extLst>
          </c:dPt>
          <c:dPt>
            <c:idx val="9"/>
            <c:invertIfNegative val="0"/>
            <c:bubble3D val="0"/>
            <c:spPr>
              <a:solidFill>
                <a:srgbClr val="98C389"/>
              </a:solidFill>
              <a:ln>
                <a:noFill/>
              </a:ln>
              <a:effectLst/>
            </c:spPr>
            <c:extLst>
              <c:ext xmlns:c16="http://schemas.microsoft.com/office/drawing/2014/chart" uri="{C3380CC4-5D6E-409C-BE32-E72D297353CC}">
                <c16:uniqueId val="{0000000D-1587-4F46-BBB8-C048553E37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substances'!$T$16:$U$24</c:f>
              <c:strCache>
                <c:ptCount val="7"/>
                <c:pt idx="0">
                  <c:v>Homme</c:v>
                </c:pt>
                <c:pt idx="3">
                  <c:v>Femme</c:v>
                </c:pt>
                <c:pt idx="6">
                  <c:v>Les deux sexes</c:v>
                </c:pt>
              </c:strCache>
            </c:strRef>
          </c:cat>
          <c:val>
            <c:numRef>
              <c:f>'GAMA Consommation de substances'!$V$16:$V$24</c:f>
              <c:numCache>
                <c:formatCode>0</c:formatCode>
                <c:ptCount val="9"/>
              </c:numCache>
            </c:numRef>
          </c:val>
          <c:extLst>
            <c:ext xmlns:c16="http://schemas.microsoft.com/office/drawing/2014/chart" uri="{C3380CC4-5D6E-409C-BE32-E72D297353CC}">
              <c16:uniqueId val="{0000000E-1587-4F46-BBB8-C048553E37A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souffrant d'anémie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2"/>
          <c:y val="0.14386363636363636"/>
          <c:w val="0.81788515347130131"/>
          <c:h val="0.5950905511811023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66A-45A3-9657-0C05E3CDD2C1}"/>
              </c:ext>
            </c:extLst>
          </c:dPt>
          <c:dPt>
            <c:idx val="4"/>
            <c:invertIfNegative val="0"/>
            <c:bubble3D val="0"/>
            <c:spPr>
              <a:solidFill>
                <a:srgbClr val="FFC000"/>
              </a:solidFill>
              <a:ln>
                <a:noFill/>
              </a:ln>
              <a:effectLst/>
            </c:spPr>
            <c:extLst>
              <c:ext xmlns:c16="http://schemas.microsoft.com/office/drawing/2014/chart" uri="{C3380CC4-5D6E-409C-BE32-E72D297353CC}">
                <c16:uniqueId val="{00000003-E66A-45A3-9657-0C05E3CDD2C1}"/>
              </c:ext>
            </c:extLst>
          </c:dPt>
          <c:dPt>
            <c:idx val="5"/>
            <c:invertIfNegative val="0"/>
            <c:bubble3D val="0"/>
            <c:spPr>
              <a:solidFill>
                <a:srgbClr val="FFC000"/>
              </a:solidFill>
              <a:ln>
                <a:noFill/>
              </a:ln>
              <a:effectLst/>
            </c:spPr>
            <c:extLst>
              <c:ext xmlns:c16="http://schemas.microsoft.com/office/drawing/2014/chart" uri="{C3380CC4-5D6E-409C-BE32-E72D297353CC}">
                <c16:uniqueId val="{00000005-E66A-45A3-9657-0C05E3CDD2C1}"/>
              </c:ext>
            </c:extLst>
          </c:dPt>
          <c:dPt>
            <c:idx val="6"/>
            <c:invertIfNegative val="0"/>
            <c:bubble3D val="0"/>
            <c:spPr>
              <a:solidFill>
                <a:srgbClr val="98C389"/>
              </a:solidFill>
              <a:ln>
                <a:noFill/>
              </a:ln>
              <a:effectLst/>
            </c:spPr>
            <c:extLst>
              <c:ext xmlns:c16="http://schemas.microsoft.com/office/drawing/2014/chart" uri="{C3380CC4-5D6E-409C-BE32-E72D297353CC}">
                <c16:uniqueId val="{00000007-E66A-45A3-9657-0C05E3CDD2C1}"/>
              </c:ext>
            </c:extLst>
          </c:dPt>
          <c:dPt>
            <c:idx val="7"/>
            <c:invertIfNegative val="0"/>
            <c:bubble3D val="0"/>
            <c:spPr>
              <a:solidFill>
                <a:srgbClr val="98C389"/>
              </a:solidFill>
              <a:ln>
                <a:noFill/>
              </a:ln>
              <a:effectLst/>
            </c:spPr>
            <c:extLst>
              <c:ext xmlns:c16="http://schemas.microsoft.com/office/drawing/2014/chart" uri="{C3380CC4-5D6E-409C-BE32-E72D297353CC}">
                <c16:uniqueId val="{00000009-E66A-45A3-9657-0C05E3CDD2C1}"/>
              </c:ext>
            </c:extLst>
          </c:dPt>
          <c:dPt>
            <c:idx val="8"/>
            <c:invertIfNegative val="0"/>
            <c:bubble3D val="0"/>
            <c:spPr>
              <a:solidFill>
                <a:srgbClr val="98C389"/>
              </a:solidFill>
              <a:ln>
                <a:noFill/>
              </a:ln>
              <a:effectLst/>
            </c:spPr>
            <c:extLst>
              <c:ext xmlns:c16="http://schemas.microsoft.com/office/drawing/2014/chart" uri="{C3380CC4-5D6E-409C-BE32-E72D297353CC}">
                <c16:uniqueId val="{0000000B-E66A-45A3-9657-0C05E3CDD2C1}"/>
              </c:ext>
            </c:extLst>
          </c:dPt>
          <c:dPt>
            <c:idx val="9"/>
            <c:invertIfNegative val="0"/>
            <c:bubble3D val="0"/>
            <c:spPr>
              <a:solidFill>
                <a:srgbClr val="98C389"/>
              </a:solidFill>
              <a:ln>
                <a:noFill/>
              </a:ln>
              <a:effectLst/>
            </c:spPr>
            <c:extLst>
              <c:ext xmlns:c16="http://schemas.microsoft.com/office/drawing/2014/chart" uri="{C3380CC4-5D6E-409C-BE32-E72D297353CC}">
                <c16:uniqueId val="{0000000D-E66A-45A3-9657-0C05E3CDD2C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activité'!$G$16:$H$24</c:f>
              <c:strCache>
                <c:ptCount val="7"/>
                <c:pt idx="0">
                  <c:v>Homme</c:v>
                </c:pt>
                <c:pt idx="3">
                  <c:v>Femme</c:v>
                </c:pt>
                <c:pt idx="6">
                  <c:v>Les deux sexes</c:v>
                </c:pt>
              </c:strCache>
            </c:strRef>
          </c:cat>
          <c:val>
            <c:numRef>
              <c:f>'GAMA Alimentation et activité'!$I$16:$I$24</c:f>
              <c:numCache>
                <c:formatCode>0</c:formatCode>
                <c:ptCount val="9"/>
              </c:numCache>
            </c:numRef>
          </c:val>
          <c:extLst>
            <c:ext xmlns:c16="http://schemas.microsoft.com/office/drawing/2014/chart" uri="{C3380CC4-5D6E-409C-BE32-E72D297353CC}">
              <c16:uniqueId val="{0000000E-E66A-45A3-9657-0C05E3CDD2C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en surpoids ou obèses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15098343532684"/>
          <c:y val="0.16900000000000001"/>
          <c:w val="0.82432143687436032"/>
          <c:h val="0.47961274158911954"/>
        </c:manualLayout>
      </c:layout>
      <c:barChart>
        <c:barDir val="col"/>
        <c:grouping val="clustered"/>
        <c:varyColors val="0"/>
        <c:ser>
          <c:idx val="0"/>
          <c:order val="0"/>
          <c:tx>
            <c:strRef>
              <c:f>'GAMA Alimentation et activité'!$L$15</c:f>
              <c:strCache>
                <c:ptCount val="1"/>
                <c:pt idx="0">
                  <c:v>Surcharge pondérale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D-786A-4DF9-8A6C-164D5B7F8B0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activité'!$J$16:$K$24</c:f>
              <c:strCache>
                <c:ptCount val="7"/>
                <c:pt idx="0">
                  <c:v>Homme</c:v>
                </c:pt>
                <c:pt idx="3">
                  <c:v>Femme</c:v>
                </c:pt>
                <c:pt idx="6">
                  <c:v>Les deux sexes</c:v>
                </c:pt>
              </c:strCache>
            </c:strRef>
          </c:cat>
          <c:val>
            <c:numRef>
              <c:f>'GAMA Alimentation et activité'!$L$16:$L$24</c:f>
              <c:numCache>
                <c:formatCode>0</c:formatCode>
                <c:ptCount val="9"/>
              </c:numCache>
            </c:numRef>
          </c:val>
          <c:extLst>
            <c:ext xmlns:c16="http://schemas.microsoft.com/office/drawing/2014/chart" uri="{C3380CC4-5D6E-409C-BE32-E72D297353CC}">
              <c16:uniqueId val="{0000000E-786A-4DF9-8A6C-164D5B7F8B0C}"/>
            </c:ext>
          </c:extLst>
        </c:ser>
        <c:ser>
          <c:idx val="1"/>
          <c:order val="1"/>
          <c:tx>
            <c:strRef>
              <c:f>'GAMA Alimentation et activité'!$M$15</c:f>
              <c:strCache>
                <c:ptCount val="1"/>
                <c:pt idx="0">
                  <c:v>Obèses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activité'!$J$16:$K$24</c:f>
              <c:strCache>
                <c:ptCount val="7"/>
                <c:pt idx="0">
                  <c:v>Homme</c:v>
                </c:pt>
                <c:pt idx="3">
                  <c:v>Femme</c:v>
                </c:pt>
                <c:pt idx="6">
                  <c:v>Les deux sexes</c:v>
                </c:pt>
              </c:strCache>
            </c:strRef>
          </c:cat>
          <c:val>
            <c:numRef>
              <c:f>'GAMA Alimentation et activité'!$M$16:$M$24</c:f>
              <c:numCache>
                <c:formatCode>0</c:formatCode>
                <c:ptCount val="9"/>
              </c:numCache>
            </c:numRef>
          </c:val>
          <c:extLst>
            <c:ext xmlns:c16="http://schemas.microsoft.com/office/drawing/2014/chart" uri="{C3380CC4-5D6E-409C-BE32-E72D297353CC}">
              <c16:uniqueId val="{0000000F-786A-4DF9-8A6C-164D5B7F8B0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6784841523638991"/>
          <c:y val="0.83047458840372224"/>
          <c:w val="0.48699817457105099"/>
          <c:h val="0.14679813886900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maigres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5"/>
          <c:y val="0.1575"/>
          <c:w val="0.81788515347130131"/>
          <c:h val="0.5905450966356476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949-4A7F-BA51-1FEDB894C78A}"/>
              </c:ext>
            </c:extLst>
          </c:dPt>
          <c:dPt>
            <c:idx val="4"/>
            <c:invertIfNegative val="0"/>
            <c:bubble3D val="0"/>
            <c:spPr>
              <a:solidFill>
                <a:srgbClr val="FFC000"/>
              </a:solidFill>
              <a:ln>
                <a:noFill/>
              </a:ln>
              <a:effectLst/>
            </c:spPr>
            <c:extLst>
              <c:ext xmlns:c16="http://schemas.microsoft.com/office/drawing/2014/chart" uri="{C3380CC4-5D6E-409C-BE32-E72D297353CC}">
                <c16:uniqueId val="{00000003-8949-4A7F-BA51-1FEDB894C78A}"/>
              </c:ext>
            </c:extLst>
          </c:dPt>
          <c:dPt>
            <c:idx val="5"/>
            <c:invertIfNegative val="0"/>
            <c:bubble3D val="0"/>
            <c:spPr>
              <a:solidFill>
                <a:srgbClr val="FFC000"/>
              </a:solidFill>
              <a:ln>
                <a:noFill/>
              </a:ln>
              <a:effectLst/>
            </c:spPr>
            <c:extLst>
              <c:ext xmlns:c16="http://schemas.microsoft.com/office/drawing/2014/chart" uri="{C3380CC4-5D6E-409C-BE32-E72D297353CC}">
                <c16:uniqueId val="{00000005-8949-4A7F-BA51-1FEDB894C78A}"/>
              </c:ext>
            </c:extLst>
          </c:dPt>
          <c:dPt>
            <c:idx val="6"/>
            <c:invertIfNegative val="0"/>
            <c:bubble3D val="0"/>
            <c:spPr>
              <a:solidFill>
                <a:srgbClr val="98C389"/>
              </a:solidFill>
              <a:ln>
                <a:noFill/>
              </a:ln>
              <a:effectLst/>
            </c:spPr>
            <c:extLst>
              <c:ext xmlns:c16="http://schemas.microsoft.com/office/drawing/2014/chart" uri="{C3380CC4-5D6E-409C-BE32-E72D297353CC}">
                <c16:uniqueId val="{00000007-8949-4A7F-BA51-1FEDB894C78A}"/>
              </c:ext>
            </c:extLst>
          </c:dPt>
          <c:dPt>
            <c:idx val="7"/>
            <c:invertIfNegative val="0"/>
            <c:bubble3D val="0"/>
            <c:spPr>
              <a:solidFill>
                <a:srgbClr val="98C389"/>
              </a:solidFill>
              <a:ln>
                <a:noFill/>
              </a:ln>
              <a:effectLst/>
            </c:spPr>
            <c:extLst>
              <c:ext xmlns:c16="http://schemas.microsoft.com/office/drawing/2014/chart" uri="{C3380CC4-5D6E-409C-BE32-E72D297353CC}">
                <c16:uniqueId val="{00000009-8949-4A7F-BA51-1FEDB894C78A}"/>
              </c:ext>
            </c:extLst>
          </c:dPt>
          <c:dPt>
            <c:idx val="8"/>
            <c:invertIfNegative val="0"/>
            <c:bubble3D val="0"/>
            <c:spPr>
              <a:solidFill>
                <a:srgbClr val="98C389"/>
              </a:solidFill>
              <a:ln>
                <a:noFill/>
              </a:ln>
              <a:effectLst/>
            </c:spPr>
            <c:extLst>
              <c:ext xmlns:c16="http://schemas.microsoft.com/office/drawing/2014/chart" uri="{C3380CC4-5D6E-409C-BE32-E72D297353CC}">
                <c16:uniqueId val="{0000000B-8949-4A7F-BA51-1FEDB894C78A}"/>
              </c:ext>
            </c:extLst>
          </c:dPt>
          <c:dPt>
            <c:idx val="9"/>
            <c:invertIfNegative val="0"/>
            <c:bubble3D val="0"/>
            <c:spPr>
              <a:solidFill>
                <a:srgbClr val="98C389"/>
              </a:solidFill>
              <a:ln>
                <a:noFill/>
              </a:ln>
              <a:effectLst/>
            </c:spPr>
            <c:extLst>
              <c:ext xmlns:c16="http://schemas.microsoft.com/office/drawing/2014/chart" uri="{C3380CC4-5D6E-409C-BE32-E72D297353CC}">
                <c16:uniqueId val="{0000000D-8949-4A7F-BA51-1FEDB894C78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activité'!$N$16:$O$24</c:f>
              <c:strCache>
                <c:ptCount val="7"/>
                <c:pt idx="0">
                  <c:v>Homme</c:v>
                </c:pt>
                <c:pt idx="3">
                  <c:v>Femme</c:v>
                </c:pt>
                <c:pt idx="6">
                  <c:v>Les deux sexes</c:v>
                </c:pt>
              </c:strCache>
            </c:strRef>
          </c:cat>
          <c:val>
            <c:numRef>
              <c:f>'GAMA Alimentation et activité'!$P$16:$P$24</c:f>
              <c:numCache>
                <c:formatCode>0</c:formatCode>
                <c:ptCount val="9"/>
              </c:numCache>
            </c:numRef>
          </c:val>
          <c:extLst>
            <c:ext xmlns:c16="http://schemas.microsoft.com/office/drawing/2014/chart" uri="{C3380CC4-5D6E-409C-BE32-E72D297353CC}">
              <c16:uniqueId val="{0000000E-8949-4A7F-BA51-1FEDB894C78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au moins 5 portions de fruits et légumes par jour au cours des 7 derniers jours</a:t>
            </a:r>
          </a:p>
        </c:rich>
      </c:tx>
      <c:layout>
        <c:manualLayout>
          <c:xMode val="edge"/>
          <c:yMode val="edge"/>
          <c:x val="0.1276033359870406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45124996761047"/>
          <c:y val="0.22409090909090909"/>
          <c:w val="0.82434311809712213"/>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141-4D10-8DD2-DA06A93444B8}"/>
              </c:ext>
            </c:extLst>
          </c:dPt>
          <c:dPt>
            <c:idx val="4"/>
            <c:invertIfNegative val="0"/>
            <c:bubble3D val="0"/>
            <c:spPr>
              <a:solidFill>
                <a:srgbClr val="FFC000"/>
              </a:solidFill>
              <a:ln>
                <a:noFill/>
              </a:ln>
              <a:effectLst/>
            </c:spPr>
            <c:extLst>
              <c:ext xmlns:c16="http://schemas.microsoft.com/office/drawing/2014/chart" uri="{C3380CC4-5D6E-409C-BE32-E72D297353CC}">
                <c16:uniqueId val="{00000003-5141-4D10-8DD2-DA06A93444B8}"/>
              </c:ext>
            </c:extLst>
          </c:dPt>
          <c:dPt>
            <c:idx val="5"/>
            <c:invertIfNegative val="0"/>
            <c:bubble3D val="0"/>
            <c:spPr>
              <a:solidFill>
                <a:srgbClr val="FFC000"/>
              </a:solidFill>
              <a:ln>
                <a:noFill/>
              </a:ln>
              <a:effectLst/>
            </c:spPr>
            <c:extLst>
              <c:ext xmlns:c16="http://schemas.microsoft.com/office/drawing/2014/chart" uri="{C3380CC4-5D6E-409C-BE32-E72D297353CC}">
                <c16:uniqueId val="{00000005-5141-4D10-8DD2-DA06A93444B8}"/>
              </c:ext>
            </c:extLst>
          </c:dPt>
          <c:dPt>
            <c:idx val="6"/>
            <c:invertIfNegative val="0"/>
            <c:bubble3D val="0"/>
            <c:spPr>
              <a:solidFill>
                <a:srgbClr val="98C389"/>
              </a:solidFill>
              <a:ln>
                <a:noFill/>
              </a:ln>
              <a:effectLst/>
            </c:spPr>
            <c:extLst>
              <c:ext xmlns:c16="http://schemas.microsoft.com/office/drawing/2014/chart" uri="{C3380CC4-5D6E-409C-BE32-E72D297353CC}">
                <c16:uniqueId val="{00000007-5141-4D10-8DD2-DA06A93444B8}"/>
              </c:ext>
            </c:extLst>
          </c:dPt>
          <c:dPt>
            <c:idx val="7"/>
            <c:invertIfNegative val="0"/>
            <c:bubble3D val="0"/>
            <c:spPr>
              <a:solidFill>
                <a:srgbClr val="98C389"/>
              </a:solidFill>
              <a:ln>
                <a:noFill/>
              </a:ln>
              <a:effectLst/>
            </c:spPr>
            <c:extLst>
              <c:ext xmlns:c16="http://schemas.microsoft.com/office/drawing/2014/chart" uri="{C3380CC4-5D6E-409C-BE32-E72D297353CC}">
                <c16:uniqueId val="{00000009-5141-4D10-8DD2-DA06A93444B8}"/>
              </c:ext>
            </c:extLst>
          </c:dPt>
          <c:dPt>
            <c:idx val="8"/>
            <c:invertIfNegative val="0"/>
            <c:bubble3D val="0"/>
            <c:spPr>
              <a:solidFill>
                <a:srgbClr val="98C389"/>
              </a:solidFill>
              <a:ln>
                <a:noFill/>
              </a:ln>
              <a:effectLst/>
            </c:spPr>
            <c:extLst>
              <c:ext xmlns:c16="http://schemas.microsoft.com/office/drawing/2014/chart" uri="{C3380CC4-5D6E-409C-BE32-E72D297353CC}">
                <c16:uniqueId val="{0000000B-5141-4D10-8DD2-DA06A93444B8}"/>
              </c:ext>
            </c:extLst>
          </c:dPt>
          <c:dPt>
            <c:idx val="9"/>
            <c:invertIfNegative val="0"/>
            <c:bubble3D val="0"/>
            <c:spPr>
              <a:solidFill>
                <a:srgbClr val="98C389"/>
              </a:solidFill>
              <a:ln>
                <a:noFill/>
              </a:ln>
              <a:effectLst/>
            </c:spPr>
            <c:extLst>
              <c:ext xmlns:c16="http://schemas.microsoft.com/office/drawing/2014/chart" uri="{C3380CC4-5D6E-409C-BE32-E72D297353CC}">
                <c16:uniqueId val="{0000000D-5141-4D10-8DD2-DA06A93444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activité'!$Q$16:$R$24</c:f>
              <c:strCache>
                <c:ptCount val="7"/>
                <c:pt idx="0">
                  <c:v>Homme</c:v>
                </c:pt>
                <c:pt idx="3">
                  <c:v>Femme</c:v>
                </c:pt>
                <c:pt idx="6">
                  <c:v>Les deux sexes</c:v>
                </c:pt>
              </c:strCache>
            </c:strRef>
          </c:cat>
          <c:val>
            <c:numRef>
              <c:f>'GAMA Alimentation et activité'!$S$16:$S$24</c:f>
              <c:numCache>
                <c:formatCode>0</c:formatCode>
                <c:ptCount val="9"/>
              </c:numCache>
            </c:numRef>
          </c:val>
          <c:extLst>
            <c:ext xmlns:c16="http://schemas.microsoft.com/office/drawing/2014/chart" uri="{C3380CC4-5D6E-409C-BE32-E72D297353CC}">
              <c16:uniqueId val="{0000000E-5141-4D10-8DD2-DA06A93444B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des boissons sucrées une fois par jour ou plus au cours des 7 derniers jours</a:t>
            </a:r>
          </a:p>
        </c:rich>
      </c:tx>
      <c:layout>
        <c:manualLayout>
          <c:xMode val="edge"/>
          <c:yMode val="edge"/>
          <c:x val="0.1397530749935780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1C9-49BB-8A44-9BFF88C119E2}"/>
              </c:ext>
            </c:extLst>
          </c:dPt>
          <c:dPt>
            <c:idx val="4"/>
            <c:invertIfNegative val="0"/>
            <c:bubble3D val="0"/>
            <c:spPr>
              <a:solidFill>
                <a:srgbClr val="FFC000"/>
              </a:solidFill>
              <a:ln>
                <a:noFill/>
              </a:ln>
              <a:effectLst/>
            </c:spPr>
            <c:extLst>
              <c:ext xmlns:c16="http://schemas.microsoft.com/office/drawing/2014/chart" uri="{C3380CC4-5D6E-409C-BE32-E72D297353CC}">
                <c16:uniqueId val="{00000003-91C9-49BB-8A44-9BFF88C119E2}"/>
              </c:ext>
            </c:extLst>
          </c:dPt>
          <c:dPt>
            <c:idx val="5"/>
            <c:invertIfNegative val="0"/>
            <c:bubble3D val="0"/>
            <c:spPr>
              <a:solidFill>
                <a:srgbClr val="FFC000"/>
              </a:solidFill>
              <a:ln>
                <a:noFill/>
              </a:ln>
              <a:effectLst/>
            </c:spPr>
            <c:extLst>
              <c:ext xmlns:c16="http://schemas.microsoft.com/office/drawing/2014/chart" uri="{C3380CC4-5D6E-409C-BE32-E72D297353CC}">
                <c16:uniqueId val="{00000005-91C9-49BB-8A44-9BFF88C119E2}"/>
              </c:ext>
            </c:extLst>
          </c:dPt>
          <c:dPt>
            <c:idx val="6"/>
            <c:invertIfNegative val="0"/>
            <c:bubble3D val="0"/>
            <c:spPr>
              <a:solidFill>
                <a:srgbClr val="98C389"/>
              </a:solidFill>
              <a:ln>
                <a:noFill/>
              </a:ln>
              <a:effectLst/>
            </c:spPr>
            <c:extLst>
              <c:ext xmlns:c16="http://schemas.microsoft.com/office/drawing/2014/chart" uri="{C3380CC4-5D6E-409C-BE32-E72D297353CC}">
                <c16:uniqueId val="{00000007-91C9-49BB-8A44-9BFF88C119E2}"/>
              </c:ext>
            </c:extLst>
          </c:dPt>
          <c:dPt>
            <c:idx val="7"/>
            <c:invertIfNegative val="0"/>
            <c:bubble3D val="0"/>
            <c:spPr>
              <a:solidFill>
                <a:srgbClr val="98C389"/>
              </a:solidFill>
              <a:ln>
                <a:noFill/>
              </a:ln>
              <a:effectLst/>
            </c:spPr>
            <c:extLst>
              <c:ext xmlns:c16="http://schemas.microsoft.com/office/drawing/2014/chart" uri="{C3380CC4-5D6E-409C-BE32-E72D297353CC}">
                <c16:uniqueId val="{00000009-91C9-49BB-8A44-9BFF88C119E2}"/>
              </c:ext>
            </c:extLst>
          </c:dPt>
          <c:dPt>
            <c:idx val="8"/>
            <c:invertIfNegative val="0"/>
            <c:bubble3D val="0"/>
            <c:spPr>
              <a:solidFill>
                <a:srgbClr val="98C389"/>
              </a:solidFill>
              <a:ln>
                <a:noFill/>
              </a:ln>
              <a:effectLst/>
            </c:spPr>
            <c:extLst>
              <c:ext xmlns:c16="http://schemas.microsoft.com/office/drawing/2014/chart" uri="{C3380CC4-5D6E-409C-BE32-E72D297353CC}">
                <c16:uniqueId val="{0000000B-91C9-49BB-8A44-9BFF88C119E2}"/>
              </c:ext>
            </c:extLst>
          </c:dPt>
          <c:dPt>
            <c:idx val="9"/>
            <c:invertIfNegative val="0"/>
            <c:bubble3D val="0"/>
            <c:spPr>
              <a:solidFill>
                <a:srgbClr val="98C389"/>
              </a:solidFill>
              <a:ln>
                <a:noFill/>
              </a:ln>
              <a:effectLst/>
            </c:spPr>
            <c:extLst>
              <c:ext xmlns:c16="http://schemas.microsoft.com/office/drawing/2014/chart" uri="{C3380CC4-5D6E-409C-BE32-E72D297353CC}">
                <c16:uniqueId val="{0000000D-91C9-49BB-8A44-9BFF88C119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activité'!$T$16:$U$24</c:f>
              <c:strCache>
                <c:ptCount val="7"/>
                <c:pt idx="0">
                  <c:v>Homme</c:v>
                </c:pt>
                <c:pt idx="3">
                  <c:v>Femme</c:v>
                </c:pt>
                <c:pt idx="6">
                  <c:v>Les deux sexes</c:v>
                </c:pt>
              </c:strCache>
            </c:strRef>
          </c:cat>
          <c:val>
            <c:numRef>
              <c:f>'GAMA Alimentation et activité'!$V$16:$V$24</c:f>
              <c:numCache>
                <c:formatCode>0</c:formatCode>
                <c:ptCount val="9"/>
              </c:numCache>
            </c:numRef>
          </c:val>
          <c:extLst>
            <c:ext xmlns:c16="http://schemas.microsoft.com/office/drawing/2014/chart" uri="{C3380CC4-5D6E-409C-BE32-E72D297353CC}">
              <c16:uniqueId val="{0000000E-91C9-49BB-8A44-9BFF88C119E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accumulé une moyenne de &gt;60 minutes par jour d'activité physique modérée ou intense au cours des 7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154-4F61-86F1-47E5550DED8B}"/>
              </c:ext>
            </c:extLst>
          </c:dPt>
          <c:dPt>
            <c:idx val="4"/>
            <c:invertIfNegative val="0"/>
            <c:bubble3D val="0"/>
            <c:spPr>
              <a:solidFill>
                <a:srgbClr val="FFC000"/>
              </a:solidFill>
              <a:ln>
                <a:noFill/>
              </a:ln>
              <a:effectLst/>
            </c:spPr>
            <c:extLst>
              <c:ext xmlns:c16="http://schemas.microsoft.com/office/drawing/2014/chart" uri="{C3380CC4-5D6E-409C-BE32-E72D297353CC}">
                <c16:uniqueId val="{00000003-5154-4F61-86F1-47E5550DED8B}"/>
              </c:ext>
            </c:extLst>
          </c:dPt>
          <c:dPt>
            <c:idx val="5"/>
            <c:invertIfNegative val="0"/>
            <c:bubble3D val="0"/>
            <c:spPr>
              <a:solidFill>
                <a:srgbClr val="FFC000"/>
              </a:solidFill>
              <a:ln>
                <a:noFill/>
              </a:ln>
              <a:effectLst/>
            </c:spPr>
            <c:extLst>
              <c:ext xmlns:c16="http://schemas.microsoft.com/office/drawing/2014/chart" uri="{C3380CC4-5D6E-409C-BE32-E72D297353CC}">
                <c16:uniqueId val="{00000005-5154-4F61-86F1-47E5550DED8B}"/>
              </c:ext>
            </c:extLst>
          </c:dPt>
          <c:dPt>
            <c:idx val="6"/>
            <c:invertIfNegative val="0"/>
            <c:bubble3D val="0"/>
            <c:spPr>
              <a:solidFill>
                <a:srgbClr val="98C389"/>
              </a:solidFill>
              <a:ln>
                <a:noFill/>
              </a:ln>
              <a:effectLst/>
            </c:spPr>
            <c:extLst>
              <c:ext xmlns:c16="http://schemas.microsoft.com/office/drawing/2014/chart" uri="{C3380CC4-5D6E-409C-BE32-E72D297353CC}">
                <c16:uniqueId val="{00000007-5154-4F61-86F1-47E5550DED8B}"/>
              </c:ext>
            </c:extLst>
          </c:dPt>
          <c:dPt>
            <c:idx val="7"/>
            <c:invertIfNegative val="0"/>
            <c:bubble3D val="0"/>
            <c:spPr>
              <a:solidFill>
                <a:srgbClr val="98C389"/>
              </a:solidFill>
              <a:ln>
                <a:noFill/>
              </a:ln>
              <a:effectLst/>
            </c:spPr>
            <c:extLst>
              <c:ext xmlns:c16="http://schemas.microsoft.com/office/drawing/2014/chart" uri="{C3380CC4-5D6E-409C-BE32-E72D297353CC}">
                <c16:uniqueId val="{00000009-5154-4F61-86F1-47E5550DED8B}"/>
              </c:ext>
            </c:extLst>
          </c:dPt>
          <c:dPt>
            <c:idx val="8"/>
            <c:invertIfNegative val="0"/>
            <c:bubble3D val="0"/>
            <c:spPr>
              <a:solidFill>
                <a:srgbClr val="98C389"/>
              </a:solidFill>
              <a:ln>
                <a:noFill/>
              </a:ln>
              <a:effectLst/>
            </c:spPr>
            <c:extLst>
              <c:ext xmlns:c16="http://schemas.microsoft.com/office/drawing/2014/chart" uri="{C3380CC4-5D6E-409C-BE32-E72D297353CC}">
                <c16:uniqueId val="{0000000B-5154-4F61-86F1-47E5550DED8B}"/>
              </c:ext>
            </c:extLst>
          </c:dPt>
          <c:dPt>
            <c:idx val="9"/>
            <c:invertIfNegative val="0"/>
            <c:bubble3D val="0"/>
            <c:spPr>
              <a:solidFill>
                <a:srgbClr val="98C389"/>
              </a:solidFill>
              <a:ln>
                <a:noFill/>
              </a:ln>
              <a:effectLst/>
            </c:spPr>
            <c:extLst>
              <c:ext xmlns:c16="http://schemas.microsoft.com/office/drawing/2014/chart" uri="{C3380CC4-5D6E-409C-BE32-E72D297353CC}">
                <c16:uniqueId val="{0000000D-5154-4F61-86F1-47E5550DED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activité'!$W$16:$X$24</c:f>
              <c:strCache>
                <c:ptCount val="7"/>
                <c:pt idx="0">
                  <c:v>Homme</c:v>
                </c:pt>
                <c:pt idx="3">
                  <c:v>Femme</c:v>
                </c:pt>
                <c:pt idx="6">
                  <c:v>Les deux sexes</c:v>
                </c:pt>
              </c:strCache>
            </c:strRef>
          </c:cat>
          <c:val>
            <c:numRef>
              <c:f>'GAMA Alimentation et activité'!$Y$16:$Y$24</c:f>
              <c:numCache>
                <c:formatCode>0</c:formatCode>
                <c:ptCount val="9"/>
              </c:numCache>
            </c:numRef>
          </c:val>
          <c:extLst>
            <c:ext xmlns:c16="http://schemas.microsoft.com/office/drawing/2014/chart" uri="{C3380CC4-5D6E-409C-BE32-E72D297353CC}">
              <c16:uniqueId val="{0000000E-5154-4F61-86F1-47E5550DED8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Naissances vivantes pour 1000 adolescentes </a:t>
            </a:r>
          </a:p>
        </c:rich>
      </c:tx>
      <c:layout>
        <c:manualLayout>
          <c:xMode val="edge"/>
          <c:yMode val="edge"/>
          <c:x val="0.22145077720207254"/>
          <c:y val="3.18181818181818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164008771055514"/>
          <c:y val="0.22409090909090909"/>
          <c:w val="0.65873965912488786"/>
          <c:h val="0.54424982104509667"/>
        </c:manualLayout>
      </c:layout>
      <c:barChart>
        <c:barDir val="col"/>
        <c:grouping val="clustered"/>
        <c:varyColors val="0"/>
        <c:ser>
          <c:idx val="0"/>
          <c:order val="0"/>
          <c:spPr>
            <a:solidFill>
              <a:srgbClr val="FFC00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2B0-43DC-AF99-F49807A31D58}"/>
              </c:ext>
            </c:extLst>
          </c:dPt>
          <c:dPt>
            <c:idx val="1"/>
            <c:invertIfNegative val="0"/>
            <c:bubble3D val="0"/>
            <c:spPr>
              <a:solidFill>
                <a:srgbClr val="FFC000"/>
              </a:solidFill>
              <a:ln>
                <a:noFill/>
              </a:ln>
              <a:effectLst/>
            </c:spPr>
            <c:extLst>
              <c:ext xmlns:c16="http://schemas.microsoft.com/office/drawing/2014/chart" uri="{C3380CC4-5D6E-409C-BE32-E72D297353CC}">
                <c16:uniqueId val="{00000003-22B0-43DC-AF99-F49807A31D58}"/>
              </c:ext>
            </c:extLst>
          </c:dPt>
          <c:dPt>
            <c:idx val="2"/>
            <c:invertIfNegative val="0"/>
            <c:bubble3D val="0"/>
            <c:spPr>
              <a:solidFill>
                <a:srgbClr val="FFC000"/>
              </a:solidFill>
              <a:ln>
                <a:noFill/>
              </a:ln>
              <a:effectLst/>
            </c:spPr>
            <c:extLst>
              <c:ext xmlns:c16="http://schemas.microsoft.com/office/drawing/2014/chart" uri="{C3380CC4-5D6E-409C-BE32-E72D297353CC}">
                <c16:uniqueId val="{00000005-22B0-43DC-AF99-F49807A31D58}"/>
              </c:ext>
            </c:extLst>
          </c:dPt>
          <c:dPt>
            <c:idx val="9"/>
            <c:invertIfNegative val="0"/>
            <c:bubble3D val="0"/>
            <c:spPr>
              <a:solidFill>
                <a:srgbClr val="FFC000"/>
              </a:solidFill>
              <a:ln>
                <a:noFill/>
              </a:ln>
              <a:effectLst/>
            </c:spPr>
            <c:extLst>
              <c:ext xmlns:c16="http://schemas.microsoft.com/office/drawing/2014/chart" uri="{C3380CC4-5D6E-409C-BE32-E72D297353CC}">
                <c16:uniqueId val="{0000000D-8937-43EF-A8E6-C1CA1ADF210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Sexualité saine'!$H$20:$H$22</c:f>
              <c:numCache>
                <c:formatCode>@</c:formatCode>
                <c:ptCount val="3"/>
              </c:numCache>
            </c:numRef>
          </c:cat>
          <c:val>
            <c:numRef>
              <c:f>'GAMA Sexualité saine'!$I$20:$I$22</c:f>
              <c:numCache>
                <c:formatCode>0</c:formatCode>
                <c:ptCount val="3"/>
              </c:numCache>
            </c:numRef>
          </c:val>
          <c:extLst>
            <c:ext xmlns:c16="http://schemas.microsoft.com/office/drawing/2014/chart" uri="{C3380CC4-5D6E-409C-BE32-E72D297353CC}">
              <c16:uniqueId val="{0000000E-8937-43EF-A8E6-C1CA1ADF210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2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Naissances vivantes pour 1000 par an</a:t>
                </a:r>
              </a:p>
            </c:rich>
          </c:tx>
          <c:layout>
            <c:manualLayout>
              <c:xMode val="edge"/>
              <c:yMode val="edge"/>
              <c:x val="3.1645569620253167E-2"/>
              <c:y val="7.2068002863278455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eu leur premier rapport sexuel avant l'âge de 15 ans</a:t>
            </a:r>
          </a:p>
        </c:rich>
      </c:tx>
      <c:layout>
        <c:manualLayout>
          <c:xMode val="edge"/>
          <c:yMode val="edge"/>
          <c:x val="0.13817051011212719"/>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9106616832370626"/>
          <c:y val="0.22409090909090909"/>
          <c:w val="0.76765803430293544"/>
          <c:h val="0.5109706513958483"/>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3-0468-4DD2-B3CA-BC99C5D85B19}"/>
              </c:ext>
            </c:extLst>
          </c:dPt>
          <c:dPt>
            <c:idx val="2"/>
            <c:invertIfNegative val="0"/>
            <c:bubble3D val="0"/>
            <c:spPr>
              <a:solidFill>
                <a:srgbClr val="98C389"/>
              </a:solidFill>
              <a:ln>
                <a:noFill/>
              </a:ln>
              <a:effectLst/>
            </c:spPr>
            <c:extLst>
              <c:ext xmlns:c16="http://schemas.microsoft.com/office/drawing/2014/chart" uri="{C3380CC4-5D6E-409C-BE32-E72D297353CC}">
                <c16:uniqueId val="{00000009-0468-4DD2-B3CA-BC99C5D85B19}"/>
              </c:ext>
            </c:extLst>
          </c:dPt>
          <c:dPt>
            <c:idx val="3"/>
            <c:invertIfNegative val="0"/>
            <c:bubble3D val="0"/>
            <c:spPr>
              <a:solidFill>
                <a:srgbClr val="98C389"/>
              </a:solidFill>
              <a:ln>
                <a:noFill/>
              </a:ln>
              <a:effectLst/>
            </c:spPr>
            <c:extLst>
              <c:ext xmlns:c16="http://schemas.microsoft.com/office/drawing/2014/chart" uri="{C3380CC4-5D6E-409C-BE32-E72D297353CC}">
                <c16:uniqueId val="{0000000D-0468-4DD2-B3CA-BC99C5D85B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Sexualité saine'!$J$17:$K$25</c15:sqref>
                  </c15:fullRef>
                </c:ext>
              </c:extLst>
              <c:f>('GAMA Sexualité saine'!$J$18:$K$18,'GAMA Sexualité saine'!$J$21:$K$21,'GAMA Sexualité saine'!$J$24:$K$24)</c:f>
              <c:multiLvlStrCache>
                <c:ptCount val="3"/>
                <c:lvl/>
                <c:lvl/>
              </c:multiLvlStrCache>
            </c:multiLvlStrRef>
          </c:cat>
          <c:val>
            <c:numRef>
              <c:extLst>
                <c:ext xmlns:c15="http://schemas.microsoft.com/office/drawing/2012/chart" uri="{02D57815-91ED-43cb-92C2-25804820EDAC}">
                  <c15:fullRef>
                    <c15:sqref>'GAMA Sexualité saine'!$L$17:$L$25</c15:sqref>
                  </c15:fullRef>
                </c:ext>
              </c:extLst>
              <c:f>('GAMA Sexualité saine'!$L$18,'GAMA Sexualité saine'!$L$21,'GAMA Sexualité saine'!$L$24)</c:f>
              <c:numCache>
                <c:formatCode>0</c:formatCode>
                <c:ptCount val="3"/>
              </c:numCache>
            </c:numRef>
          </c:val>
          <c:extLst>
            <c:ext xmlns:c16="http://schemas.microsoft.com/office/drawing/2014/chart" uri="{C3380CC4-5D6E-409C-BE32-E72D297353CC}">
              <c16:uniqueId val="{0000000E-0468-4DD2-B3CA-BC99C5D85B1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au moins 6 boissons alcoolisées un ou plusieurs jours au cours des 30 derniers jours</a:t>
            </a:r>
          </a:p>
        </c:rich>
      </c:tx>
      <c:layout>
        <c:manualLayout>
          <c:xMode val="edge"/>
          <c:yMode val="edge"/>
          <c:x val="0.10457454952219269"/>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22440042220672"/>
          <c:y val="0.22409090909090909"/>
          <c:w val="0.81489074318363075"/>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2F3-4B0F-8A53-15D6A236C3E1}"/>
              </c:ext>
            </c:extLst>
          </c:dPt>
          <c:dPt>
            <c:idx val="4"/>
            <c:invertIfNegative val="0"/>
            <c:bubble3D val="0"/>
            <c:spPr>
              <a:solidFill>
                <a:srgbClr val="FFC000"/>
              </a:solidFill>
              <a:ln>
                <a:noFill/>
              </a:ln>
              <a:effectLst/>
            </c:spPr>
            <c:extLst>
              <c:ext xmlns:c16="http://schemas.microsoft.com/office/drawing/2014/chart" uri="{C3380CC4-5D6E-409C-BE32-E72D297353CC}">
                <c16:uniqueId val="{00000003-12F3-4B0F-8A53-15D6A236C3E1}"/>
              </c:ext>
            </c:extLst>
          </c:dPt>
          <c:dPt>
            <c:idx val="5"/>
            <c:invertIfNegative val="0"/>
            <c:bubble3D val="0"/>
            <c:spPr>
              <a:solidFill>
                <a:srgbClr val="FFC000"/>
              </a:solidFill>
              <a:ln>
                <a:noFill/>
              </a:ln>
              <a:effectLst/>
            </c:spPr>
            <c:extLst>
              <c:ext xmlns:c16="http://schemas.microsoft.com/office/drawing/2014/chart" uri="{C3380CC4-5D6E-409C-BE32-E72D297353CC}">
                <c16:uniqueId val="{00000005-12F3-4B0F-8A53-15D6A236C3E1}"/>
              </c:ext>
            </c:extLst>
          </c:dPt>
          <c:dPt>
            <c:idx val="6"/>
            <c:invertIfNegative val="0"/>
            <c:bubble3D val="0"/>
            <c:spPr>
              <a:solidFill>
                <a:srgbClr val="98C389"/>
              </a:solidFill>
              <a:ln>
                <a:noFill/>
              </a:ln>
              <a:effectLst/>
            </c:spPr>
            <c:extLst>
              <c:ext xmlns:c16="http://schemas.microsoft.com/office/drawing/2014/chart" uri="{C3380CC4-5D6E-409C-BE32-E72D297353CC}">
                <c16:uniqueId val="{00000007-12F3-4B0F-8A53-15D6A236C3E1}"/>
              </c:ext>
            </c:extLst>
          </c:dPt>
          <c:dPt>
            <c:idx val="7"/>
            <c:invertIfNegative val="0"/>
            <c:bubble3D val="0"/>
            <c:spPr>
              <a:solidFill>
                <a:srgbClr val="98C389"/>
              </a:solidFill>
              <a:ln>
                <a:noFill/>
              </a:ln>
              <a:effectLst/>
            </c:spPr>
            <c:extLst>
              <c:ext xmlns:c16="http://schemas.microsoft.com/office/drawing/2014/chart" uri="{C3380CC4-5D6E-409C-BE32-E72D297353CC}">
                <c16:uniqueId val="{00000009-12F3-4B0F-8A53-15D6A236C3E1}"/>
              </c:ext>
            </c:extLst>
          </c:dPt>
          <c:dPt>
            <c:idx val="8"/>
            <c:invertIfNegative val="0"/>
            <c:bubble3D val="0"/>
            <c:spPr>
              <a:solidFill>
                <a:srgbClr val="98C389"/>
              </a:solidFill>
              <a:ln>
                <a:noFill/>
              </a:ln>
              <a:effectLst/>
            </c:spPr>
            <c:extLst>
              <c:ext xmlns:c16="http://schemas.microsoft.com/office/drawing/2014/chart" uri="{C3380CC4-5D6E-409C-BE32-E72D297353CC}">
                <c16:uniqueId val="{0000000B-12F3-4B0F-8A53-15D6A236C3E1}"/>
              </c:ext>
            </c:extLst>
          </c:dPt>
          <c:dPt>
            <c:idx val="9"/>
            <c:invertIfNegative val="0"/>
            <c:bubble3D val="0"/>
            <c:spPr>
              <a:solidFill>
                <a:srgbClr val="98C389"/>
              </a:solidFill>
              <a:ln>
                <a:noFill/>
              </a:ln>
              <a:effectLst/>
            </c:spPr>
            <c:extLst>
              <c:ext xmlns:c16="http://schemas.microsoft.com/office/drawing/2014/chart" uri="{C3380CC4-5D6E-409C-BE32-E72D297353CC}">
                <c16:uniqueId val="{0000000D-12F3-4B0F-8A53-15D6A236C3E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substances'!$G$16:$H$24</c:f>
              <c:strCache>
                <c:ptCount val="7"/>
                <c:pt idx="0">
                  <c:v>Homme</c:v>
                </c:pt>
                <c:pt idx="3">
                  <c:v>Femme</c:v>
                </c:pt>
                <c:pt idx="6">
                  <c:v>Les deux sexes</c:v>
                </c:pt>
              </c:strCache>
            </c:strRef>
          </c:cat>
          <c:val>
            <c:numRef>
              <c:f>'GAMA Consommation de substances'!$I$16:$I$24</c:f>
              <c:numCache>
                <c:formatCode>0</c:formatCode>
                <c:ptCount val="9"/>
              </c:numCache>
            </c:numRef>
          </c:val>
          <c:extLst>
            <c:ext xmlns:c16="http://schemas.microsoft.com/office/drawing/2014/chart" uri="{C3380CC4-5D6E-409C-BE32-E72D297353CC}">
              <c16:uniqueId val="{0000000E-12F3-4B0F-8A53-15D6A236C3E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utilisé une méthode de contraception moderne lors de leur dernier rapport sexuel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0636173843007"/>
          <c:y val="0.2059090909090909"/>
          <c:w val="0.8333266921715539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426-4F59-B5A6-08304C748398}"/>
              </c:ext>
            </c:extLst>
          </c:dPt>
          <c:dPt>
            <c:idx val="4"/>
            <c:invertIfNegative val="0"/>
            <c:bubble3D val="0"/>
            <c:spPr>
              <a:solidFill>
                <a:srgbClr val="FFC000"/>
              </a:solidFill>
              <a:ln>
                <a:noFill/>
              </a:ln>
              <a:effectLst/>
            </c:spPr>
            <c:extLst>
              <c:ext xmlns:c16="http://schemas.microsoft.com/office/drawing/2014/chart" uri="{C3380CC4-5D6E-409C-BE32-E72D297353CC}">
                <c16:uniqueId val="{00000003-B426-4F59-B5A6-08304C748398}"/>
              </c:ext>
            </c:extLst>
          </c:dPt>
          <c:dPt>
            <c:idx val="5"/>
            <c:invertIfNegative val="0"/>
            <c:bubble3D val="0"/>
            <c:spPr>
              <a:solidFill>
                <a:srgbClr val="FFC000"/>
              </a:solidFill>
              <a:ln>
                <a:noFill/>
              </a:ln>
              <a:effectLst/>
            </c:spPr>
            <c:extLst>
              <c:ext xmlns:c16="http://schemas.microsoft.com/office/drawing/2014/chart" uri="{C3380CC4-5D6E-409C-BE32-E72D297353CC}">
                <c16:uniqueId val="{00000005-B426-4F59-B5A6-08304C748398}"/>
              </c:ext>
            </c:extLst>
          </c:dPt>
          <c:dPt>
            <c:idx val="6"/>
            <c:invertIfNegative val="0"/>
            <c:bubble3D val="0"/>
            <c:spPr>
              <a:solidFill>
                <a:srgbClr val="98C389"/>
              </a:solidFill>
              <a:ln>
                <a:noFill/>
              </a:ln>
              <a:effectLst/>
            </c:spPr>
            <c:extLst>
              <c:ext xmlns:c16="http://schemas.microsoft.com/office/drawing/2014/chart" uri="{C3380CC4-5D6E-409C-BE32-E72D297353CC}">
                <c16:uniqueId val="{00000007-B426-4F59-B5A6-08304C748398}"/>
              </c:ext>
            </c:extLst>
          </c:dPt>
          <c:dPt>
            <c:idx val="7"/>
            <c:invertIfNegative val="0"/>
            <c:bubble3D val="0"/>
            <c:spPr>
              <a:solidFill>
                <a:srgbClr val="98C389"/>
              </a:solidFill>
              <a:ln>
                <a:noFill/>
              </a:ln>
              <a:effectLst/>
            </c:spPr>
            <c:extLst>
              <c:ext xmlns:c16="http://schemas.microsoft.com/office/drawing/2014/chart" uri="{C3380CC4-5D6E-409C-BE32-E72D297353CC}">
                <c16:uniqueId val="{00000009-B426-4F59-B5A6-08304C748398}"/>
              </c:ext>
            </c:extLst>
          </c:dPt>
          <c:dPt>
            <c:idx val="8"/>
            <c:invertIfNegative val="0"/>
            <c:bubble3D val="0"/>
            <c:spPr>
              <a:solidFill>
                <a:srgbClr val="98C389"/>
              </a:solidFill>
              <a:ln>
                <a:noFill/>
              </a:ln>
              <a:effectLst/>
            </c:spPr>
            <c:extLst>
              <c:ext xmlns:c16="http://schemas.microsoft.com/office/drawing/2014/chart" uri="{C3380CC4-5D6E-409C-BE32-E72D297353CC}">
                <c16:uniqueId val="{0000000B-B426-4F59-B5A6-08304C748398}"/>
              </c:ext>
            </c:extLst>
          </c:dPt>
          <c:dPt>
            <c:idx val="9"/>
            <c:invertIfNegative val="0"/>
            <c:bubble3D val="0"/>
            <c:spPr>
              <a:solidFill>
                <a:srgbClr val="98C389"/>
              </a:solidFill>
              <a:ln>
                <a:noFill/>
              </a:ln>
              <a:effectLst/>
            </c:spPr>
            <c:extLst>
              <c:ext xmlns:c16="http://schemas.microsoft.com/office/drawing/2014/chart" uri="{C3380CC4-5D6E-409C-BE32-E72D297353CC}">
                <c16:uniqueId val="{0000000D-B426-4F59-B5A6-08304C7483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saine'!$M$17:$N$25</c:f>
              <c:strCache>
                <c:ptCount val="7"/>
                <c:pt idx="0">
                  <c:v>Homme</c:v>
                </c:pt>
                <c:pt idx="3">
                  <c:v>Femme</c:v>
                </c:pt>
                <c:pt idx="6">
                  <c:v>Les deux sexes</c:v>
                </c:pt>
              </c:strCache>
            </c:strRef>
          </c:cat>
          <c:val>
            <c:numRef>
              <c:f>'GAMA Sexualité saine'!$O$17:$O$25</c:f>
              <c:numCache>
                <c:formatCode>0</c:formatCode>
                <c:ptCount val="9"/>
              </c:numCache>
            </c:numRef>
          </c:val>
          <c:extLst>
            <c:ext xmlns:c16="http://schemas.microsoft.com/office/drawing/2014/chart" uri="{C3380CC4-5D6E-409C-BE32-E72D297353CC}">
              <c16:uniqueId val="{0000000E-B426-4F59-B5A6-08304C74839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utilisé un préservatif lors de leur dernier rapport sexuel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27309602828569"/>
          <c:y val="0.20136363636363633"/>
          <c:w val="0.82942387366868398"/>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B37-47EB-BCB6-81B4A2358FA3}"/>
              </c:ext>
            </c:extLst>
          </c:dPt>
          <c:dPt>
            <c:idx val="4"/>
            <c:invertIfNegative val="0"/>
            <c:bubble3D val="0"/>
            <c:spPr>
              <a:solidFill>
                <a:srgbClr val="FFC000"/>
              </a:solidFill>
              <a:ln>
                <a:noFill/>
              </a:ln>
              <a:effectLst/>
            </c:spPr>
            <c:extLst>
              <c:ext xmlns:c16="http://schemas.microsoft.com/office/drawing/2014/chart" uri="{C3380CC4-5D6E-409C-BE32-E72D297353CC}">
                <c16:uniqueId val="{00000003-EB37-47EB-BCB6-81B4A2358FA3}"/>
              </c:ext>
            </c:extLst>
          </c:dPt>
          <c:dPt>
            <c:idx val="5"/>
            <c:invertIfNegative val="0"/>
            <c:bubble3D val="0"/>
            <c:spPr>
              <a:solidFill>
                <a:srgbClr val="FFC000"/>
              </a:solidFill>
              <a:ln>
                <a:noFill/>
              </a:ln>
              <a:effectLst/>
            </c:spPr>
            <c:extLst>
              <c:ext xmlns:c16="http://schemas.microsoft.com/office/drawing/2014/chart" uri="{C3380CC4-5D6E-409C-BE32-E72D297353CC}">
                <c16:uniqueId val="{00000005-EB37-47EB-BCB6-81B4A2358FA3}"/>
              </c:ext>
            </c:extLst>
          </c:dPt>
          <c:dPt>
            <c:idx val="6"/>
            <c:invertIfNegative val="0"/>
            <c:bubble3D val="0"/>
            <c:spPr>
              <a:solidFill>
                <a:srgbClr val="98C389"/>
              </a:solidFill>
              <a:ln>
                <a:noFill/>
              </a:ln>
              <a:effectLst/>
            </c:spPr>
            <c:extLst>
              <c:ext xmlns:c16="http://schemas.microsoft.com/office/drawing/2014/chart" uri="{C3380CC4-5D6E-409C-BE32-E72D297353CC}">
                <c16:uniqueId val="{00000007-EB37-47EB-BCB6-81B4A2358FA3}"/>
              </c:ext>
            </c:extLst>
          </c:dPt>
          <c:dPt>
            <c:idx val="7"/>
            <c:invertIfNegative val="0"/>
            <c:bubble3D val="0"/>
            <c:spPr>
              <a:solidFill>
                <a:srgbClr val="98C389"/>
              </a:solidFill>
              <a:ln>
                <a:noFill/>
              </a:ln>
              <a:effectLst/>
            </c:spPr>
            <c:extLst>
              <c:ext xmlns:c16="http://schemas.microsoft.com/office/drawing/2014/chart" uri="{C3380CC4-5D6E-409C-BE32-E72D297353CC}">
                <c16:uniqueId val="{00000009-EB37-47EB-BCB6-81B4A2358FA3}"/>
              </c:ext>
            </c:extLst>
          </c:dPt>
          <c:dPt>
            <c:idx val="8"/>
            <c:invertIfNegative val="0"/>
            <c:bubble3D val="0"/>
            <c:spPr>
              <a:solidFill>
                <a:srgbClr val="98C389"/>
              </a:solidFill>
              <a:ln>
                <a:noFill/>
              </a:ln>
              <a:effectLst/>
            </c:spPr>
            <c:extLst>
              <c:ext xmlns:c16="http://schemas.microsoft.com/office/drawing/2014/chart" uri="{C3380CC4-5D6E-409C-BE32-E72D297353CC}">
                <c16:uniqueId val="{0000000B-EB37-47EB-BCB6-81B4A2358FA3}"/>
              </c:ext>
            </c:extLst>
          </c:dPt>
          <c:dPt>
            <c:idx val="9"/>
            <c:invertIfNegative val="0"/>
            <c:bubble3D val="0"/>
            <c:spPr>
              <a:solidFill>
                <a:srgbClr val="98C389"/>
              </a:solidFill>
              <a:ln>
                <a:noFill/>
              </a:ln>
              <a:effectLst/>
            </c:spPr>
            <c:extLst>
              <c:ext xmlns:c16="http://schemas.microsoft.com/office/drawing/2014/chart" uri="{C3380CC4-5D6E-409C-BE32-E72D297353CC}">
                <c16:uniqueId val="{0000000D-EB37-47EB-BCB6-81B4A2358F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saine'!$P$17:$Q$25</c:f>
              <c:strCache>
                <c:ptCount val="7"/>
                <c:pt idx="0">
                  <c:v>Homme</c:v>
                </c:pt>
                <c:pt idx="3">
                  <c:v>Femme</c:v>
                </c:pt>
                <c:pt idx="6">
                  <c:v>Les deux sexes</c:v>
                </c:pt>
              </c:strCache>
            </c:strRef>
          </c:cat>
          <c:val>
            <c:numRef>
              <c:f>'GAMA Sexualité saine'!$R$17:$R$25</c:f>
              <c:numCache>
                <c:formatCode>0</c:formatCode>
                <c:ptCount val="9"/>
              </c:numCache>
            </c:numRef>
          </c:val>
          <c:extLst>
            <c:ext xmlns:c16="http://schemas.microsoft.com/office/drawing/2014/chart" uri="{C3380CC4-5D6E-409C-BE32-E72D297353CC}">
              <c16:uniqueId val="{0000000E-EB37-47EB-BCB6-81B4A2358FA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femmes de 15 à 19 ans dont la demande de planification familiale est satisfaite</a:t>
            </a:r>
          </a:p>
        </c:rich>
      </c:tx>
      <c:layout>
        <c:manualLayout>
          <c:xMode val="edge"/>
          <c:yMode val="edge"/>
          <c:x val="0.13031095689310021"/>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575904177232083"/>
          <c:y val="0.22409090909090909"/>
          <c:w val="0.73763078873615373"/>
          <c:h val="0.51940873299928414"/>
        </c:manualLayout>
      </c:layout>
      <c:barChart>
        <c:barDir val="col"/>
        <c:grouping val="clustered"/>
        <c:varyColors val="0"/>
        <c:ser>
          <c:idx val="0"/>
          <c:order val="0"/>
          <c:spPr>
            <a:solidFill>
              <a:srgbClr val="FFC000"/>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7-D1E7-4C4D-8FF8-D500EBA4BF0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Sexualité saine'!$S$17:$T$25</c15:sqref>
                  </c15:fullRef>
                </c:ext>
              </c:extLst>
              <c:f>'GAMA Sexualité saine'!$S$21:$T$21</c:f>
              <c:multiLvlStrCache>
                <c:ptCount val="1"/>
                <c:lvl/>
                <c:lvl/>
              </c:multiLvlStrCache>
            </c:multiLvlStrRef>
          </c:cat>
          <c:val>
            <c:numRef>
              <c:extLst>
                <c:ext xmlns:c15="http://schemas.microsoft.com/office/drawing/2012/chart" uri="{02D57815-91ED-43cb-92C2-25804820EDAC}">
                  <c15:fullRef>
                    <c15:sqref>'GAMA Sexualité saine'!$U$17:$U$25</c15:sqref>
                  </c15:fullRef>
                </c:ext>
              </c:extLst>
              <c:f>'GAMA Sexualité saine'!$U$21</c:f>
              <c:numCache>
                <c:formatCode>General</c:formatCode>
                <c:ptCount val="1"/>
              </c:numCache>
            </c:numRef>
          </c:val>
          <c:extLst>
            <c:ext xmlns:c16="http://schemas.microsoft.com/office/drawing/2014/chart" uri="{C3380CC4-5D6E-409C-BE32-E72D297353CC}">
              <c16:uniqueId val="{00000008-D1E7-4C4D-8FF8-D500EBA4BF0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femmes de15 à 19 ans </a:t>
                </a:r>
              </a:p>
            </c:rich>
          </c:tx>
          <c:layout>
            <c:manualLayout>
              <c:xMode val="edge"/>
              <c:yMode val="edge"/>
              <c:x val="4.6610169491525424E-2"/>
              <c:y val="0.1877272727272727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naissances vivantes chez les femmes de 15 à 19 ans assistées par du personnel qualifié</a:t>
            </a:r>
          </a:p>
        </c:rich>
      </c:tx>
      <c:layout>
        <c:manualLayout>
          <c:xMode val="edge"/>
          <c:yMode val="edge"/>
          <c:x val="0.1303110314803464"/>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326999544218649"/>
          <c:y val="0.22409090909090909"/>
          <c:w val="0.75281782890911086"/>
          <c:h val="0.5942498210450966"/>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0351-4118-AEC3-3C3F59CAC7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Sexualité saine'!$W$20:$W$22</c:f>
              <c:numCache>
                <c:formatCode>@</c:formatCode>
                <c:ptCount val="3"/>
              </c:numCache>
            </c:numRef>
          </c:cat>
          <c:val>
            <c:numRef>
              <c:f>'GAMA Sexualité saine'!$X$20:$X$22</c:f>
              <c:numCache>
                <c:formatCode>0</c:formatCode>
                <c:ptCount val="3"/>
              </c:numCache>
            </c:numRef>
          </c:val>
          <c:extLst>
            <c:ext xmlns:c16="http://schemas.microsoft.com/office/drawing/2014/chart" uri="{C3380CC4-5D6E-409C-BE32-E72D297353CC}">
              <c16:uniqueId val="{00000002-0351-4118-AEC3-3C3F59CAC7B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naissances vivantes chez les femmes de 15 à 19 ans</a:t>
                </a:r>
              </a:p>
            </c:rich>
          </c:tx>
          <c:layout>
            <c:manualLayout>
              <c:xMode val="edge"/>
              <c:yMode val="edge"/>
              <c:x val="7.9840319361277438E-3"/>
              <c:y val="0.1559090909090909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la population adolescente cible ayant reçu le vaccin contre le papillomavirus humain (HPV)</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78418588868971"/>
          <c:y val="0.22409090909090909"/>
          <c:w val="0.83488251773331101"/>
          <c:h val="0.5148632784538296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23A-443F-86FE-E92D788FDCBA}"/>
              </c:ext>
            </c:extLst>
          </c:dPt>
          <c:dPt>
            <c:idx val="4"/>
            <c:invertIfNegative val="0"/>
            <c:bubble3D val="0"/>
            <c:spPr>
              <a:solidFill>
                <a:srgbClr val="FFC000"/>
              </a:solidFill>
              <a:ln>
                <a:noFill/>
              </a:ln>
              <a:effectLst/>
            </c:spPr>
            <c:extLst>
              <c:ext xmlns:c16="http://schemas.microsoft.com/office/drawing/2014/chart" uri="{C3380CC4-5D6E-409C-BE32-E72D297353CC}">
                <c16:uniqueId val="{00000003-E23A-443F-86FE-E92D788FDCBA}"/>
              </c:ext>
            </c:extLst>
          </c:dPt>
          <c:dPt>
            <c:idx val="5"/>
            <c:invertIfNegative val="0"/>
            <c:bubble3D val="0"/>
            <c:spPr>
              <a:solidFill>
                <a:srgbClr val="FFC000"/>
              </a:solidFill>
              <a:ln>
                <a:noFill/>
              </a:ln>
              <a:effectLst/>
            </c:spPr>
            <c:extLst>
              <c:ext xmlns:c16="http://schemas.microsoft.com/office/drawing/2014/chart" uri="{C3380CC4-5D6E-409C-BE32-E72D297353CC}">
                <c16:uniqueId val="{00000005-E23A-443F-86FE-E92D788FDCBA}"/>
              </c:ext>
            </c:extLst>
          </c:dPt>
          <c:dPt>
            <c:idx val="6"/>
            <c:invertIfNegative val="0"/>
            <c:bubble3D val="0"/>
            <c:spPr>
              <a:solidFill>
                <a:srgbClr val="98C389"/>
              </a:solidFill>
              <a:ln>
                <a:noFill/>
              </a:ln>
              <a:effectLst/>
            </c:spPr>
            <c:extLst>
              <c:ext xmlns:c16="http://schemas.microsoft.com/office/drawing/2014/chart" uri="{C3380CC4-5D6E-409C-BE32-E72D297353CC}">
                <c16:uniqueId val="{00000007-E23A-443F-86FE-E92D788FDCBA}"/>
              </c:ext>
            </c:extLst>
          </c:dPt>
          <c:dPt>
            <c:idx val="7"/>
            <c:invertIfNegative val="0"/>
            <c:bubble3D val="0"/>
            <c:spPr>
              <a:solidFill>
                <a:srgbClr val="98C389"/>
              </a:solidFill>
              <a:ln>
                <a:noFill/>
              </a:ln>
              <a:effectLst/>
            </c:spPr>
            <c:extLst>
              <c:ext xmlns:c16="http://schemas.microsoft.com/office/drawing/2014/chart" uri="{C3380CC4-5D6E-409C-BE32-E72D297353CC}">
                <c16:uniqueId val="{00000009-E23A-443F-86FE-E92D788FDCBA}"/>
              </c:ext>
            </c:extLst>
          </c:dPt>
          <c:dPt>
            <c:idx val="8"/>
            <c:invertIfNegative val="0"/>
            <c:bubble3D val="0"/>
            <c:spPr>
              <a:solidFill>
                <a:srgbClr val="98C389"/>
              </a:solidFill>
              <a:ln>
                <a:noFill/>
              </a:ln>
              <a:effectLst/>
            </c:spPr>
            <c:extLst>
              <c:ext xmlns:c16="http://schemas.microsoft.com/office/drawing/2014/chart" uri="{C3380CC4-5D6E-409C-BE32-E72D297353CC}">
                <c16:uniqueId val="{0000000B-E23A-443F-86FE-E92D788FDCBA}"/>
              </c:ext>
            </c:extLst>
          </c:dPt>
          <c:dPt>
            <c:idx val="9"/>
            <c:invertIfNegative val="0"/>
            <c:bubble3D val="0"/>
            <c:spPr>
              <a:solidFill>
                <a:srgbClr val="98C389"/>
              </a:solidFill>
              <a:ln>
                <a:noFill/>
              </a:ln>
              <a:effectLst/>
            </c:spPr>
            <c:extLst>
              <c:ext xmlns:c16="http://schemas.microsoft.com/office/drawing/2014/chart" uri="{C3380CC4-5D6E-409C-BE32-E72D297353CC}">
                <c16:uniqueId val="{0000000D-E23A-443F-86FE-E92D788FDCB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saine'!$Y$17:$Z$25</c:f>
              <c:strCache>
                <c:ptCount val="7"/>
                <c:pt idx="0">
                  <c:v>Homme</c:v>
                </c:pt>
                <c:pt idx="3">
                  <c:v>Femme</c:v>
                </c:pt>
                <c:pt idx="6">
                  <c:v>Les deux sexes</c:v>
                </c:pt>
              </c:strCache>
            </c:strRef>
          </c:cat>
          <c:val>
            <c:numRef>
              <c:f>'GAMA Sexualité saine'!$AA$17:$AA$25</c:f>
              <c:numCache>
                <c:formatCode>0</c:formatCode>
                <c:ptCount val="9"/>
              </c:numCache>
            </c:numRef>
          </c:val>
          <c:extLst>
            <c:ext xmlns:c16="http://schemas.microsoft.com/office/drawing/2014/chart" uri="{C3380CC4-5D6E-409C-BE32-E72D297353CC}">
              <c16:uniqueId val="{0000000E-E23A-443F-86FE-E92D788FDCB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la population adolescente cible</a:t>
                </a:r>
              </a:p>
            </c:rich>
          </c:tx>
          <c:layout>
            <c:manualLayout>
              <c:xMode val="edge"/>
              <c:yMode val="edge"/>
              <c:x val="2.9333296377999314E-2"/>
              <c:y val="0.1059090909090908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vivant avec le VIH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4338342169379"/>
          <c:y val="0.12568181818181817"/>
          <c:w val="0.83554014911482677"/>
          <c:h val="0.6041814602720114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A96-4AE9-B154-4A8929BFB26C}"/>
              </c:ext>
            </c:extLst>
          </c:dPt>
          <c:dPt>
            <c:idx val="4"/>
            <c:invertIfNegative val="0"/>
            <c:bubble3D val="0"/>
            <c:spPr>
              <a:solidFill>
                <a:srgbClr val="FFC000"/>
              </a:solidFill>
              <a:ln>
                <a:noFill/>
              </a:ln>
              <a:effectLst/>
            </c:spPr>
            <c:extLst>
              <c:ext xmlns:c16="http://schemas.microsoft.com/office/drawing/2014/chart" uri="{C3380CC4-5D6E-409C-BE32-E72D297353CC}">
                <c16:uniqueId val="{00000003-DA96-4AE9-B154-4A8929BFB26C}"/>
              </c:ext>
            </c:extLst>
          </c:dPt>
          <c:dPt>
            <c:idx val="5"/>
            <c:invertIfNegative val="0"/>
            <c:bubble3D val="0"/>
            <c:spPr>
              <a:solidFill>
                <a:srgbClr val="FFC000"/>
              </a:solidFill>
              <a:ln>
                <a:noFill/>
              </a:ln>
              <a:effectLst/>
            </c:spPr>
            <c:extLst>
              <c:ext xmlns:c16="http://schemas.microsoft.com/office/drawing/2014/chart" uri="{C3380CC4-5D6E-409C-BE32-E72D297353CC}">
                <c16:uniqueId val="{00000005-DA96-4AE9-B154-4A8929BFB26C}"/>
              </c:ext>
            </c:extLst>
          </c:dPt>
          <c:dPt>
            <c:idx val="6"/>
            <c:invertIfNegative val="0"/>
            <c:bubble3D val="0"/>
            <c:spPr>
              <a:solidFill>
                <a:srgbClr val="98C389"/>
              </a:solidFill>
              <a:ln>
                <a:noFill/>
              </a:ln>
              <a:effectLst/>
            </c:spPr>
            <c:extLst>
              <c:ext xmlns:c16="http://schemas.microsoft.com/office/drawing/2014/chart" uri="{C3380CC4-5D6E-409C-BE32-E72D297353CC}">
                <c16:uniqueId val="{00000007-DA96-4AE9-B154-4A8929BFB26C}"/>
              </c:ext>
            </c:extLst>
          </c:dPt>
          <c:dPt>
            <c:idx val="7"/>
            <c:invertIfNegative val="0"/>
            <c:bubble3D val="0"/>
            <c:spPr>
              <a:solidFill>
                <a:srgbClr val="98C389"/>
              </a:solidFill>
              <a:ln>
                <a:noFill/>
              </a:ln>
              <a:effectLst/>
            </c:spPr>
            <c:extLst>
              <c:ext xmlns:c16="http://schemas.microsoft.com/office/drawing/2014/chart" uri="{C3380CC4-5D6E-409C-BE32-E72D297353CC}">
                <c16:uniqueId val="{00000009-DA96-4AE9-B154-4A8929BFB26C}"/>
              </c:ext>
            </c:extLst>
          </c:dPt>
          <c:dPt>
            <c:idx val="8"/>
            <c:invertIfNegative val="0"/>
            <c:bubble3D val="0"/>
            <c:spPr>
              <a:solidFill>
                <a:srgbClr val="98C389"/>
              </a:solidFill>
              <a:ln>
                <a:noFill/>
              </a:ln>
              <a:effectLst/>
            </c:spPr>
            <c:extLst>
              <c:ext xmlns:c16="http://schemas.microsoft.com/office/drawing/2014/chart" uri="{C3380CC4-5D6E-409C-BE32-E72D297353CC}">
                <c16:uniqueId val="{0000000B-DA96-4AE9-B154-4A8929BFB26C}"/>
              </c:ext>
            </c:extLst>
          </c:dPt>
          <c:dPt>
            <c:idx val="9"/>
            <c:invertIfNegative val="0"/>
            <c:bubble3D val="0"/>
            <c:spPr>
              <a:solidFill>
                <a:srgbClr val="98C389"/>
              </a:solidFill>
              <a:ln>
                <a:noFill/>
              </a:ln>
              <a:effectLst/>
            </c:spPr>
            <c:extLst>
              <c:ext xmlns:c16="http://schemas.microsoft.com/office/drawing/2014/chart" uri="{C3380CC4-5D6E-409C-BE32-E72D297353CC}">
                <c16:uniqueId val="{0000000D-DA96-4AE9-B154-4A8929BFB26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saine'!$AB$17:$AC$25</c:f>
              <c:strCache>
                <c:ptCount val="7"/>
                <c:pt idx="0">
                  <c:v>Homme</c:v>
                </c:pt>
                <c:pt idx="3">
                  <c:v>Femme</c:v>
                </c:pt>
                <c:pt idx="6">
                  <c:v>Les deux sexes</c:v>
                </c:pt>
              </c:strCache>
            </c:strRef>
          </c:cat>
          <c:val>
            <c:numRef>
              <c:f>'GAMA Sexualité saine'!$AD$17:$AD$25</c:f>
              <c:numCache>
                <c:formatCode>0</c:formatCode>
                <c:ptCount val="9"/>
              </c:numCache>
            </c:numRef>
          </c:val>
          <c:extLst>
            <c:ext xmlns:c16="http://schemas.microsoft.com/office/drawing/2014/chart" uri="{C3380CC4-5D6E-409C-BE32-E72D297353CC}">
              <c16:uniqueId val="{0000000E-DA96-4AE9-B154-4A8929BFB26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Nouveaux cas d'infections sexuellement transmissibles (IST) chez les adolescents au cours d'une année donnée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10842816427091E-2"/>
          <c:y val="0.20684931506849316"/>
          <c:w val="0.89238104439399057"/>
          <c:h val="0.46107000323589686"/>
        </c:manualLayout>
      </c:layout>
      <c:barChart>
        <c:barDir val="col"/>
        <c:grouping val="clustered"/>
        <c:varyColors val="0"/>
        <c:ser>
          <c:idx val="0"/>
          <c:order val="0"/>
          <c:tx>
            <c:strRef>
              <c:f>'GAMA Sexualité saine'!$AG$16</c:f>
              <c:strCache>
                <c:ptCount val="1"/>
                <c:pt idx="0">
                  <c:v>Syphilis</c:v>
                </c:pt>
              </c:strCache>
            </c:strRef>
          </c:tx>
          <c:spPr>
            <a:solidFill>
              <a:schemeClr val="tx2">
                <a:lumMod val="75000"/>
                <a:lumOff val="25000"/>
              </a:schemeClr>
            </a:solidFill>
            <a:ln>
              <a:noFill/>
            </a:ln>
            <a:effectLst/>
          </c:spPr>
          <c:invertIfNegative val="0"/>
          <c:dPt>
            <c:idx val="9"/>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D-9459-4594-A489-0E27CE76EC7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saine'!$AG$17:$AG$25</c:f>
              <c:numCache>
                <c:formatCode>0</c:formatCode>
                <c:ptCount val="9"/>
              </c:numCache>
            </c:numRef>
          </c:val>
          <c:extLst>
            <c:ext xmlns:c16="http://schemas.microsoft.com/office/drawing/2014/chart" uri="{C3380CC4-5D6E-409C-BE32-E72D297353CC}">
              <c16:uniqueId val="{0000000E-9459-4594-A489-0E27CE76EC7D}"/>
            </c:ext>
          </c:extLst>
        </c:ser>
        <c:ser>
          <c:idx val="1"/>
          <c:order val="1"/>
          <c:tx>
            <c:strRef>
              <c:f>'GAMA Sexualité saine'!$AH$16</c:f>
              <c:strCache>
                <c:ptCount val="1"/>
                <c:pt idx="0">
                  <c:v>Gonorrhée</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saine'!$AH$17:$AH$25</c:f>
              <c:numCache>
                <c:formatCode>0</c:formatCode>
                <c:ptCount val="9"/>
              </c:numCache>
            </c:numRef>
          </c:val>
          <c:extLst>
            <c:ext xmlns:c16="http://schemas.microsoft.com/office/drawing/2014/chart" uri="{C3380CC4-5D6E-409C-BE32-E72D297353CC}">
              <c16:uniqueId val="{00000012-9459-4594-A489-0E27CE76EC7D}"/>
            </c:ext>
          </c:extLst>
        </c:ser>
        <c:ser>
          <c:idx val="2"/>
          <c:order val="2"/>
          <c:tx>
            <c:strRef>
              <c:f>'GAMA Sexualité saine'!$AI$16</c:f>
              <c:strCache>
                <c:ptCount val="1"/>
                <c:pt idx="0">
                  <c:v>Chlamydia</c:v>
                </c:pt>
              </c:strCache>
            </c:strRef>
          </c:tx>
          <c:spPr>
            <a:solidFill>
              <a:srgbClr val="DE86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saine'!$AI$17:$AI$25</c:f>
              <c:numCache>
                <c:formatCode>0</c:formatCode>
                <c:ptCount val="9"/>
              </c:numCache>
            </c:numRef>
          </c:val>
          <c:extLst>
            <c:ext xmlns:c16="http://schemas.microsoft.com/office/drawing/2014/chart" uri="{C3380CC4-5D6E-409C-BE32-E72D297353CC}">
              <c16:uniqueId val="{00000013-9459-4594-A489-0E27CE76EC7D}"/>
            </c:ext>
          </c:extLst>
        </c:ser>
        <c:ser>
          <c:idx val="3"/>
          <c:order val="3"/>
          <c:tx>
            <c:strRef>
              <c:f>'GAMA Sexualité saine'!$AJ$16</c:f>
              <c:strCache>
                <c:ptCount val="1"/>
                <c:pt idx="0">
                  <c:v>Virus de l'herpès simplex (HSV-2)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Sexualité saine'!$AE$17:$AF$25</c:f>
              <c:strCache>
                <c:ptCount val="7"/>
                <c:pt idx="0">
                  <c:v>Homme</c:v>
                </c:pt>
                <c:pt idx="3">
                  <c:v>Femme</c:v>
                </c:pt>
                <c:pt idx="6">
                  <c:v>Les deux sexes</c:v>
                </c:pt>
              </c:strCache>
            </c:strRef>
          </c:cat>
          <c:val>
            <c:numRef>
              <c:f>'GAMA Sexualité saine'!$AJ$17:$AJ$25</c:f>
              <c:numCache>
                <c:formatCode>0</c:formatCode>
                <c:ptCount val="9"/>
              </c:numCache>
            </c:numRef>
          </c:val>
          <c:extLst>
            <c:ext xmlns:c16="http://schemas.microsoft.com/office/drawing/2014/chart" uri="{C3380CC4-5D6E-409C-BE32-E72D297353CC}">
              <c16:uniqueId val="{00000014-9459-4594-A489-0E27CE76EC7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strRef>
              <c:f>'GAMA Sexualité saine'!$AG$15:$AJ$15</c:f>
              <c:strCache>
                <c:ptCount val="4"/>
                <c:pt idx="0">
                  <c:v>Nouveaux cas pour 100 000 adolescents par an </c:v>
                </c:pt>
              </c:strCache>
            </c:strRef>
          </c:tx>
          <c:layout>
            <c:manualLayout>
              <c:xMode val="edge"/>
              <c:yMode val="edge"/>
              <c:x val="1.2302750830179376E-2"/>
              <c:y val="0.1613461331032251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3934771957186329"/>
          <c:y val="0.82930320353791398"/>
          <c:w val="0.82295981653656269"/>
          <c:h val="0.111090248334342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déclarant avoir fait une tentative de suicide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65042695122"/>
          <c:y val="0.21045454545454542"/>
          <c:w val="0.81599094524559879"/>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F73-44C9-BC86-FFAE4AF4511C}"/>
              </c:ext>
            </c:extLst>
          </c:dPt>
          <c:dPt>
            <c:idx val="4"/>
            <c:invertIfNegative val="0"/>
            <c:bubble3D val="0"/>
            <c:spPr>
              <a:solidFill>
                <a:srgbClr val="FFC000"/>
              </a:solidFill>
              <a:ln>
                <a:noFill/>
              </a:ln>
              <a:effectLst/>
            </c:spPr>
            <c:extLst>
              <c:ext xmlns:c16="http://schemas.microsoft.com/office/drawing/2014/chart" uri="{C3380CC4-5D6E-409C-BE32-E72D297353CC}">
                <c16:uniqueId val="{00000003-2F73-44C9-BC86-FFAE4AF4511C}"/>
              </c:ext>
            </c:extLst>
          </c:dPt>
          <c:dPt>
            <c:idx val="5"/>
            <c:invertIfNegative val="0"/>
            <c:bubble3D val="0"/>
            <c:spPr>
              <a:solidFill>
                <a:srgbClr val="FFC000"/>
              </a:solidFill>
              <a:ln>
                <a:noFill/>
              </a:ln>
              <a:effectLst/>
            </c:spPr>
            <c:extLst>
              <c:ext xmlns:c16="http://schemas.microsoft.com/office/drawing/2014/chart" uri="{C3380CC4-5D6E-409C-BE32-E72D297353CC}">
                <c16:uniqueId val="{00000005-2F73-44C9-BC86-FFAE4AF4511C}"/>
              </c:ext>
            </c:extLst>
          </c:dPt>
          <c:dPt>
            <c:idx val="6"/>
            <c:invertIfNegative val="0"/>
            <c:bubble3D val="0"/>
            <c:spPr>
              <a:solidFill>
                <a:srgbClr val="98C389"/>
              </a:solidFill>
              <a:ln>
                <a:noFill/>
              </a:ln>
              <a:effectLst/>
            </c:spPr>
            <c:extLst>
              <c:ext xmlns:c16="http://schemas.microsoft.com/office/drawing/2014/chart" uri="{C3380CC4-5D6E-409C-BE32-E72D297353CC}">
                <c16:uniqueId val="{00000007-2F73-44C9-BC86-FFAE4AF4511C}"/>
              </c:ext>
            </c:extLst>
          </c:dPt>
          <c:dPt>
            <c:idx val="7"/>
            <c:invertIfNegative val="0"/>
            <c:bubble3D val="0"/>
            <c:spPr>
              <a:solidFill>
                <a:srgbClr val="98C389"/>
              </a:solidFill>
              <a:ln>
                <a:noFill/>
              </a:ln>
              <a:effectLst/>
            </c:spPr>
            <c:extLst>
              <c:ext xmlns:c16="http://schemas.microsoft.com/office/drawing/2014/chart" uri="{C3380CC4-5D6E-409C-BE32-E72D297353CC}">
                <c16:uniqueId val="{00000009-2F73-44C9-BC86-FFAE4AF4511C}"/>
              </c:ext>
            </c:extLst>
          </c:dPt>
          <c:dPt>
            <c:idx val="8"/>
            <c:invertIfNegative val="0"/>
            <c:bubble3D val="0"/>
            <c:spPr>
              <a:solidFill>
                <a:srgbClr val="98C389"/>
              </a:solidFill>
              <a:ln>
                <a:noFill/>
              </a:ln>
              <a:effectLst/>
            </c:spPr>
            <c:extLst>
              <c:ext xmlns:c16="http://schemas.microsoft.com/office/drawing/2014/chart" uri="{C3380CC4-5D6E-409C-BE32-E72D297353CC}">
                <c16:uniqueId val="{0000000B-2F73-44C9-BC86-FFAE4AF4511C}"/>
              </c:ext>
            </c:extLst>
          </c:dPt>
          <c:dPt>
            <c:idx val="9"/>
            <c:invertIfNegative val="0"/>
            <c:bubble3D val="0"/>
            <c:spPr>
              <a:solidFill>
                <a:srgbClr val="98C389"/>
              </a:solidFill>
              <a:ln>
                <a:noFill/>
              </a:ln>
              <a:effectLst/>
            </c:spPr>
            <c:extLst>
              <c:ext xmlns:c16="http://schemas.microsoft.com/office/drawing/2014/chart" uri="{C3380CC4-5D6E-409C-BE32-E72D297353CC}">
                <c16:uniqueId val="{0000000D-2F73-44C9-BC86-FFAE4AF45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mentale'!$G$16:$H$24</c:f>
              <c:strCache>
                <c:ptCount val="7"/>
                <c:pt idx="0">
                  <c:v>Homme</c:v>
                </c:pt>
                <c:pt idx="3">
                  <c:v>Femme</c:v>
                </c:pt>
                <c:pt idx="6">
                  <c:v>Les deux sexes</c:v>
                </c:pt>
              </c:strCache>
            </c:strRef>
          </c:cat>
          <c:val>
            <c:numRef>
              <c:f>'GAMA Santé mentale'!$I$16:$I$24</c:f>
              <c:numCache>
                <c:formatCode>0</c:formatCode>
                <c:ptCount val="9"/>
              </c:numCache>
            </c:numRef>
          </c:val>
          <c:extLst>
            <c:ext xmlns:c16="http://schemas.microsoft.com/office/drawing/2014/chart" uri="{C3380CC4-5D6E-409C-BE32-E72D297353CC}">
              <c16:uniqueId val="{0000000E-2F73-44C9-BC86-FFAE4AF4511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déclarant avoir éprouvé des symptômes de dépression ou d'anxiété au cours des deux dernières semaines</a:t>
            </a:r>
          </a:p>
        </c:rich>
      </c:tx>
      <c:layout>
        <c:manualLayout>
          <c:xMode val="edge"/>
          <c:yMode val="edge"/>
          <c:x val="0.12312349850674291"/>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09514087458928"/>
          <c:y val="0.215"/>
          <c:w val="0.8162639553298600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4AA-4B43-A0D3-C5E8C6828542}"/>
              </c:ext>
            </c:extLst>
          </c:dPt>
          <c:dPt>
            <c:idx val="4"/>
            <c:invertIfNegative val="0"/>
            <c:bubble3D val="0"/>
            <c:spPr>
              <a:solidFill>
                <a:srgbClr val="FFC000"/>
              </a:solidFill>
              <a:ln>
                <a:noFill/>
              </a:ln>
              <a:effectLst/>
            </c:spPr>
            <c:extLst>
              <c:ext xmlns:c16="http://schemas.microsoft.com/office/drawing/2014/chart" uri="{C3380CC4-5D6E-409C-BE32-E72D297353CC}">
                <c16:uniqueId val="{00000003-D4AA-4B43-A0D3-C5E8C6828542}"/>
              </c:ext>
            </c:extLst>
          </c:dPt>
          <c:dPt>
            <c:idx val="5"/>
            <c:invertIfNegative val="0"/>
            <c:bubble3D val="0"/>
            <c:spPr>
              <a:solidFill>
                <a:srgbClr val="FFC000"/>
              </a:solidFill>
              <a:ln>
                <a:noFill/>
              </a:ln>
              <a:effectLst/>
            </c:spPr>
            <c:extLst>
              <c:ext xmlns:c16="http://schemas.microsoft.com/office/drawing/2014/chart" uri="{C3380CC4-5D6E-409C-BE32-E72D297353CC}">
                <c16:uniqueId val="{00000005-D4AA-4B43-A0D3-C5E8C6828542}"/>
              </c:ext>
            </c:extLst>
          </c:dPt>
          <c:dPt>
            <c:idx val="6"/>
            <c:invertIfNegative val="0"/>
            <c:bubble3D val="0"/>
            <c:spPr>
              <a:solidFill>
                <a:srgbClr val="98C389"/>
              </a:solidFill>
              <a:ln>
                <a:noFill/>
              </a:ln>
              <a:effectLst/>
            </c:spPr>
            <c:extLst>
              <c:ext xmlns:c16="http://schemas.microsoft.com/office/drawing/2014/chart" uri="{C3380CC4-5D6E-409C-BE32-E72D297353CC}">
                <c16:uniqueId val="{00000007-D4AA-4B43-A0D3-C5E8C6828542}"/>
              </c:ext>
            </c:extLst>
          </c:dPt>
          <c:dPt>
            <c:idx val="7"/>
            <c:invertIfNegative val="0"/>
            <c:bubble3D val="0"/>
            <c:spPr>
              <a:solidFill>
                <a:srgbClr val="98C389"/>
              </a:solidFill>
              <a:ln>
                <a:noFill/>
              </a:ln>
              <a:effectLst/>
            </c:spPr>
            <c:extLst>
              <c:ext xmlns:c16="http://schemas.microsoft.com/office/drawing/2014/chart" uri="{C3380CC4-5D6E-409C-BE32-E72D297353CC}">
                <c16:uniqueId val="{00000009-D4AA-4B43-A0D3-C5E8C6828542}"/>
              </c:ext>
            </c:extLst>
          </c:dPt>
          <c:dPt>
            <c:idx val="8"/>
            <c:invertIfNegative val="0"/>
            <c:bubble3D val="0"/>
            <c:spPr>
              <a:solidFill>
                <a:srgbClr val="98C389"/>
              </a:solidFill>
              <a:ln>
                <a:noFill/>
              </a:ln>
              <a:effectLst/>
            </c:spPr>
            <c:extLst>
              <c:ext xmlns:c16="http://schemas.microsoft.com/office/drawing/2014/chart" uri="{C3380CC4-5D6E-409C-BE32-E72D297353CC}">
                <c16:uniqueId val="{0000000B-D4AA-4B43-A0D3-C5E8C6828542}"/>
              </c:ext>
            </c:extLst>
          </c:dPt>
          <c:dPt>
            <c:idx val="9"/>
            <c:invertIfNegative val="0"/>
            <c:bubble3D val="0"/>
            <c:spPr>
              <a:solidFill>
                <a:srgbClr val="98C389"/>
              </a:solidFill>
              <a:ln>
                <a:noFill/>
              </a:ln>
              <a:effectLst/>
            </c:spPr>
            <c:extLst>
              <c:ext xmlns:c16="http://schemas.microsoft.com/office/drawing/2014/chart" uri="{C3380CC4-5D6E-409C-BE32-E72D297353CC}">
                <c16:uniqueId val="{0000000D-D4AA-4B43-A0D3-C5E8C68285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mentale'!$J$16:$K$24</c:f>
              <c:strCache>
                <c:ptCount val="7"/>
                <c:pt idx="0">
                  <c:v>Homme</c:v>
                </c:pt>
                <c:pt idx="3">
                  <c:v>Femme</c:v>
                </c:pt>
                <c:pt idx="6">
                  <c:v>Les deux sexes</c:v>
                </c:pt>
              </c:strCache>
            </c:strRef>
          </c:cat>
          <c:val>
            <c:numRef>
              <c:f>'GAMA Santé mentale'!$L$16:$L$24</c:f>
              <c:numCache>
                <c:formatCode>0</c:formatCode>
                <c:ptCount val="9"/>
              </c:numCache>
            </c:numRef>
          </c:val>
          <c:extLst>
            <c:ext xmlns:c16="http://schemas.microsoft.com/office/drawing/2014/chart" uri="{C3380CC4-5D6E-409C-BE32-E72D297353CC}">
              <c16:uniqueId val="{0000000E-D4AA-4B43-A0D3-C5E8C682854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présentant des symptômes de dépression ou d'anxiété qui déclarent avoir pris contact avec un professionnel de santé pour leurs soins de santé mentale</a:t>
            </a:r>
          </a:p>
        </c:rich>
      </c:tx>
      <c:layout>
        <c:manualLayout>
          <c:xMode val="edge"/>
          <c:yMode val="edge"/>
          <c:x val="0.103136340466445"/>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88615063846206"/>
          <c:y val="0.25886363636363641"/>
          <c:w val="0.81895015110261393"/>
          <c:h val="0.4891814602720113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295-410D-BEA6-CC4B05ACB85E}"/>
              </c:ext>
            </c:extLst>
          </c:dPt>
          <c:dPt>
            <c:idx val="4"/>
            <c:invertIfNegative val="0"/>
            <c:bubble3D val="0"/>
            <c:spPr>
              <a:solidFill>
                <a:srgbClr val="FFC000"/>
              </a:solidFill>
              <a:ln>
                <a:noFill/>
              </a:ln>
              <a:effectLst/>
            </c:spPr>
            <c:extLst>
              <c:ext xmlns:c16="http://schemas.microsoft.com/office/drawing/2014/chart" uri="{C3380CC4-5D6E-409C-BE32-E72D297353CC}">
                <c16:uniqueId val="{00000003-8295-410D-BEA6-CC4B05ACB85E}"/>
              </c:ext>
            </c:extLst>
          </c:dPt>
          <c:dPt>
            <c:idx val="5"/>
            <c:invertIfNegative val="0"/>
            <c:bubble3D val="0"/>
            <c:spPr>
              <a:solidFill>
                <a:srgbClr val="FFC000"/>
              </a:solidFill>
              <a:ln>
                <a:noFill/>
              </a:ln>
              <a:effectLst/>
            </c:spPr>
            <c:extLst>
              <c:ext xmlns:c16="http://schemas.microsoft.com/office/drawing/2014/chart" uri="{C3380CC4-5D6E-409C-BE32-E72D297353CC}">
                <c16:uniqueId val="{00000005-8295-410D-BEA6-CC4B05ACB85E}"/>
              </c:ext>
            </c:extLst>
          </c:dPt>
          <c:dPt>
            <c:idx val="6"/>
            <c:invertIfNegative val="0"/>
            <c:bubble3D val="0"/>
            <c:spPr>
              <a:solidFill>
                <a:srgbClr val="98C389"/>
              </a:solidFill>
              <a:ln>
                <a:noFill/>
              </a:ln>
              <a:effectLst/>
            </c:spPr>
            <c:extLst>
              <c:ext xmlns:c16="http://schemas.microsoft.com/office/drawing/2014/chart" uri="{C3380CC4-5D6E-409C-BE32-E72D297353CC}">
                <c16:uniqueId val="{00000007-8295-410D-BEA6-CC4B05ACB85E}"/>
              </c:ext>
            </c:extLst>
          </c:dPt>
          <c:dPt>
            <c:idx val="7"/>
            <c:invertIfNegative val="0"/>
            <c:bubble3D val="0"/>
            <c:spPr>
              <a:solidFill>
                <a:srgbClr val="98C389"/>
              </a:solidFill>
              <a:ln>
                <a:noFill/>
              </a:ln>
              <a:effectLst/>
            </c:spPr>
            <c:extLst>
              <c:ext xmlns:c16="http://schemas.microsoft.com/office/drawing/2014/chart" uri="{C3380CC4-5D6E-409C-BE32-E72D297353CC}">
                <c16:uniqueId val="{00000009-8295-410D-BEA6-CC4B05ACB85E}"/>
              </c:ext>
            </c:extLst>
          </c:dPt>
          <c:dPt>
            <c:idx val="8"/>
            <c:invertIfNegative val="0"/>
            <c:bubble3D val="0"/>
            <c:spPr>
              <a:solidFill>
                <a:srgbClr val="98C389"/>
              </a:solidFill>
              <a:ln>
                <a:noFill/>
              </a:ln>
              <a:effectLst/>
            </c:spPr>
            <c:extLst>
              <c:ext xmlns:c16="http://schemas.microsoft.com/office/drawing/2014/chart" uri="{C3380CC4-5D6E-409C-BE32-E72D297353CC}">
                <c16:uniqueId val="{0000000B-8295-410D-BEA6-CC4B05ACB85E}"/>
              </c:ext>
            </c:extLst>
          </c:dPt>
          <c:dPt>
            <c:idx val="9"/>
            <c:invertIfNegative val="0"/>
            <c:bubble3D val="0"/>
            <c:spPr>
              <a:solidFill>
                <a:srgbClr val="98C389"/>
              </a:solidFill>
              <a:ln>
                <a:noFill/>
              </a:ln>
              <a:effectLst/>
            </c:spPr>
            <c:extLst>
              <c:ext xmlns:c16="http://schemas.microsoft.com/office/drawing/2014/chart" uri="{C3380CC4-5D6E-409C-BE32-E72D297353CC}">
                <c16:uniqueId val="{0000000D-8295-410D-BEA6-CC4B05ACB85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mentale'!$M$16:$N$24</c:f>
              <c:strCache>
                <c:ptCount val="7"/>
                <c:pt idx="0">
                  <c:v>Homme</c:v>
                </c:pt>
                <c:pt idx="3">
                  <c:v>Femme</c:v>
                </c:pt>
                <c:pt idx="6">
                  <c:v>Les deux sexes</c:v>
                </c:pt>
              </c:strCache>
            </c:strRef>
          </c:cat>
          <c:val>
            <c:numRef>
              <c:f>'GAMA Santé mentale'!$O$16:$O$24</c:f>
              <c:numCache>
                <c:formatCode>0</c:formatCode>
                <c:ptCount val="9"/>
              </c:numCache>
            </c:numRef>
          </c:val>
          <c:extLst>
            <c:ext xmlns:c16="http://schemas.microsoft.com/office/drawing/2014/chart" uri="{C3380CC4-5D6E-409C-BE32-E72D297353CC}">
              <c16:uniqueId val="{0000000E-8295-410D-BEA6-CC4B05ACB85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au moins une boisson alcoolisée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86287746721"/>
          <c:y val="0.20934182590233547"/>
          <c:w val="0.81599068689965015"/>
          <c:h val="0.5680251433538960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A73-4BCF-9F86-8299EC4CF029}"/>
              </c:ext>
            </c:extLst>
          </c:dPt>
          <c:dPt>
            <c:idx val="4"/>
            <c:invertIfNegative val="0"/>
            <c:bubble3D val="0"/>
            <c:spPr>
              <a:solidFill>
                <a:srgbClr val="FFC000"/>
              </a:solidFill>
              <a:ln>
                <a:noFill/>
              </a:ln>
              <a:effectLst/>
            </c:spPr>
            <c:extLst>
              <c:ext xmlns:c16="http://schemas.microsoft.com/office/drawing/2014/chart" uri="{C3380CC4-5D6E-409C-BE32-E72D297353CC}">
                <c16:uniqueId val="{00000003-BA73-4BCF-9F86-8299EC4CF029}"/>
              </c:ext>
            </c:extLst>
          </c:dPt>
          <c:dPt>
            <c:idx val="5"/>
            <c:invertIfNegative val="0"/>
            <c:bubble3D val="0"/>
            <c:spPr>
              <a:solidFill>
                <a:srgbClr val="FFC000"/>
              </a:solidFill>
              <a:ln>
                <a:noFill/>
              </a:ln>
              <a:effectLst/>
            </c:spPr>
            <c:extLst>
              <c:ext xmlns:c16="http://schemas.microsoft.com/office/drawing/2014/chart" uri="{C3380CC4-5D6E-409C-BE32-E72D297353CC}">
                <c16:uniqueId val="{00000005-BA73-4BCF-9F86-8299EC4CF029}"/>
              </c:ext>
            </c:extLst>
          </c:dPt>
          <c:dPt>
            <c:idx val="6"/>
            <c:invertIfNegative val="0"/>
            <c:bubble3D val="0"/>
            <c:spPr>
              <a:solidFill>
                <a:srgbClr val="98C389"/>
              </a:solidFill>
              <a:ln>
                <a:noFill/>
              </a:ln>
              <a:effectLst/>
            </c:spPr>
            <c:extLst>
              <c:ext xmlns:c16="http://schemas.microsoft.com/office/drawing/2014/chart" uri="{C3380CC4-5D6E-409C-BE32-E72D297353CC}">
                <c16:uniqueId val="{00000007-BA73-4BCF-9F86-8299EC4CF029}"/>
              </c:ext>
            </c:extLst>
          </c:dPt>
          <c:dPt>
            <c:idx val="7"/>
            <c:invertIfNegative val="0"/>
            <c:bubble3D val="0"/>
            <c:spPr>
              <a:solidFill>
                <a:srgbClr val="98C389"/>
              </a:solidFill>
              <a:ln>
                <a:noFill/>
              </a:ln>
              <a:effectLst/>
            </c:spPr>
            <c:extLst>
              <c:ext xmlns:c16="http://schemas.microsoft.com/office/drawing/2014/chart" uri="{C3380CC4-5D6E-409C-BE32-E72D297353CC}">
                <c16:uniqueId val="{00000009-BA73-4BCF-9F86-8299EC4CF029}"/>
              </c:ext>
            </c:extLst>
          </c:dPt>
          <c:dPt>
            <c:idx val="8"/>
            <c:invertIfNegative val="0"/>
            <c:bubble3D val="0"/>
            <c:spPr>
              <a:solidFill>
                <a:srgbClr val="98C389"/>
              </a:solidFill>
              <a:ln>
                <a:noFill/>
              </a:ln>
              <a:effectLst/>
            </c:spPr>
            <c:extLst>
              <c:ext xmlns:c16="http://schemas.microsoft.com/office/drawing/2014/chart" uri="{C3380CC4-5D6E-409C-BE32-E72D297353CC}">
                <c16:uniqueId val="{0000000B-BA73-4BCF-9F86-8299EC4CF029}"/>
              </c:ext>
            </c:extLst>
          </c:dPt>
          <c:dPt>
            <c:idx val="9"/>
            <c:invertIfNegative val="0"/>
            <c:bubble3D val="0"/>
            <c:spPr>
              <a:solidFill>
                <a:srgbClr val="98C389"/>
              </a:solidFill>
              <a:ln>
                <a:noFill/>
              </a:ln>
              <a:effectLst/>
            </c:spPr>
            <c:extLst>
              <c:ext xmlns:c16="http://schemas.microsoft.com/office/drawing/2014/chart" uri="{C3380CC4-5D6E-409C-BE32-E72D297353CC}">
                <c16:uniqueId val="{0000000D-BA73-4BCF-9F86-8299EC4CF0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substances'!$J$16:$K$24</c:f>
              <c:strCache>
                <c:ptCount val="7"/>
                <c:pt idx="0">
                  <c:v>Homme</c:v>
                </c:pt>
                <c:pt idx="3">
                  <c:v>Femme</c:v>
                </c:pt>
                <c:pt idx="6">
                  <c:v>Les deux sexes</c:v>
                </c:pt>
              </c:strCache>
            </c:strRef>
          </c:cat>
          <c:val>
            <c:numRef>
              <c:f>'GAMA Consommation de substances'!$L$16:$L$24</c:f>
              <c:numCache>
                <c:formatCode>0</c:formatCode>
                <c:ptCount val="9"/>
              </c:numCache>
            </c:numRef>
          </c:val>
          <c:extLst>
            <c:ext xmlns:c16="http://schemas.microsoft.com/office/drawing/2014/chart" uri="{C3380CC4-5D6E-409C-BE32-E72D297353CC}">
              <c16:uniqueId val="{0000000E-BA73-4BCF-9F86-8299EC4CF02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quelqu'un à qui parler de leurs inquiétudes ou problèmes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37066686652093"/>
          <c:y val="0.22307692307692309"/>
          <c:w val="0.81349685016101392"/>
          <c:h val="0.53063312787259054"/>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E7F-4E9B-AA2C-5B21966BEFA7}"/>
              </c:ext>
            </c:extLst>
          </c:dPt>
          <c:dPt>
            <c:idx val="4"/>
            <c:invertIfNegative val="0"/>
            <c:bubble3D val="0"/>
            <c:spPr>
              <a:solidFill>
                <a:srgbClr val="FFC000"/>
              </a:solidFill>
              <a:ln>
                <a:noFill/>
              </a:ln>
              <a:effectLst/>
            </c:spPr>
            <c:extLst>
              <c:ext xmlns:c16="http://schemas.microsoft.com/office/drawing/2014/chart" uri="{C3380CC4-5D6E-409C-BE32-E72D297353CC}">
                <c16:uniqueId val="{00000003-1E7F-4E9B-AA2C-5B21966BEFA7}"/>
              </c:ext>
            </c:extLst>
          </c:dPt>
          <c:dPt>
            <c:idx val="5"/>
            <c:invertIfNegative val="0"/>
            <c:bubble3D val="0"/>
            <c:spPr>
              <a:solidFill>
                <a:srgbClr val="FFC000"/>
              </a:solidFill>
              <a:ln>
                <a:noFill/>
              </a:ln>
              <a:effectLst/>
            </c:spPr>
            <c:extLst>
              <c:ext xmlns:c16="http://schemas.microsoft.com/office/drawing/2014/chart" uri="{C3380CC4-5D6E-409C-BE32-E72D297353CC}">
                <c16:uniqueId val="{00000005-1E7F-4E9B-AA2C-5B21966BEFA7}"/>
              </c:ext>
            </c:extLst>
          </c:dPt>
          <c:dPt>
            <c:idx val="6"/>
            <c:invertIfNegative val="0"/>
            <c:bubble3D val="0"/>
            <c:spPr>
              <a:solidFill>
                <a:srgbClr val="98C389"/>
              </a:solidFill>
              <a:ln>
                <a:noFill/>
              </a:ln>
              <a:effectLst/>
            </c:spPr>
            <c:extLst>
              <c:ext xmlns:c16="http://schemas.microsoft.com/office/drawing/2014/chart" uri="{C3380CC4-5D6E-409C-BE32-E72D297353CC}">
                <c16:uniqueId val="{00000007-1E7F-4E9B-AA2C-5B21966BEFA7}"/>
              </c:ext>
            </c:extLst>
          </c:dPt>
          <c:dPt>
            <c:idx val="7"/>
            <c:invertIfNegative val="0"/>
            <c:bubble3D val="0"/>
            <c:spPr>
              <a:solidFill>
                <a:srgbClr val="98C389"/>
              </a:solidFill>
              <a:ln>
                <a:noFill/>
              </a:ln>
              <a:effectLst/>
            </c:spPr>
            <c:extLst>
              <c:ext xmlns:c16="http://schemas.microsoft.com/office/drawing/2014/chart" uri="{C3380CC4-5D6E-409C-BE32-E72D297353CC}">
                <c16:uniqueId val="{00000009-1E7F-4E9B-AA2C-5B21966BEFA7}"/>
              </c:ext>
            </c:extLst>
          </c:dPt>
          <c:dPt>
            <c:idx val="8"/>
            <c:invertIfNegative val="0"/>
            <c:bubble3D val="0"/>
            <c:spPr>
              <a:solidFill>
                <a:srgbClr val="98C389"/>
              </a:solidFill>
              <a:ln>
                <a:noFill/>
              </a:ln>
              <a:effectLst/>
            </c:spPr>
            <c:extLst>
              <c:ext xmlns:c16="http://schemas.microsoft.com/office/drawing/2014/chart" uri="{C3380CC4-5D6E-409C-BE32-E72D297353CC}">
                <c16:uniqueId val="{0000000B-1E7F-4E9B-AA2C-5B21966BEFA7}"/>
              </c:ext>
            </c:extLst>
          </c:dPt>
          <c:dPt>
            <c:idx val="9"/>
            <c:invertIfNegative val="0"/>
            <c:bubble3D val="0"/>
            <c:spPr>
              <a:solidFill>
                <a:srgbClr val="98C389"/>
              </a:solidFill>
              <a:ln>
                <a:noFill/>
              </a:ln>
              <a:effectLst/>
            </c:spPr>
            <c:extLst>
              <c:ext xmlns:c16="http://schemas.microsoft.com/office/drawing/2014/chart" uri="{C3380CC4-5D6E-409C-BE32-E72D297353CC}">
                <c16:uniqueId val="{0000000D-1E7F-4E9B-AA2C-5B21966BEF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'GAMA Connexion'!$E$16:$F$24</c:f>
              <c:multiLvlStrCache>
                <c:ptCount val="9"/>
                <c:lvl>
                  <c:pt idx="0">
                    <c:v>10-14</c:v>
                  </c:pt>
                  <c:pt idx="1">
                    <c:v>15-19</c:v>
                  </c:pt>
                  <c:pt idx="2">
                    <c:v>10-19</c:v>
                  </c:pt>
                  <c:pt idx="3">
                    <c:v>10-14</c:v>
                  </c:pt>
                  <c:pt idx="4">
                    <c:v>15-19</c:v>
                  </c:pt>
                  <c:pt idx="5">
                    <c:v>10-19</c:v>
                  </c:pt>
                  <c:pt idx="6">
                    <c:v>10-14</c:v>
                  </c:pt>
                  <c:pt idx="7">
                    <c:v>15-19</c:v>
                  </c:pt>
                  <c:pt idx="8">
                    <c:v>10-19</c:v>
                  </c:pt>
                </c:lvl>
                <c:lvl>
                  <c:pt idx="0">
                    <c:v>Homme</c:v>
                  </c:pt>
                  <c:pt idx="3">
                    <c:v>Femme</c:v>
                  </c:pt>
                  <c:pt idx="6">
                    <c:v>Les deux sexes</c:v>
                  </c:pt>
                </c:lvl>
              </c:multiLvlStrCache>
            </c:multiLvlStrRef>
          </c:cat>
          <c:val>
            <c:numRef>
              <c:f>'GAMA Connexion'!$I$16:$I$24</c:f>
              <c:numCache>
                <c:formatCode>0</c:formatCode>
                <c:ptCount val="9"/>
              </c:numCache>
            </c:numRef>
          </c:val>
          <c:extLst>
            <c:ext xmlns:c16="http://schemas.microsoft.com/office/drawing/2014/chart" uri="{C3380CC4-5D6E-409C-BE32-E72D297353CC}">
              <c16:uniqueId val="{0000000E-1E7F-4E9B-AA2C-5B21966BEFA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déclarant avoir des relations positives avec la famille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95424250872286"/>
          <c:y val="0.2145124716553288"/>
          <c:w val="0.81035514774188511"/>
          <c:h val="0.538639098684093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DD9-4465-91BB-E8E0404DC42B}"/>
              </c:ext>
            </c:extLst>
          </c:dPt>
          <c:dPt>
            <c:idx val="4"/>
            <c:invertIfNegative val="0"/>
            <c:bubble3D val="0"/>
            <c:spPr>
              <a:solidFill>
                <a:srgbClr val="FFC000"/>
              </a:solidFill>
              <a:ln>
                <a:noFill/>
              </a:ln>
              <a:effectLst/>
            </c:spPr>
            <c:extLst>
              <c:ext xmlns:c16="http://schemas.microsoft.com/office/drawing/2014/chart" uri="{C3380CC4-5D6E-409C-BE32-E72D297353CC}">
                <c16:uniqueId val="{00000003-8DD9-4465-91BB-E8E0404DC42B}"/>
              </c:ext>
            </c:extLst>
          </c:dPt>
          <c:dPt>
            <c:idx val="5"/>
            <c:invertIfNegative val="0"/>
            <c:bubble3D val="0"/>
            <c:spPr>
              <a:solidFill>
                <a:srgbClr val="FFC000"/>
              </a:solidFill>
              <a:ln>
                <a:noFill/>
              </a:ln>
              <a:effectLst/>
            </c:spPr>
            <c:extLst>
              <c:ext xmlns:c16="http://schemas.microsoft.com/office/drawing/2014/chart" uri="{C3380CC4-5D6E-409C-BE32-E72D297353CC}">
                <c16:uniqueId val="{00000005-8DD9-4465-91BB-E8E0404DC42B}"/>
              </c:ext>
            </c:extLst>
          </c:dPt>
          <c:dPt>
            <c:idx val="6"/>
            <c:invertIfNegative val="0"/>
            <c:bubble3D val="0"/>
            <c:spPr>
              <a:solidFill>
                <a:srgbClr val="98C389"/>
              </a:solidFill>
              <a:ln>
                <a:noFill/>
              </a:ln>
              <a:effectLst/>
            </c:spPr>
            <c:extLst>
              <c:ext xmlns:c16="http://schemas.microsoft.com/office/drawing/2014/chart" uri="{C3380CC4-5D6E-409C-BE32-E72D297353CC}">
                <c16:uniqueId val="{00000007-8DD9-4465-91BB-E8E0404DC42B}"/>
              </c:ext>
            </c:extLst>
          </c:dPt>
          <c:dPt>
            <c:idx val="7"/>
            <c:invertIfNegative val="0"/>
            <c:bubble3D val="0"/>
            <c:spPr>
              <a:solidFill>
                <a:srgbClr val="98C389"/>
              </a:solidFill>
              <a:ln>
                <a:noFill/>
              </a:ln>
              <a:effectLst/>
            </c:spPr>
            <c:extLst>
              <c:ext xmlns:c16="http://schemas.microsoft.com/office/drawing/2014/chart" uri="{C3380CC4-5D6E-409C-BE32-E72D297353CC}">
                <c16:uniqueId val="{00000009-8DD9-4465-91BB-E8E0404DC42B}"/>
              </c:ext>
            </c:extLst>
          </c:dPt>
          <c:dPt>
            <c:idx val="8"/>
            <c:invertIfNegative val="0"/>
            <c:bubble3D val="0"/>
            <c:spPr>
              <a:solidFill>
                <a:srgbClr val="98C389"/>
              </a:solidFill>
              <a:ln>
                <a:noFill/>
              </a:ln>
              <a:effectLst/>
            </c:spPr>
            <c:extLst>
              <c:ext xmlns:c16="http://schemas.microsoft.com/office/drawing/2014/chart" uri="{C3380CC4-5D6E-409C-BE32-E72D297353CC}">
                <c16:uniqueId val="{0000000B-8DD9-4465-91BB-E8E0404DC42B}"/>
              </c:ext>
            </c:extLst>
          </c:dPt>
          <c:dPt>
            <c:idx val="9"/>
            <c:invertIfNegative val="0"/>
            <c:bubble3D val="0"/>
            <c:spPr>
              <a:solidFill>
                <a:srgbClr val="98C389"/>
              </a:solidFill>
              <a:ln>
                <a:noFill/>
              </a:ln>
              <a:effectLst/>
            </c:spPr>
            <c:extLst>
              <c:ext xmlns:c16="http://schemas.microsoft.com/office/drawing/2014/chart" uri="{C3380CC4-5D6E-409C-BE32-E72D297353CC}">
                <c16:uniqueId val="{0000000D-8DD9-4465-91BB-E8E0404DC4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Connexion'!$J$16:$K$24</c:f>
              <c:strCache>
                <c:ptCount val="7"/>
                <c:pt idx="0">
                  <c:v>Homme</c:v>
                </c:pt>
                <c:pt idx="3">
                  <c:v>Femme</c:v>
                </c:pt>
                <c:pt idx="6">
                  <c:v>Les deux sexes</c:v>
                </c:pt>
              </c:strCache>
            </c:strRef>
          </c:cat>
          <c:val>
            <c:numRef>
              <c:f>'GAMA Connexion'!$L$16:$L$24</c:f>
              <c:numCache>
                <c:formatCode>0</c:formatCode>
                <c:ptCount val="9"/>
              </c:numCache>
            </c:numRef>
          </c:val>
          <c:extLst>
            <c:ext xmlns:c16="http://schemas.microsoft.com/office/drawing/2014/chart" uri="{C3380CC4-5D6E-409C-BE32-E72D297353CC}">
              <c16:uniqueId val="{0000000E-8DD9-4465-91BB-E8E0404DC42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vivant en dessous du seuil de pauvreté</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1831818181818182"/>
          <c:w val="0.8202640088719122"/>
          <c:h val="0.5603178239083750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674-419D-8259-737176055056}"/>
              </c:ext>
            </c:extLst>
          </c:dPt>
          <c:dPt>
            <c:idx val="4"/>
            <c:invertIfNegative val="0"/>
            <c:bubble3D val="0"/>
            <c:spPr>
              <a:solidFill>
                <a:srgbClr val="FFC000"/>
              </a:solidFill>
              <a:ln>
                <a:noFill/>
              </a:ln>
              <a:effectLst/>
            </c:spPr>
            <c:extLst>
              <c:ext xmlns:c16="http://schemas.microsoft.com/office/drawing/2014/chart" uri="{C3380CC4-5D6E-409C-BE32-E72D297353CC}">
                <c16:uniqueId val="{00000003-D674-419D-8259-737176055056}"/>
              </c:ext>
            </c:extLst>
          </c:dPt>
          <c:dPt>
            <c:idx val="5"/>
            <c:invertIfNegative val="0"/>
            <c:bubble3D val="0"/>
            <c:spPr>
              <a:solidFill>
                <a:srgbClr val="FFC000"/>
              </a:solidFill>
              <a:ln>
                <a:noFill/>
              </a:ln>
              <a:effectLst/>
            </c:spPr>
            <c:extLst>
              <c:ext xmlns:c16="http://schemas.microsoft.com/office/drawing/2014/chart" uri="{C3380CC4-5D6E-409C-BE32-E72D297353CC}">
                <c16:uniqueId val="{00000005-D674-419D-8259-737176055056}"/>
              </c:ext>
            </c:extLst>
          </c:dPt>
          <c:dPt>
            <c:idx val="6"/>
            <c:invertIfNegative val="0"/>
            <c:bubble3D val="0"/>
            <c:spPr>
              <a:solidFill>
                <a:srgbClr val="98C389"/>
              </a:solidFill>
              <a:ln>
                <a:noFill/>
              </a:ln>
              <a:effectLst/>
            </c:spPr>
            <c:extLst>
              <c:ext xmlns:c16="http://schemas.microsoft.com/office/drawing/2014/chart" uri="{C3380CC4-5D6E-409C-BE32-E72D297353CC}">
                <c16:uniqueId val="{00000007-D674-419D-8259-737176055056}"/>
              </c:ext>
            </c:extLst>
          </c:dPt>
          <c:dPt>
            <c:idx val="7"/>
            <c:invertIfNegative val="0"/>
            <c:bubble3D val="0"/>
            <c:spPr>
              <a:solidFill>
                <a:srgbClr val="98C389"/>
              </a:solidFill>
              <a:ln>
                <a:noFill/>
              </a:ln>
              <a:effectLst/>
            </c:spPr>
            <c:extLst>
              <c:ext xmlns:c16="http://schemas.microsoft.com/office/drawing/2014/chart" uri="{C3380CC4-5D6E-409C-BE32-E72D297353CC}">
                <c16:uniqueId val="{00000009-D674-419D-8259-737176055056}"/>
              </c:ext>
            </c:extLst>
          </c:dPt>
          <c:dPt>
            <c:idx val="8"/>
            <c:invertIfNegative val="0"/>
            <c:bubble3D val="0"/>
            <c:spPr>
              <a:solidFill>
                <a:srgbClr val="98C389"/>
              </a:solidFill>
              <a:ln>
                <a:noFill/>
              </a:ln>
              <a:effectLst/>
            </c:spPr>
            <c:extLst>
              <c:ext xmlns:c16="http://schemas.microsoft.com/office/drawing/2014/chart" uri="{C3380CC4-5D6E-409C-BE32-E72D297353CC}">
                <c16:uniqueId val="{0000000B-D674-419D-8259-737176055056}"/>
              </c:ext>
            </c:extLst>
          </c:dPt>
          <c:dPt>
            <c:idx val="9"/>
            <c:invertIfNegative val="0"/>
            <c:bubble3D val="0"/>
            <c:spPr>
              <a:solidFill>
                <a:srgbClr val="98C389"/>
              </a:solidFill>
              <a:ln>
                <a:noFill/>
              </a:ln>
              <a:effectLst/>
            </c:spPr>
            <c:extLst>
              <c:ext xmlns:c16="http://schemas.microsoft.com/office/drawing/2014/chart" uri="{C3380CC4-5D6E-409C-BE32-E72D297353CC}">
                <c16:uniqueId val="{0000000D-D674-419D-8259-737176055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environnement'!$G$16:$H$24</c:f>
              <c:strCache>
                <c:ptCount val="7"/>
                <c:pt idx="0">
                  <c:v>Homme</c:v>
                </c:pt>
                <c:pt idx="3">
                  <c:v>Femme</c:v>
                </c:pt>
                <c:pt idx="6">
                  <c:v>Les deux sexes</c:v>
                </c:pt>
              </c:strCache>
            </c:strRef>
          </c:cat>
          <c:val>
            <c:numRef>
              <c:f>'GAMA Sécurité et environnement'!$I$16:$I$24</c:f>
              <c:numCache>
                <c:formatCode>0</c:formatCode>
                <c:ptCount val="9"/>
              </c:numCache>
            </c:numRef>
          </c:val>
          <c:extLst>
            <c:ext xmlns:c16="http://schemas.microsoft.com/office/drawing/2014/chart" uri="{C3380CC4-5D6E-409C-BE32-E72D297353CC}">
              <c16:uniqueId val="{0000000E-D674-419D-8259-73717605505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qui ont eu faim la plupart du temps ou constamment au cours des 30 derniers jours parce qu'il n'y avait pas assez de nourriture à la maison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2679545454545455"/>
          <c:w val="0.8202640088719122"/>
          <c:h val="0.4709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B74-47FB-B53A-6263E28A5EEA}"/>
              </c:ext>
            </c:extLst>
          </c:dPt>
          <c:dPt>
            <c:idx val="4"/>
            <c:invertIfNegative val="0"/>
            <c:bubble3D val="0"/>
            <c:spPr>
              <a:solidFill>
                <a:srgbClr val="FFC000"/>
              </a:solidFill>
              <a:ln>
                <a:noFill/>
              </a:ln>
              <a:effectLst/>
            </c:spPr>
            <c:extLst>
              <c:ext xmlns:c16="http://schemas.microsoft.com/office/drawing/2014/chart" uri="{C3380CC4-5D6E-409C-BE32-E72D297353CC}">
                <c16:uniqueId val="{00000003-4B74-47FB-B53A-6263E28A5EEA}"/>
              </c:ext>
            </c:extLst>
          </c:dPt>
          <c:dPt>
            <c:idx val="5"/>
            <c:invertIfNegative val="0"/>
            <c:bubble3D val="0"/>
            <c:spPr>
              <a:solidFill>
                <a:srgbClr val="FFC000"/>
              </a:solidFill>
              <a:ln>
                <a:noFill/>
              </a:ln>
              <a:effectLst/>
            </c:spPr>
            <c:extLst>
              <c:ext xmlns:c16="http://schemas.microsoft.com/office/drawing/2014/chart" uri="{C3380CC4-5D6E-409C-BE32-E72D297353CC}">
                <c16:uniqueId val="{00000005-4B74-47FB-B53A-6263E28A5EEA}"/>
              </c:ext>
            </c:extLst>
          </c:dPt>
          <c:dPt>
            <c:idx val="6"/>
            <c:invertIfNegative val="0"/>
            <c:bubble3D val="0"/>
            <c:spPr>
              <a:solidFill>
                <a:srgbClr val="98C389"/>
              </a:solidFill>
              <a:ln>
                <a:noFill/>
              </a:ln>
              <a:effectLst/>
            </c:spPr>
            <c:extLst>
              <c:ext xmlns:c16="http://schemas.microsoft.com/office/drawing/2014/chart" uri="{C3380CC4-5D6E-409C-BE32-E72D297353CC}">
                <c16:uniqueId val="{00000007-4B74-47FB-B53A-6263E28A5EEA}"/>
              </c:ext>
            </c:extLst>
          </c:dPt>
          <c:dPt>
            <c:idx val="7"/>
            <c:invertIfNegative val="0"/>
            <c:bubble3D val="0"/>
            <c:spPr>
              <a:solidFill>
                <a:srgbClr val="98C389"/>
              </a:solidFill>
              <a:ln>
                <a:noFill/>
              </a:ln>
              <a:effectLst/>
            </c:spPr>
            <c:extLst>
              <c:ext xmlns:c16="http://schemas.microsoft.com/office/drawing/2014/chart" uri="{C3380CC4-5D6E-409C-BE32-E72D297353CC}">
                <c16:uniqueId val="{00000009-4B74-47FB-B53A-6263E28A5EEA}"/>
              </c:ext>
            </c:extLst>
          </c:dPt>
          <c:dPt>
            <c:idx val="8"/>
            <c:invertIfNegative val="0"/>
            <c:bubble3D val="0"/>
            <c:spPr>
              <a:solidFill>
                <a:srgbClr val="98C389"/>
              </a:solidFill>
              <a:ln>
                <a:noFill/>
              </a:ln>
              <a:effectLst/>
            </c:spPr>
            <c:extLst>
              <c:ext xmlns:c16="http://schemas.microsoft.com/office/drawing/2014/chart" uri="{C3380CC4-5D6E-409C-BE32-E72D297353CC}">
                <c16:uniqueId val="{0000000B-4B74-47FB-B53A-6263E28A5EEA}"/>
              </c:ext>
            </c:extLst>
          </c:dPt>
          <c:dPt>
            <c:idx val="9"/>
            <c:invertIfNegative val="0"/>
            <c:bubble3D val="0"/>
            <c:spPr>
              <a:solidFill>
                <a:srgbClr val="98C389"/>
              </a:solidFill>
              <a:ln>
                <a:noFill/>
              </a:ln>
              <a:effectLst/>
            </c:spPr>
            <c:extLst>
              <c:ext xmlns:c16="http://schemas.microsoft.com/office/drawing/2014/chart" uri="{C3380CC4-5D6E-409C-BE32-E72D297353CC}">
                <c16:uniqueId val="{0000000D-4B74-47FB-B53A-6263E28A5EE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environnement'!$J$16:$K$24</c:f>
              <c:strCache>
                <c:ptCount val="7"/>
                <c:pt idx="0">
                  <c:v>Homme</c:v>
                </c:pt>
                <c:pt idx="3">
                  <c:v>Femme</c:v>
                </c:pt>
                <c:pt idx="6">
                  <c:v>Les deux sexes</c:v>
                </c:pt>
              </c:strCache>
            </c:strRef>
          </c:cat>
          <c:val>
            <c:numRef>
              <c:f>'GAMA Sécurité et environnement'!$L$16:$L$24</c:f>
              <c:numCache>
                <c:formatCode>0</c:formatCode>
                <c:ptCount val="9"/>
              </c:numCache>
            </c:numRef>
          </c:val>
          <c:extLst>
            <c:ext xmlns:c16="http://schemas.microsoft.com/office/drawing/2014/chart" uri="{C3380CC4-5D6E-409C-BE32-E72D297353CC}">
              <c16:uniqueId val="{0000000E-4B74-47FB-B53A-6263E28A5EE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été mêlés à des faits de harcèlement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002984216014092E-2"/>
          <c:y val="0.1575"/>
          <c:w val="0.88690569158307264"/>
          <c:h val="0.47101968503937008"/>
        </c:manualLayout>
      </c:layout>
      <c:barChart>
        <c:barDir val="col"/>
        <c:grouping val="clustered"/>
        <c:varyColors val="0"/>
        <c:ser>
          <c:idx val="0"/>
          <c:order val="0"/>
          <c:tx>
            <c:strRef>
              <c:f>'GAMA Sécurité et environnement'!$O$15</c:f>
              <c:strCache>
                <c:ptCount val="1"/>
                <c:pt idx="0">
                  <c:v>Harcèlement en personne</c:v>
                </c:pt>
              </c:strCache>
            </c:strRef>
          </c:tx>
          <c:spPr>
            <a:solidFill>
              <a:schemeClr val="tx2">
                <a:lumMod val="50000"/>
                <a:lumOff val="50000"/>
              </a:schemeClr>
            </a:solidFill>
            <a:ln>
              <a:noFill/>
            </a:ln>
            <a:effectLst/>
          </c:spPr>
          <c:invertIfNegative val="0"/>
          <c:dPt>
            <c:idx val="9"/>
            <c:invertIfNegative val="0"/>
            <c:bubble3D val="0"/>
            <c:spPr>
              <a:solidFill>
                <a:schemeClr val="tx2">
                  <a:lumMod val="50000"/>
                  <a:lumOff val="50000"/>
                </a:schemeClr>
              </a:solidFill>
              <a:ln>
                <a:noFill/>
              </a:ln>
              <a:effectLst/>
            </c:spPr>
            <c:extLst>
              <c:ext xmlns:c16="http://schemas.microsoft.com/office/drawing/2014/chart" uri="{C3380CC4-5D6E-409C-BE32-E72D297353CC}">
                <c16:uniqueId val="{0000000D-FFB2-4477-8AF4-FF6D921183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environnement'!$M$16:$N$24</c:f>
              <c:strCache>
                <c:ptCount val="7"/>
                <c:pt idx="0">
                  <c:v>Homme</c:v>
                </c:pt>
                <c:pt idx="3">
                  <c:v>Femme</c:v>
                </c:pt>
                <c:pt idx="6">
                  <c:v>Les deux sexes</c:v>
                </c:pt>
              </c:strCache>
            </c:strRef>
          </c:cat>
          <c:val>
            <c:numRef>
              <c:f>'GAMA Sécurité et environnement'!$O$16:$O$24</c:f>
              <c:numCache>
                <c:formatCode>0</c:formatCode>
                <c:ptCount val="9"/>
              </c:numCache>
            </c:numRef>
          </c:val>
          <c:extLst>
            <c:ext xmlns:c16="http://schemas.microsoft.com/office/drawing/2014/chart" uri="{C3380CC4-5D6E-409C-BE32-E72D297353CC}">
              <c16:uniqueId val="{0000000E-FFB2-4477-8AF4-FF6D92118314}"/>
            </c:ext>
          </c:extLst>
        </c:ser>
        <c:ser>
          <c:idx val="1"/>
          <c:order val="1"/>
          <c:tx>
            <c:strRef>
              <c:f>'GAMA Sécurité et environnement'!$P$15</c:f>
              <c:strCache>
                <c:ptCount val="1"/>
                <c:pt idx="0">
                  <c:v>Harcèlement numérique/cyber-harcèlement</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environnement'!$M$16:$N$24</c:f>
              <c:strCache>
                <c:ptCount val="7"/>
                <c:pt idx="0">
                  <c:v>Homme</c:v>
                </c:pt>
                <c:pt idx="3">
                  <c:v>Femme</c:v>
                </c:pt>
                <c:pt idx="6">
                  <c:v>Les deux sexes</c:v>
                </c:pt>
              </c:strCache>
            </c:strRef>
          </c:cat>
          <c:val>
            <c:numRef>
              <c:f>'GAMA Sécurité et environnement'!$P$16:$P$24</c:f>
              <c:numCache>
                <c:formatCode>0</c:formatCode>
                <c:ptCount val="9"/>
              </c:numCache>
            </c:numRef>
          </c:val>
          <c:extLst>
            <c:ext xmlns:c16="http://schemas.microsoft.com/office/drawing/2014/chart" uri="{C3380CC4-5D6E-409C-BE32-E72D297353CC}">
              <c16:uniqueId val="{0000000F-FFB2-4477-8AF4-FF6D92118314}"/>
            </c:ext>
          </c:extLst>
        </c:ser>
        <c:ser>
          <c:idx val="2"/>
          <c:order val="2"/>
          <c:tx>
            <c:strRef>
              <c:f>'GAMA Sécurité et environnement'!$Q$15</c:f>
              <c:strCache>
                <c:ptCount val="1"/>
                <c:pt idx="0">
                  <c:v>Tout harcèlement</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environnement'!$M$16:$N$24</c:f>
              <c:strCache>
                <c:ptCount val="7"/>
                <c:pt idx="0">
                  <c:v>Homme</c:v>
                </c:pt>
                <c:pt idx="3">
                  <c:v>Femme</c:v>
                </c:pt>
                <c:pt idx="6">
                  <c:v>Les deux sexes</c:v>
                </c:pt>
              </c:strCache>
            </c:strRef>
          </c:cat>
          <c:val>
            <c:numRef>
              <c:f>'GAMA Sécurité et environnement'!$Q$16:$Q$24</c:f>
              <c:numCache>
                <c:formatCode>0</c:formatCode>
                <c:ptCount val="9"/>
              </c:numCache>
            </c:numRef>
          </c:val>
          <c:extLst>
            <c:ext xmlns:c16="http://schemas.microsoft.com/office/drawing/2014/chart" uri="{C3380CC4-5D6E-409C-BE32-E72D297353CC}">
              <c16:uniqueId val="{00000010-FFB2-4477-8AF4-FF6D9211831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1576183798942941"/>
          <c:y val="0.81683822476735868"/>
          <c:w val="0.56847632402114123"/>
          <c:h val="0.178616320687186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été victimes de violences physiques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98251251955164"/>
          <c:y val="0.215"/>
          <c:w val="0.81761694346673297"/>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234-42E8-8F03-D69189067AA1}"/>
              </c:ext>
            </c:extLst>
          </c:dPt>
          <c:dPt>
            <c:idx val="4"/>
            <c:invertIfNegative val="0"/>
            <c:bubble3D val="0"/>
            <c:spPr>
              <a:solidFill>
                <a:srgbClr val="FFC000"/>
              </a:solidFill>
              <a:ln>
                <a:noFill/>
              </a:ln>
              <a:effectLst/>
            </c:spPr>
            <c:extLst>
              <c:ext xmlns:c16="http://schemas.microsoft.com/office/drawing/2014/chart" uri="{C3380CC4-5D6E-409C-BE32-E72D297353CC}">
                <c16:uniqueId val="{00000003-B234-42E8-8F03-D69189067AA1}"/>
              </c:ext>
            </c:extLst>
          </c:dPt>
          <c:dPt>
            <c:idx val="5"/>
            <c:invertIfNegative val="0"/>
            <c:bubble3D val="0"/>
            <c:spPr>
              <a:solidFill>
                <a:srgbClr val="FFC000"/>
              </a:solidFill>
              <a:ln>
                <a:noFill/>
              </a:ln>
              <a:effectLst/>
            </c:spPr>
            <c:extLst>
              <c:ext xmlns:c16="http://schemas.microsoft.com/office/drawing/2014/chart" uri="{C3380CC4-5D6E-409C-BE32-E72D297353CC}">
                <c16:uniqueId val="{00000005-B234-42E8-8F03-D69189067AA1}"/>
              </c:ext>
            </c:extLst>
          </c:dPt>
          <c:dPt>
            <c:idx val="6"/>
            <c:invertIfNegative val="0"/>
            <c:bubble3D val="0"/>
            <c:spPr>
              <a:solidFill>
                <a:srgbClr val="98C389"/>
              </a:solidFill>
              <a:ln>
                <a:noFill/>
              </a:ln>
              <a:effectLst/>
            </c:spPr>
            <c:extLst>
              <c:ext xmlns:c16="http://schemas.microsoft.com/office/drawing/2014/chart" uri="{C3380CC4-5D6E-409C-BE32-E72D297353CC}">
                <c16:uniqueId val="{00000007-B234-42E8-8F03-D69189067AA1}"/>
              </c:ext>
            </c:extLst>
          </c:dPt>
          <c:dPt>
            <c:idx val="7"/>
            <c:invertIfNegative val="0"/>
            <c:bubble3D val="0"/>
            <c:spPr>
              <a:solidFill>
                <a:srgbClr val="98C389"/>
              </a:solidFill>
              <a:ln>
                <a:noFill/>
              </a:ln>
              <a:effectLst/>
            </c:spPr>
            <c:extLst>
              <c:ext xmlns:c16="http://schemas.microsoft.com/office/drawing/2014/chart" uri="{C3380CC4-5D6E-409C-BE32-E72D297353CC}">
                <c16:uniqueId val="{00000009-B234-42E8-8F03-D69189067AA1}"/>
              </c:ext>
            </c:extLst>
          </c:dPt>
          <c:dPt>
            <c:idx val="8"/>
            <c:invertIfNegative val="0"/>
            <c:bubble3D val="0"/>
            <c:spPr>
              <a:solidFill>
                <a:srgbClr val="98C389"/>
              </a:solidFill>
              <a:ln>
                <a:noFill/>
              </a:ln>
              <a:effectLst/>
            </c:spPr>
            <c:extLst>
              <c:ext xmlns:c16="http://schemas.microsoft.com/office/drawing/2014/chart" uri="{C3380CC4-5D6E-409C-BE32-E72D297353CC}">
                <c16:uniqueId val="{0000000B-B234-42E8-8F03-D69189067AA1}"/>
              </c:ext>
            </c:extLst>
          </c:dPt>
          <c:dPt>
            <c:idx val="9"/>
            <c:invertIfNegative val="0"/>
            <c:bubble3D val="0"/>
            <c:spPr>
              <a:solidFill>
                <a:srgbClr val="98C389"/>
              </a:solidFill>
              <a:ln>
                <a:noFill/>
              </a:ln>
              <a:effectLst/>
            </c:spPr>
            <c:extLst>
              <c:ext xmlns:c16="http://schemas.microsoft.com/office/drawing/2014/chart" uri="{C3380CC4-5D6E-409C-BE32-E72D297353CC}">
                <c16:uniqueId val="{0000000D-B234-42E8-8F03-D69189067A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environnement'!$R$16:$S$24</c:f>
              <c:strCache>
                <c:ptCount val="7"/>
                <c:pt idx="0">
                  <c:v>Homme</c:v>
                </c:pt>
                <c:pt idx="3">
                  <c:v>Femme</c:v>
                </c:pt>
                <c:pt idx="6">
                  <c:v>Les deux sexes</c:v>
                </c:pt>
              </c:strCache>
            </c:strRef>
          </c:cat>
          <c:val>
            <c:numRef>
              <c:f>'GAMA Sécurité et environnement'!$T$16:$T$24</c:f>
              <c:numCache>
                <c:formatCode>0</c:formatCode>
                <c:ptCount val="9"/>
              </c:numCache>
            </c:numRef>
          </c:val>
          <c:extLst>
            <c:ext xmlns:c16="http://schemas.microsoft.com/office/drawing/2014/chart" uri="{C3380CC4-5D6E-409C-BE32-E72D297353CC}">
              <c16:uniqueId val="{0000000E-B234-42E8-8F03-D69189067AA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été victimes de violences sexuelles de contact au cours des 12 derniers mois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2409090909090909"/>
          <c:w val="0.81433569372459547"/>
          <c:h val="0.5239541875447387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A9D-4B7C-9341-A80F9F4A965B}"/>
              </c:ext>
            </c:extLst>
          </c:dPt>
          <c:dPt>
            <c:idx val="4"/>
            <c:invertIfNegative val="0"/>
            <c:bubble3D val="0"/>
            <c:spPr>
              <a:solidFill>
                <a:srgbClr val="FFC000"/>
              </a:solidFill>
              <a:ln>
                <a:noFill/>
              </a:ln>
              <a:effectLst/>
            </c:spPr>
            <c:extLst>
              <c:ext xmlns:c16="http://schemas.microsoft.com/office/drawing/2014/chart" uri="{C3380CC4-5D6E-409C-BE32-E72D297353CC}">
                <c16:uniqueId val="{00000003-3A9D-4B7C-9341-A80F9F4A965B}"/>
              </c:ext>
            </c:extLst>
          </c:dPt>
          <c:dPt>
            <c:idx val="5"/>
            <c:invertIfNegative val="0"/>
            <c:bubble3D val="0"/>
            <c:spPr>
              <a:solidFill>
                <a:srgbClr val="FFC000"/>
              </a:solidFill>
              <a:ln>
                <a:noFill/>
              </a:ln>
              <a:effectLst/>
            </c:spPr>
            <c:extLst>
              <c:ext xmlns:c16="http://schemas.microsoft.com/office/drawing/2014/chart" uri="{C3380CC4-5D6E-409C-BE32-E72D297353CC}">
                <c16:uniqueId val="{00000005-3A9D-4B7C-9341-A80F9F4A965B}"/>
              </c:ext>
            </c:extLst>
          </c:dPt>
          <c:dPt>
            <c:idx val="6"/>
            <c:invertIfNegative val="0"/>
            <c:bubble3D val="0"/>
            <c:spPr>
              <a:solidFill>
                <a:srgbClr val="98C389"/>
              </a:solidFill>
              <a:ln>
                <a:noFill/>
              </a:ln>
              <a:effectLst/>
            </c:spPr>
            <c:extLst>
              <c:ext xmlns:c16="http://schemas.microsoft.com/office/drawing/2014/chart" uri="{C3380CC4-5D6E-409C-BE32-E72D297353CC}">
                <c16:uniqueId val="{00000007-3A9D-4B7C-9341-A80F9F4A965B}"/>
              </c:ext>
            </c:extLst>
          </c:dPt>
          <c:dPt>
            <c:idx val="7"/>
            <c:invertIfNegative val="0"/>
            <c:bubble3D val="0"/>
            <c:spPr>
              <a:solidFill>
                <a:srgbClr val="98C389"/>
              </a:solidFill>
              <a:ln>
                <a:noFill/>
              </a:ln>
              <a:effectLst/>
            </c:spPr>
            <c:extLst>
              <c:ext xmlns:c16="http://schemas.microsoft.com/office/drawing/2014/chart" uri="{C3380CC4-5D6E-409C-BE32-E72D297353CC}">
                <c16:uniqueId val="{00000009-3A9D-4B7C-9341-A80F9F4A965B}"/>
              </c:ext>
            </c:extLst>
          </c:dPt>
          <c:dPt>
            <c:idx val="8"/>
            <c:invertIfNegative val="0"/>
            <c:bubble3D val="0"/>
            <c:spPr>
              <a:solidFill>
                <a:srgbClr val="98C389"/>
              </a:solidFill>
              <a:ln>
                <a:noFill/>
              </a:ln>
              <a:effectLst/>
            </c:spPr>
            <c:extLst>
              <c:ext xmlns:c16="http://schemas.microsoft.com/office/drawing/2014/chart" uri="{C3380CC4-5D6E-409C-BE32-E72D297353CC}">
                <c16:uniqueId val="{0000000B-3A9D-4B7C-9341-A80F9F4A965B}"/>
              </c:ext>
            </c:extLst>
          </c:dPt>
          <c:dPt>
            <c:idx val="9"/>
            <c:invertIfNegative val="0"/>
            <c:bubble3D val="0"/>
            <c:spPr>
              <a:solidFill>
                <a:srgbClr val="98C389"/>
              </a:solidFill>
              <a:ln>
                <a:noFill/>
              </a:ln>
              <a:effectLst/>
            </c:spPr>
            <c:extLst>
              <c:ext xmlns:c16="http://schemas.microsoft.com/office/drawing/2014/chart" uri="{C3380CC4-5D6E-409C-BE32-E72D297353CC}">
                <c16:uniqueId val="{0000000D-3A9D-4B7C-9341-A80F9F4A965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Sécurité et environnement'!$U$16:$V$24</c:f>
              <c:strCache>
                <c:ptCount val="7"/>
                <c:pt idx="0">
                  <c:v>Homme</c:v>
                </c:pt>
                <c:pt idx="3">
                  <c:v>Femme</c:v>
                </c:pt>
                <c:pt idx="6">
                  <c:v>Les deux sexes</c:v>
                </c:pt>
              </c:strCache>
            </c:strRef>
          </c:cat>
          <c:val>
            <c:numRef>
              <c:f>'GAMA Sécurité et environnement'!$W$16:$W$24</c:f>
              <c:numCache>
                <c:formatCode>0</c:formatCode>
                <c:ptCount val="9"/>
              </c:numCache>
            </c:numRef>
          </c:val>
          <c:extLst>
            <c:ext xmlns:c16="http://schemas.microsoft.com/office/drawing/2014/chart" uri="{C3380CC4-5D6E-409C-BE32-E72D297353CC}">
              <c16:uniqueId val="{0000000E-3A9D-4B7C-9341-A80F9F4A965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de jeunes femmes et de jeunes hommes ayant été victimes de violences sexuelles avant l'âge de 18 ans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33212651929266"/>
          <c:y val="0.19681818181818181"/>
          <c:w val="0.85975281119305158"/>
          <c:h val="0.46351968503937008"/>
        </c:manualLayout>
      </c:layout>
      <c:barChart>
        <c:barDir val="col"/>
        <c:grouping val="clustered"/>
        <c:varyColors val="0"/>
        <c:ser>
          <c:idx val="0"/>
          <c:order val="0"/>
          <c:tx>
            <c:strRef>
              <c:f>'GAMA Sécurité et environnement'!$AA$15</c:f>
              <c:strCache>
                <c:ptCount val="1"/>
                <c:pt idx="0">
                  <c:v>&lt;10</c:v>
                </c:pt>
              </c:strCache>
            </c:strRef>
          </c:tx>
          <c:spPr>
            <a:solidFill>
              <a:schemeClr val="tx2">
                <a:lumMod val="75000"/>
                <a:lumOff val="25000"/>
              </a:schemeClr>
            </a:solidFill>
            <a:ln>
              <a:noFill/>
            </a:ln>
            <a:effectLst/>
          </c:spPr>
          <c:invertIfNegative val="0"/>
          <c:dPt>
            <c:idx val="3"/>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2EE7-48E3-B714-D97EFBE0066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environnement'!$AA$16:$AA$24</c15:sqref>
                  </c15:fullRef>
                </c:ext>
              </c:extLst>
              <c:f>('GAMA Sécurité et environnement'!$AA$16,'GAMA Sécurité et environnement'!$AA$19,'GAMA Sécurité et environnement'!$AA$22)</c:f>
              <c:numCache>
                <c:formatCode>0</c:formatCode>
                <c:ptCount val="3"/>
              </c:numCache>
            </c:numRef>
          </c:val>
          <c:extLst>
            <c:ext xmlns:c16="http://schemas.microsoft.com/office/drawing/2014/chart" uri="{C3380CC4-5D6E-409C-BE32-E72D297353CC}">
              <c16:uniqueId val="{00000002-2EE7-48E3-B714-D97EFBE00664}"/>
            </c:ext>
          </c:extLst>
        </c:ser>
        <c:ser>
          <c:idx val="1"/>
          <c:order val="1"/>
          <c:tx>
            <c:strRef>
              <c:f>'GAMA Sécurité et environnement'!$AB$15</c:f>
              <c:strCache>
                <c:ptCount val="1"/>
                <c:pt idx="0">
                  <c:v>10-14</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environnement'!$AB$16:$AB$24</c15:sqref>
                  </c15:fullRef>
                </c:ext>
              </c:extLst>
              <c:f>('GAMA Sécurité et environnement'!$AB$16,'GAMA Sécurité et environnement'!$AB$19,'GAMA Sécurité et environnement'!$AB$22)</c:f>
              <c:numCache>
                <c:formatCode>0</c:formatCode>
                <c:ptCount val="3"/>
              </c:numCache>
            </c:numRef>
          </c:val>
          <c:extLst>
            <c:ext xmlns:c16="http://schemas.microsoft.com/office/drawing/2014/chart" uri="{C3380CC4-5D6E-409C-BE32-E72D297353CC}">
              <c16:uniqueId val="{00000003-2EE7-48E3-B714-D97EFBE00664}"/>
            </c:ext>
          </c:extLst>
        </c:ser>
        <c:ser>
          <c:idx val="2"/>
          <c:order val="2"/>
          <c:tx>
            <c:strRef>
              <c:f>'GAMA Sécurité et environnement'!$AC$15</c:f>
              <c:strCache>
                <c:ptCount val="1"/>
                <c:pt idx="0">
                  <c:v>15-17</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environnement'!$AC$16:$AC$24</c15:sqref>
                  </c15:fullRef>
                </c:ext>
              </c:extLst>
              <c:f>('GAMA Sécurité et environnement'!$AC$16,'GAMA Sécurité et environnement'!$AC$19,'GAMA Sécurité et environnement'!$AC$22)</c:f>
              <c:numCache>
                <c:formatCode>0</c:formatCode>
                <c:ptCount val="3"/>
              </c:numCache>
            </c:numRef>
          </c:val>
          <c:extLst>
            <c:ext xmlns:c16="http://schemas.microsoft.com/office/drawing/2014/chart" uri="{C3380CC4-5D6E-409C-BE32-E72D297353CC}">
              <c16:uniqueId val="{00000004-2EE7-48E3-B714-D97EFBE00664}"/>
            </c:ext>
          </c:extLst>
        </c:ser>
        <c:ser>
          <c:idx val="3"/>
          <c:order val="3"/>
          <c:tx>
            <c:strRef>
              <c:f>'GAMA Sécurité et environnement'!$AD$15</c:f>
              <c:strCache>
                <c:ptCount val="1"/>
                <c:pt idx="0">
                  <c:v>Tous &lt;18</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Sécurité et environnement'!$X$16:$Y$24</c15:sqref>
                  </c15:fullRef>
                </c:ext>
              </c:extLst>
              <c:f>('GAMA Sécurité et environnement'!$X$16:$Y$16,'GAMA Sécurité et environnement'!$X$19:$Y$19,'GAMA Sécurité et environnement'!$X$22:$Y$22)</c:f>
              <c:multiLvlStrCache>
                <c:ptCount val="3"/>
                <c:lvl/>
                <c:lvl>
                  <c:pt idx="0">
                    <c:v>Homme</c:v>
                  </c:pt>
                  <c:pt idx="1">
                    <c:v>Femme</c:v>
                  </c:pt>
                  <c:pt idx="2">
                    <c:v>Les deux sexes</c:v>
                  </c:pt>
                </c:lvl>
              </c:multiLvlStrCache>
            </c:multiLvlStrRef>
          </c:cat>
          <c:val>
            <c:numRef>
              <c:extLst>
                <c:ext xmlns:c15="http://schemas.microsoft.com/office/drawing/2012/chart" uri="{02D57815-91ED-43cb-92C2-25804820EDAC}">
                  <c15:fullRef>
                    <c15:sqref>'GAMA Sécurité et environnement'!$AD$16:$AD$24</c15:sqref>
                  </c15:fullRef>
                </c:ext>
              </c:extLst>
              <c:f>('GAMA Sécurité et environnement'!$AD$16,'GAMA Sécurité et environnement'!$AD$19,'GAMA Sécurité et environnement'!$AD$22)</c:f>
              <c:numCache>
                <c:formatCode>0</c:formatCode>
                <c:ptCount val="3"/>
              </c:numCache>
            </c:numRef>
          </c:val>
          <c:extLst>
            <c:ext xmlns:c16="http://schemas.microsoft.com/office/drawing/2014/chart" uri="{C3380CC4-5D6E-409C-BE32-E72D297353CC}">
              <c16:uniqueId val="{00000005-2EE7-48E3-B714-D97EFBE0066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de jeunes femmes et hommes</a:t>
                </a:r>
              </a:p>
            </c:rich>
          </c:tx>
          <c:layout>
            <c:manualLayout>
              <c:xMode val="edge"/>
              <c:yMode val="edge"/>
              <c:x val="2.4915124245832906E-2"/>
              <c:y val="0.1195454545454545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4905235373324652"/>
          <c:y val="0.83047458840372224"/>
          <c:w val="0.79843682323354614"/>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non scolarisés, sans emploi et sans formation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86240073475876"/>
          <c:y val="0.20136363636363633"/>
          <c:w val="0.8238431469181573"/>
          <c:h val="0.52849964209019329"/>
        </c:manualLayout>
      </c:layout>
      <c:barChart>
        <c:barDir val="col"/>
        <c:grouping val="clustered"/>
        <c:varyColors val="0"/>
        <c:ser>
          <c:idx val="1"/>
          <c:order val="1"/>
          <c:spPr>
            <a:solidFill>
              <a:schemeClr val="accent2"/>
            </a:solidFill>
            <a:ln>
              <a:noFill/>
            </a:ln>
            <a:effectLst/>
          </c:spPr>
          <c:invertIfNegative val="0"/>
          <c:dPt>
            <c:idx val="0"/>
            <c:invertIfNegative val="0"/>
            <c:bubble3D val="0"/>
            <c:spPr>
              <a:solidFill>
                <a:srgbClr val="156082"/>
              </a:solidFill>
              <a:ln>
                <a:noFill/>
              </a:ln>
              <a:effectLst/>
            </c:spPr>
            <c:extLst>
              <c:ext xmlns:c16="http://schemas.microsoft.com/office/drawing/2014/chart" uri="{C3380CC4-5D6E-409C-BE32-E72D297353CC}">
                <c16:uniqueId val="{00000011-7A57-4A95-A959-9DD57B1E4626}"/>
              </c:ext>
            </c:extLst>
          </c:dPt>
          <c:dPt>
            <c:idx val="1"/>
            <c:invertIfNegative val="0"/>
            <c:bubble3D val="0"/>
            <c:spPr>
              <a:solidFill>
                <a:srgbClr val="FFC000"/>
              </a:solidFill>
              <a:ln>
                <a:noFill/>
              </a:ln>
              <a:effectLst/>
            </c:spPr>
            <c:extLst>
              <c:ext xmlns:c16="http://schemas.microsoft.com/office/drawing/2014/chart" uri="{C3380CC4-5D6E-409C-BE32-E72D297353CC}">
                <c16:uniqueId val="{00000012-7A57-4A95-A959-9DD57B1E4626}"/>
              </c:ext>
            </c:extLst>
          </c:dPt>
          <c:dPt>
            <c:idx val="2"/>
            <c:invertIfNegative val="0"/>
            <c:bubble3D val="0"/>
            <c:spPr>
              <a:solidFill>
                <a:srgbClr val="98C389"/>
              </a:solidFill>
              <a:ln>
                <a:noFill/>
              </a:ln>
              <a:effectLst/>
            </c:spPr>
            <c:extLst>
              <c:ext xmlns:c16="http://schemas.microsoft.com/office/drawing/2014/chart" uri="{C3380CC4-5D6E-409C-BE32-E72D297353CC}">
                <c16:uniqueId val="{00000013-7A57-4A95-A959-9DD57B1E462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Apprentissage'!$N$17:$O$25</c15:sqref>
                  </c15:fullRef>
                </c:ext>
              </c:extLst>
              <c:f>('GAMA Apprentissage'!$N$18:$O$18,'GAMA Apprentissage'!$N$21:$O$21,'GAMA Apprentissage'!$N$24:$O$24)</c:f>
              <c:multiLvlStrCache>
                <c:ptCount val="3"/>
                <c:lvl/>
                <c:lvl/>
              </c:multiLvlStrCache>
            </c:multiLvlStrRef>
          </c:cat>
          <c:val>
            <c:numRef>
              <c:extLst>
                <c:ext xmlns:c15="http://schemas.microsoft.com/office/drawing/2012/chart" uri="{02D57815-91ED-43cb-92C2-25804820EDAC}">
                  <c15:fullRef>
                    <c15:sqref>'GAMA Apprentissage'!$Q$17:$Q$25</c15:sqref>
                  </c15:fullRef>
                </c:ext>
              </c:extLst>
              <c:f>('GAMA Apprentissage'!$Q$18,'GAMA Apprentissage'!$Q$21,'GAMA Apprentissage'!$Q$24)</c:f>
              <c:numCache>
                <c:formatCode>0</c:formatCode>
                <c:ptCount val="3"/>
              </c:numCache>
            </c:numRef>
          </c:val>
          <c:extLst>
            <c:ext xmlns:c16="http://schemas.microsoft.com/office/drawing/2014/chart" uri="{C3380CC4-5D6E-409C-BE32-E72D297353CC}">
              <c16:uniqueId val="{00000010-7A57-4A95-A959-9DD57B1E4626}"/>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spPr>
                  <a:solidFill>
                    <a:schemeClr val="accent1"/>
                  </a:solidFill>
                  <a:ln>
                    <a:noFill/>
                  </a:ln>
                  <a:effectLst/>
                </c:spPr>
                <c:invertIfNegative val="0"/>
                <c:dPt>
                  <c:idx val="3"/>
                  <c:invertIfNegative val="0"/>
                  <c:bubble3D val="0"/>
                  <c:spPr>
                    <a:solidFill>
                      <a:srgbClr val="98C389"/>
                    </a:solidFill>
                    <a:ln>
                      <a:noFill/>
                    </a:ln>
                    <a:effectLst/>
                  </c:spPr>
                  <c:extLst>
                    <c:ext xmlns:c16="http://schemas.microsoft.com/office/drawing/2014/chart" uri="{C3380CC4-5D6E-409C-BE32-E72D297353CC}">
                      <c16:uniqueId val="{0000000D-7A57-4A95-A959-9DD57B1E462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'GAMA Apprentissage'!$N$17:$O$25</c15:sqref>
                        </c15:fullRef>
                        <c15:formulaRef>
                          <c15:sqref>('GAMA Apprentissage'!$N$18:$O$18,'GAMA Apprentissage'!$N$21:$O$21,'GAMA Apprentissage'!$N$24:$O$24)</c15:sqref>
                        </c15:formulaRef>
                      </c:ext>
                    </c:extLst>
                    <c:multiLvlStrCache>
                      <c:ptCount val="3"/>
                      <c:lvl/>
                      <c:lvl/>
                    </c:multiLvlStrCache>
                  </c:multiLvlStrRef>
                </c:cat>
                <c:val>
                  <c:numRef>
                    <c:extLst>
                      <c:ext uri="{02D57815-91ED-43cb-92C2-25804820EDAC}">
                        <c15:fullRef>
                          <c15:sqref>'GAMA Apprentissage'!$P$17:$P$25</c15:sqref>
                        </c15:fullRef>
                        <c15:formulaRef>
                          <c15:sqref>('GAMA Apprentissage'!$P$18,'GAMA Apprentissage'!$P$21,'GAMA Apprentissage'!$P$24)</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E-7A57-4A95-A959-9DD57B1E4626}"/>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achevé chaque niveau d’enseignement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69137012379887"/>
          <c:y val="0.15575539568345323"/>
          <c:w val="0.82283509625674478"/>
          <c:h val="0.39471138050189769"/>
        </c:manualLayout>
      </c:layout>
      <c:barChart>
        <c:barDir val="col"/>
        <c:grouping val="clustered"/>
        <c:varyColors val="0"/>
        <c:ser>
          <c:idx val="0"/>
          <c:order val="0"/>
          <c:tx>
            <c:strRef>
              <c:f>'GAMA Apprentissage'!$I$16</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A-ACEC-492C-AE0B-01D2BA59C1A3}"/>
              </c:ext>
            </c:extLst>
          </c:dPt>
          <c:dPt>
            <c:idx val="4"/>
            <c:invertIfNegative val="0"/>
            <c:bubble3D val="0"/>
            <c:spPr>
              <a:solidFill>
                <a:srgbClr val="FFC000"/>
              </a:solidFill>
              <a:ln>
                <a:noFill/>
              </a:ln>
              <a:effectLst/>
            </c:spPr>
            <c:extLst>
              <c:ext xmlns:c16="http://schemas.microsoft.com/office/drawing/2014/chart" uri="{C3380CC4-5D6E-409C-BE32-E72D297353CC}">
                <c16:uniqueId val="{0000000B-ACEC-492C-AE0B-01D2BA59C1A3}"/>
              </c:ext>
            </c:extLst>
          </c:dPt>
          <c:dPt>
            <c:idx val="5"/>
            <c:invertIfNegative val="0"/>
            <c:bubble3D val="0"/>
            <c:spPr>
              <a:solidFill>
                <a:srgbClr val="FFC000"/>
              </a:solidFill>
              <a:ln>
                <a:noFill/>
              </a:ln>
              <a:effectLst/>
            </c:spPr>
            <c:extLst>
              <c:ext xmlns:c16="http://schemas.microsoft.com/office/drawing/2014/chart" uri="{C3380CC4-5D6E-409C-BE32-E72D297353CC}">
                <c16:uniqueId val="{0000000C-ACEC-492C-AE0B-01D2BA59C1A3}"/>
              </c:ext>
            </c:extLst>
          </c:dPt>
          <c:dPt>
            <c:idx val="6"/>
            <c:invertIfNegative val="0"/>
            <c:bubble3D val="0"/>
            <c:spPr>
              <a:solidFill>
                <a:srgbClr val="98C389"/>
              </a:solidFill>
              <a:ln>
                <a:noFill/>
              </a:ln>
              <a:effectLst/>
            </c:spPr>
            <c:extLst>
              <c:ext xmlns:c16="http://schemas.microsoft.com/office/drawing/2014/chart" uri="{C3380CC4-5D6E-409C-BE32-E72D297353CC}">
                <c16:uniqueId val="{0000000D-ACEC-492C-AE0B-01D2BA59C1A3}"/>
              </c:ext>
            </c:extLst>
          </c:dPt>
          <c:dPt>
            <c:idx val="7"/>
            <c:invertIfNegative val="0"/>
            <c:bubble3D val="0"/>
            <c:spPr>
              <a:solidFill>
                <a:srgbClr val="98C389"/>
              </a:solidFill>
              <a:ln>
                <a:noFill/>
              </a:ln>
              <a:effectLst/>
            </c:spPr>
            <c:extLst>
              <c:ext xmlns:c16="http://schemas.microsoft.com/office/drawing/2014/chart" uri="{C3380CC4-5D6E-409C-BE32-E72D297353CC}">
                <c16:uniqueId val="{0000000E-ACEC-492C-AE0B-01D2BA59C1A3}"/>
              </c:ext>
            </c:extLst>
          </c:dPt>
          <c:dPt>
            <c:idx val="8"/>
            <c:invertIfNegative val="0"/>
            <c:bubble3D val="0"/>
            <c:spPr>
              <a:solidFill>
                <a:srgbClr val="98C389"/>
              </a:solidFill>
              <a:ln>
                <a:noFill/>
              </a:ln>
              <a:effectLst/>
            </c:spPr>
            <c:extLst>
              <c:ext xmlns:c16="http://schemas.microsoft.com/office/drawing/2014/chart" uri="{C3380CC4-5D6E-409C-BE32-E72D297353CC}">
                <c16:uniqueId val="{0000000F-ACEC-492C-AE0B-01D2BA59C1A3}"/>
              </c:ext>
            </c:extLst>
          </c:dPt>
          <c:dPt>
            <c:idx val="9"/>
            <c:invertIfNegative val="0"/>
            <c:bubble3D val="0"/>
            <c:spPr>
              <a:solidFill>
                <a:srgbClr val="98C389"/>
              </a:solidFill>
              <a:ln>
                <a:noFill/>
              </a:ln>
              <a:effectLst/>
            </c:spPr>
            <c:extLst>
              <c:ext xmlns:c16="http://schemas.microsoft.com/office/drawing/2014/chart" uri="{C3380CC4-5D6E-409C-BE32-E72D297353CC}">
                <c16:uniqueId val="{00000008-ACEC-492C-AE0B-01D2BA59C1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Apprentissage'!$G$17:$H$25</c:f>
              <c:strCache>
                <c:ptCount val="7"/>
                <c:pt idx="0">
                  <c:v>Homme</c:v>
                </c:pt>
                <c:pt idx="3">
                  <c:v>Femme</c:v>
                </c:pt>
                <c:pt idx="6">
                  <c:v>Les deux sexes</c:v>
                </c:pt>
              </c:strCache>
            </c:strRef>
          </c:cat>
          <c:val>
            <c:numRef>
              <c:f>'GAMA Apprentissage'!$I$17:$I$25</c:f>
              <c:numCache>
                <c:formatCode>0</c:formatCode>
                <c:ptCount val="9"/>
              </c:numCache>
            </c:numRef>
          </c:val>
          <c:extLst xmlns:c15="http://schemas.microsoft.com/office/drawing/2012/chart">
            <c:ext xmlns:c16="http://schemas.microsoft.com/office/drawing/2014/chart" uri="{C3380CC4-5D6E-409C-BE32-E72D297353CC}">
              <c16:uniqueId val="{00000009-ACEC-492C-AE0B-01D2BA59C1A3}"/>
            </c:ext>
          </c:extLst>
        </c:ser>
        <c:dLbls>
          <c:dLblPos val="outEnd"/>
          <c:showLegendKey val="0"/>
          <c:showVal val="1"/>
          <c:showCatName val="0"/>
          <c:showSerName val="0"/>
          <c:showPercent val="0"/>
          <c:showBubbleSize val="0"/>
        </c:dLbls>
        <c:gapWidth val="219"/>
        <c:overlap val="-27"/>
        <c:axId val="1299055584"/>
        <c:axId val="1299056064"/>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du tabac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'GAMA Consommation de substances'!$O$15</c:f>
              <c:strCache>
                <c:ptCount val="1"/>
                <c:pt idx="0">
                  <c:v>Tabac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5DE8-4689-A467-621C7D1134E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substances'!$M$16:$N$24</c:f>
              <c:strCache>
                <c:ptCount val="7"/>
                <c:pt idx="0">
                  <c:v>Homme</c:v>
                </c:pt>
                <c:pt idx="3">
                  <c:v>Femme</c:v>
                </c:pt>
                <c:pt idx="6">
                  <c:v>Les deux sexes</c:v>
                </c:pt>
              </c:strCache>
            </c:strRef>
          </c:cat>
          <c:val>
            <c:numRef>
              <c:f>'GAMA Consommation de substances'!$O$16:$O$24</c:f>
              <c:numCache>
                <c:formatCode>0</c:formatCode>
                <c:ptCount val="9"/>
              </c:numCache>
            </c:numRef>
          </c:val>
          <c:extLst>
            <c:ext xmlns:c16="http://schemas.microsoft.com/office/drawing/2014/chart" uri="{C3380CC4-5D6E-409C-BE32-E72D297353CC}">
              <c16:uniqueId val="{00000002-5DE8-4689-A467-621C7D1134E8}"/>
            </c:ext>
          </c:extLst>
        </c:ser>
        <c:ser>
          <c:idx val="1"/>
          <c:order val="1"/>
          <c:tx>
            <c:strRef>
              <c:f>'GAMA Consommation de substances'!$P$15</c:f>
              <c:strCache>
                <c:ptCount val="1"/>
                <c:pt idx="0">
                  <c:v>Cigarettes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substances'!$M$16:$N$24</c:f>
              <c:strCache>
                <c:ptCount val="7"/>
                <c:pt idx="0">
                  <c:v>Homme</c:v>
                </c:pt>
                <c:pt idx="3">
                  <c:v>Femme</c:v>
                </c:pt>
                <c:pt idx="6">
                  <c:v>Les deux sexes</c:v>
                </c:pt>
              </c:strCache>
            </c:strRef>
          </c:cat>
          <c:val>
            <c:numRef>
              <c:f>'GAMA Consommation de substances'!$P$16:$P$24</c:f>
              <c:numCache>
                <c:formatCode>0</c:formatCode>
                <c:ptCount val="9"/>
              </c:numCache>
            </c:numRef>
          </c:val>
          <c:extLst>
            <c:ext xmlns:c16="http://schemas.microsoft.com/office/drawing/2014/chart" uri="{C3380CC4-5D6E-409C-BE32-E72D297353CC}">
              <c16:uniqueId val="{00000003-5DE8-4689-A467-621C7D1134E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7416249931807024"/>
          <c:y val="0.84899958933704711"/>
          <c:w val="0.50452985149008278"/>
          <c:h val="8.750834717088935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qui maîtrisent au moins les normes d’aptitudes minimales en lecture et mathématiques, en fonction du niveau d’enseignement atteint</a:t>
            </a:r>
          </a:p>
        </c:rich>
      </c:tx>
      <c:layout>
        <c:manualLayout>
          <c:xMode val="edge"/>
          <c:yMode val="edge"/>
          <c:x val="0.12023675322046179"/>
          <c:y val="7.207207207207207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124586368451517"/>
          <c:y val="0.17765765765765765"/>
          <c:w val="0.82824096017124071"/>
          <c:h val="0.50907852734624393"/>
        </c:manualLayout>
      </c:layout>
      <c:barChart>
        <c:barDir val="col"/>
        <c:grouping val="clustered"/>
        <c:varyColors val="0"/>
        <c:ser>
          <c:idx val="2"/>
          <c:order val="2"/>
          <c:tx>
            <c:strRef>
              <c:f>'GAMA Apprentissage'!$L$16</c:f>
              <c:strCache>
                <c:ptCount val="1"/>
                <c:pt idx="0">
                  <c:v>Lecture (%)</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Apprentissage'!$J$17:$K$25</c15:sqref>
                  </c15:fullRef>
                </c:ext>
              </c:extLst>
              <c:f>('GAMA Apprentissage'!$J$17:$K$18,'GAMA Apprentissage'!$J$20:$K$21,'GAMA Apprentissage'!$J$23:$K$24)</c:f>
              <c:strCache>
                <c:ptCount val="5"/>
                <c:pt idx="0">
                  <c:v>Homme</c:v>
                </c:pt>
                <c:pt idx="2">
                  <c:v>Femme</c:v>
                </c:pt>
                <c:pt idx="4">
                  <c:v>Les deux sexes</c:v>
                </c:pt>
              </c:strCache>
            </c:strRef>
          </c:cat>
          <c:val>
            <c:numRef>
              <c:extLst>
                <c:ext xmlns:c15="http://schemas.microsoft.com/office/drawing/2012/chart" uri="{02D57815-91ED-43cb-92C2-25804820EDAC}">
                  <c15:fullRef>
                    <c15:sqref>'GAMA Apprentissage'!$L$17:$L$25</c15:sqref>
                  </c15:fullRef>
                </c:ext>
              </c:extLst>
              <c:f>('GAMA Apprentissage'!$L$17:$L$18,'GAMA Apprentissage'!$L$20:$L$21,'GAMA Apprentissage'!$L$23:$L$24)</c:f>
              <c:numCache>
                <c:formatCode>0</c:formatCode>
                <c:ptCount val="6"/>
              </c:numCache>
            </c:numRef>
          </c:val>
          <c:extLst>
            <c:ext xmlns:c16="http://schemas.microsoft.com/office/drawing/2014/chart" uri="{C3380CC4-5D6E-409C-BE32-E72D297353CC}">
              <c16:uniqueId val="{0000000A-BB1D-4303-AA15-A7CD5304512F}"/>
            </c:ext>
          </c:extLst>
        </c:ser>
        <c:ser>
          <c:idx val="3"/>
          <c:order val="3"/>
          <c:tx>
            <c:strRef>
              <c:f>'GAMA Apprentissage'!$M$16</c:f>
              <c:strCache>
                <c:ptCount val="1"/>
                <c:pt idx="0">
                  <c:v>Mathématiques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Apprentissage'!$J$17:$K$25</c15:sqref>
                  </c15:fullRef>
                </c:ext>
              </c:extLst>
              <c:f>('GAMA Apprentissage'!$J$17:$K$18,'GAMA Apprentissage'!$J$20:$K$21,'GAMA Apprentissage'!$J$23:$K$24)</c:f>
              <c:strCache>
                <c:ptCount val="5"/>
                <c:pt idx="0">
                  <c:v>Homme</c:v>
                </c:pt>
                <c:pt idx="2">
                  <c:v>Femme</c:v>
                </c:pt>
                <c:pt idx="4">
                  <c:v>Les deux sexes</c:v>
                </c:pt>
              </c:strCache>
            </c:strRef>
          </c:cat>
          <c:val>
            <c:numRef>
              <c:extLst>
                <c:ext xmlns:c15="http://schemas.microsoft.com/office/drawing/2012/chart" uri="{02D57815-91ED-43cb-92C2-25804820EDAC}">
                  <c15:fullRef>
                    <c15:sqref>'GAMA Apprentissage'!$M$17:$M$25</c15:sqref>
                  </c15:fullRef>
                </c:ext>
              </c:extLst>
              <c:f>('GAMA Apprentissage'!$M$17:$M$18,'GAMA Apprentissage'!$M$20:$M$21,'GAMA Apprentissage'!$M$23:$M$24)</c:f>
              <c:numCache>
                <c:formatCode>0</c:formatCode>
                <c:ptCount val="6"/>
              </c:numCache>
            </c:numRef>
          </c:val>
          <c:extLst>
            <c:ext xmlns:c16="http://schemas.microsoft.com/office/drawing/2014/chart" uri="{C3380CC4-5D6E-409C-BE32-E72D297353CC}">
              <c16:uniqueId val="{0000000B-BB1D-4303-AA15-A7CD5304512F}"/>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tx>
                  <c:strRef>
                    <c:extLst>
                      <c:ext uri="{02D57815-91ED-43cb-92C2-25804820EDAC}">
                        <c15:formulaRef>
                          <c15:sqref>'GAMA Apprentissage'!$J$16</c15:sqref>
                        </c15:formulaRef>
                      </c:ext>
                    </c:extLst>
                    <c:strCache>
                      <c:ptCount val="1"/>
                      <c:pt idx="0">
                        <c:v>Le sexe</c:v>
                      </c:pt>
                    </c:strCache>
                  </c:strRef>
                </c:tx>
                <c:spPr>
                  <a:solidFill>
                    <a:schemeClr val="accent1"/>
                  </a:solidFill>
                  <a:ln>
                    <a:noFill/>
                  </a:ln>
                  <a:effectLst/>
                </c:spPr>
                <c:invertIfNegative val="0"/>
                <c:dPt>
                  <c:idx val="6"/>
                  <c:invertIfNegative val="0"/>
                  <c:bubble3D val="0"/>
                  <c:spPr>
                    <a:solidFill>
                      <a:srgbClr val="98C389"/>
                    </a:solidFill>
                    <a:ln>
                      <a:noFill/>
                    </a:ln>
                    <a:effectLst/>
                  </c:spPr>
                  <c:extLst>
                    <c:ext xmlns:c16="http://schemas.microsoft.com/office/drawing/2014/chart" uri="{C3380CC4-5D6E-409C-BE32-E72D297353CC}">
                      <c16:uniqueId val="{00000008-BB1D-4303-AA15-A7CD530451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'GAMA Apprentissage'!$J$17:$K$25</c15:sqref>
                        </c15:fullRef>
                        <c15:formulaRef>
                          <c15:sqref>('GAMA Apprentissage'!$J$17:$K$18,'GAMA Apprentissage'!$J$20:$K$21,'GAMA Apprentissage'!$J$23:$K$24)</c15:sqref>
                        </c15:formulaRef>
                      </c:ext>
                    </c:extLst>
                    <c:strCache>
                      <c:ptCount val="5"/>
                      <c:pt idx="0">
                        <c:v>Homme</c:v>
                      </c:pt>
                      <c:pt idx="2">
                        <c:v>Femme</c:v>
                      </c:pt>
                      <c:pt idx="4">
                        <c:v>Les deux sexes</c:v>
                      </c:pt>
                    </c:strCache>
                  </c:strRef>
                </c:cat>
                <c:val>
                  <c:numRef>
                    <c:extLst>
                      <c:ext uri="{02D57815-91ED-43cb-92C2-25804820EDAC}">
                        <c15:fullRef>
                          <c15:sqref>'GAMA Apprentissage'!$J$17:$J$25</c15:sqref>
                        </c15:fullRef>
                        <c15:formulaRef>
                          <c15:sqref>('GAMA Apprentissage'!$J$17:$J$18,'GAMA Apprentissage'!$J$20:$J$21,'GAMA Apprentissage'!$J$23:$J$24)</c15:sqref>
                        </c15:formulaRef>
                      </c:ext>
                    </c:extLst>
                    <c:numCache>
                      <c:formatCode>General</c:formatCode>
                      <c:ptCount val="6"/>
                      <c:pt idx="0">
                        <c:v>0</c:v>
                      </c:pt>
                      <c:pt idx="2">
                        <c:v>0</c:v>
                      </c:pt>
                      <c:pt idx="4">
                        <c:v>0</c:v>
                      </c:pt>
                    </c:numCache>
                  </c:numRef>
                </c:val>
                <c:extLst>
                  <c:ext xmlns:c16="http://schemas.microsoft.com/office/drawing/2014/chart" uri="{C3380CC4-5D6E-409C-BE32-E72D297353CC}">
                    <c16:uniqueId val="{00000009-BB1D-4303-AA15-A7CD5304512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'GAMA Apprentissage'!$K$16</c15:sqref>
                        </c15:formulaRef>
                      </c:ext>
                    </c:extLst>
                    <c:strCache>
                      <c:ptCount val="1"/>
                      <c:pt idx="0">
                        <c:v>Désagrégation au niveau de l'école (réelle)</c:v>
                      </c:pt>
                    </c:strCache>
                  </c:strRef>
                </c:tx>
                <c:spPr>
                  <a:solidFill>
                    <a:schemeClr val="accent2"/>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3-BB1D-4303-AA15-A7CD5304512F}"/>
                    </c:ext>
                  </c:extLst>
                </c:dPt>
                <c:dPt>
                  <c:idx val="5"/>
                  <c:invertIfNegative val="0"/>
                  <c:bubble3D val="0"/>
                  <c:spPr>
                    <a:solidFill>
                      <a:srgbClr val="98C389"/>
                    </a:solidFill>
                    <a:ln>
                      <a:noFill/>
                    </a:ln>
                    <a:effectLst/>
                  </c:spPr>
                  <c:extLst>
                    <c:ext xmlns:c16="http://schemas.microsoft.com/office/drawing/2014/chart" uri="{C3380CC4-5D6E-409C-BE32-E72D297353CC}">
                      <c16:uniqueId val="{00000005-BB1D-4303-AA15-A7CD530451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Apprentissage'!$J$17:$K$25</c15:sqref>
                        </c15:fullRef>
                        <c15:formulaRef>
                          <c15:sqref>('GAMA Apprentissage'!$J$17:$K$18,'GAMA Apprentissage'!$J$20:$K$21,'GAMA Apprentissage'!$J$23:$K$24)</c15:sqref>
                        </c15:formulaRef>
                      </c:ext>
                    </c:extLst>
                    <c:strCache>
                      <c:ptCount val="5"/>
                      <c:pt idx="0">
                        <c:v>Homme</c:v>
                      </c:pt>
                      <c:pt idx="2">
                        <c:v>Femme</c:v>
                      </c:pt>
                      <c:pt idx="4">
                        <c:v>Les deux sexes</c:v>
                      </c:pt>
                    </c:strCache>
                  </c:strRef>
                </c:cat>
                <c:val>
                  <c:numRef>
                    <c:extLst>
                      <c:ext xmlns:c15="http://schemas.microsoft.com/office/drawing/2012/chart" uri="{02D57815-91ED-43cb-92C2-25804820EDAC}">
                        <c15:fullRef>
                          <c15:sqref>'GAMA Apprentissage'!$K$17:$K$25</c15:sqref>
                        </c15:fullRef>
                        <c15:formulaRef>
                          <c15:sqref>('GAMA Apprentissage'!$K$17:$K$18,'GAMA Apprentissage'!$K$20:$K$21,'GAMA Apprentissage'!$K$23:$K$24)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6-BB1D-4303-AA15-A7CD5304512F}"/>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6501891255473986"/>
          <c:y val="0.89443030432006809"/>
          <c:w val="0.50324920549979801"/>
          <c:h val="6.953365964389586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d'adolescentes informées des menstruations avant leurs premières règles,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43503427209609"/>
          <c:y val="0.22409090909090909"/>
          <c:w val="0.82035417573579861"/>
          <c:h val="0.5987952755905512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1C4E-42ED-A30D-C782038DCEF4}"/>
              </c:ext>
            </c:extLst>
          </c:dPt>
          <c:dPt>
            <c:idx val="1"/>
            <c:invertIfNegative val="0"/>
            <c:bubble3D val="0"/>
            <c:spPr>
              <a:solidFill>
                <a:srgbClr val="FFC000"/>
              </a:solidFill>
              <a:ln>
                <a:noFill/>
              </a:ln>
              <a:effectLst/>
            </c:spPr>
            <c:extLst>
              <c:ext xmlns:c16="http://schemas.microsoft.com/office/drawing/2014/chart" uri="{C3380CC4-5D6E-409C-BE32-E72D297353CC}">
                <c16:uniqueId val="{00000003-1C4E-42ED-A30D-C782038DCEF4}"/>
              </c:ext>
            </c:extLst>
          </c:dPt>
          <c:dPt>
            <c:idx val="2"/>
            <c:invertIfNegative val="0"/>
            <c:bubble3D val="0"/>
            <c:spPr>
              <a:solidFill>
                <a:srgbClr val="FFC000"/>
              </a:solidFill>
              <a:ln>
                <a:noFill/>
              </a:ln>
              <a:effectLst/>
            </c:spPr>
            <c:extLst>
              <c:ext xmlns:c16="http://schemas.microsoft.com/office/drawing/2014/chart" uri="{C3380CC4-5D6E-409C-BE32-E72D297353CC}">
                <c16:uniqueId val="{00000005-1C4E-42ED-A30D-C782038DCEF4}"/>
              </c:ext>
            </c:extLst>
          </c:dPt>
          <c:dPt>
            <c:idx val="9"/>
            <c:invertIfNegative val="0"/>
            <c:bubble3D val="0"/>
            <c:spPr>
              <a:solidFill>
                <a:srgbClr val="98C389"/>
              </a:solidFill>
              <a:ln>
                <a:noFill/>
              </a:ln>
              <a:effectLst/>
            </c:spPr>
            <c:extLst>
              <c:ext xmlns:c16="http://schemas.microsoft.com/office/drawing/2014/chart" uri="{C3380CC4-5D6E-409C-BE32-E72D297353CC}">
                <c16:uniqueId val="{0000000D-D2FF-42B4-803D-C407E9F78C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Agence et résilience'!$H$19:$H$21</c:f>
              <c:numCache>
                <c:formatCode>@</c:formatCode>
                <c:ptCount val="3"/>
              </c:numCache>
            </c:numRef>
          </c:cat>
          <c:val>
            <c:numRef>
              <c:f>'GAMA Agence et résilience'!$I$19:$I$21</c:f>
              <c:numCache>
                <c:formatCode>0</c:formatCode>
                <c:ptCount val="3"/>
              </c:numCache>
            </c:numRef>
          </c:val>
          <c:extLst>
            <c:ext xmlns:c16="http://schemas.microsoft.com/office/drawing/2014/chart" uri="{C3380CC4-5D6E-409C-BE32-E72D297353CC}">
              <c16:uniqueId val="{0000000E-D2FF-42B4-803D-C407E9F78CA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a:t>
                </a:r>
                <a:r>
                  <a:rPr lang="en-US" sz="1100" b="0" i="0" u="none" strike="noStrike" kern="1200" baseline="0">
                    <a:solidFill>
                      <a:sysClr val="windowText" lastClr="000000">
                        <a:lumMod val="65000"/>
                        <a:lumOff val="35000"/>
                      </a:sysClr>
                    </a:solidFill>
                  </a:rPr>
                  <a:t>d'adolescentes post-ménarchiques</a:t>
                </a:r>
                <a:endParaRPr lang="en-US" sz="1100"/>
              </a:p>
            </c:rich>
          </c:tx>
          <c:layout>
            <c:manualLayout>
              <c:xMode val="edge"/>
              <c:yMode val="edge"/>
              <c:x val="2.7613431784141128E-2"/>
              <c:y val="7.8636363636363643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d'adolescentes plus âgées qui prennent leurs propres décisions en connaissance de cause concernant les relations sexuelles, l'utilisation de contraceptifs et les soins de santé reproductive</a:t>
            </a:r>
          </a:p>
        </c:rich>
      </c:tx>
      <c:layout>
        <c:manualLayout>
          <c:xMode val="edge"/>
          <c:yMode val="edge"/>
          <c:x val="0.10181524508356775"/>
          <c:y val="4.54545454545454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45208082631595"/>
          <c:y val="0.29522727272727273"/>
          <c:w val="0.81947799250064168"/>
          <c:h val="0.53220436649964198"/>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7-4908-4319-B2A8-D523BE27C5D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Agence et résilience'!$K$20</c:f>
              <c:numCache>
                <c:formatCode>@</c:formatCode>
                <c:ptCount val="1"/>
              </c:numCache>
            </c:numRef>
          </c:cat>
          <c:val>
            <c:numRef>
              <c:f>'GAMA Agence et résilience'!$L$20</c:f>
              <c:numCache>
                <c:formatCode>0</c:formatCode>
                <c:ptCount val="1"/>
              </c:numCache>
            </c:numRef>
          </c:val>
          <c:extLst>
            <c:ext xmlns:c16="http://schemas.microsoft.com/office/drawing/2014/chart" uri="{C3380CC4-5D6E-409C-BE32-E72D297353CC}">
              <c16:uniqueId val="{00000008-4908-4319-B2A8-D523BE27C5D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 d'adolescentes plus âgées</a:t>
                </a:r>
              </a:p>
            </c:rich>
          </c:tx>
          <c:layout>
            <c:manualLayout>
              <c:xMode val="edge"/>
              <c:yMode val="edge"/>
              <c:x val="2.9154478793674901E-2"/>
              <c:y val="0.2452272727272727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Taux de mortalité par sexe et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462081709917584"/>
          <c:y val="0.15678733031674208"/>
          <c:w val="0.80312122544725661"/>
          <c:h val="0.56977339936580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B9B-4338-AB52-459C35140920}"/>
              </c:ext>
            </c:extLst>
          </c:dPt>
          <c:dPt>
            <c:idx val="4"/>
            <c:invertIfNegative val="0"/>
            <c:bubble3D val="0"/>
            <c:spPr>
              <a:solidFill>
                <a:srgbClr val="FFC000"/>
              </a:solidFill>
              <a:ln>
                <a:noFill/>
              </a:ln>
              <a:effectLst/>
            </c:spPr>
            <c:extLst>
              <c:ext xmlns:c16="http://schemas.microsoft.com/office/drawing/2014/chart" uri="{C3380CC4-5D6E-409C-BE32-E72D297353CC}">
                <c16:uniqueId val="{00000003-9B9B-4338-AB52-459C35140920}"/>
              </c:ext>
            </c:extLst>
          </c:dPt>
          <c:dPt>
            <c:idx val="5"/>
            <c:invertIfNegative val="0"/>
            <c:bubble3D val="0"/>
            <c:spPr>
              <a:solidFill>
                <a:srgbClr val="FFC000"/>
              </a:solidFill>
              <a:ln>
                <a:noFill/>
              </a:ln>
              <a:effectLst/>
            </c:spPr>
            <c:extLst>
              <c:ext xmlns:c16="http://schemas.microsoft.com/office/drawing/2014/chart" uri="{C3380CC4-5D6E-409C-BE32-E72D297353CC}">
                <c16:uniqueId val="{00000005-9B9B-4338-AB52-459C35140920}"/>
              </c:ext>
            </c:extLst>
          </c:dPt>
          <c:dPt>
            <c:idx val="6"/>
            <c:invertIfNegative val="0"/>
            <c:bubble3D val="0"/>
            <c:spPr>
              <a:solidFill>
                <a:srgbClr val="98C389"/>
              </a:solidFill>
              <a:ln>
                <a:noFill/>
              </a:ln>
              <a:effectLst/>
            </c:spPr>
            <c:extLst>
              <c:ext xmlns:c16="http://schemas.microsoft.com/office/drawing/2014/chart" uri="{C3380CC4-5D6E-409C-BE32-E72D297353CC}">
                <c16:uniqueId val="{00000007-9B9B-4338-AB52-459C35140920}"/>
              </c:ext>
            </c:extLst>
          </c:dPt>
          <c:dPt>
            <c:idx val="7"/>
            <c:invertIfNegative val="0"/>
            <c:bubble3D val="0"/>
            <c:spPr>
              <a:solidFill>
                <a:srgbClr val="98C389"/>
              </a:solidFill>
              <a:ln>
                <a:noFill/>
              </a:ln>
              <a:effectLst/>
            </c:spPr>
            <c:extLst>
              <c:ext xmlns:c16="http://schemas.microsoft.com/office/drawing/2014/chart" uri="{C3380CC4-5D6E-409C-BE32-E72D297353CC}">
                <c16:uniqueId val="{00000009-9B9B-4338-AB52-459C35140920}"/>
              </c:ext>
            </c:extLst>
          </c:dPt>
          <c:dPt>
            <c:idx val="8"/>
            <c:invertIfNegative val="0"/>
            <c:bubble3D val="0"/>
            <c:spPr>
              <a:solidFill>
                <a:srgbClr val="98C389"/>
              </a:solidFill>
              <a:ln>
                <a:noFill/>
              </a:ln>
              <a:effectLst/>
            </c:spPr>
            <c:extLst>
              <c:ext xmlns:c16="http://schemas.microsoft.com/office/drawing/2014/chart" uri="{C3380CC4-5D6E-409C-BE32-E72D297353CC}">
                <c16:uniqueId val="{0000000B-9B9B-4338-AB52-459C3514092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générale'!$G$17:$H$25</c:f>
              <c:strCache>
                <c:ptCount val="7"/>
                <c:pt idx="0">
                  <c:v>Homme</c:v>
                </c:pt>
                <c:pt idx="3">
                  <c:v>Femme</c:v>
                </c:pt>
                <c:pt idx="6">
                  <c:v>Les deux sexes</c:v>
                </c:pt>
              </c:strCache>
            </c:strRef>
          </c:cat>
          <c:val>
            <c:numRef>
              <c:f>'GAMA Santé générale'!$I$17:$I$25</c:f>
              <c:numCache>
                <c:formatCode>0</c:formatCode>
                <c:ptCount val="9"/>
              </c:numCache>
            </c:numRef>
          </c:val>
          <c:extLst>
            <c:ext xmlns:c16="http://schemas.microsoft.com/office/drawing/2014/chart" uri="{C3380CC4-5D6E-409C-BE32-E72D297353CC}">
              <c16:uniqueId val="{0000000C-9B9B-4338-AB52-459C3514092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300"/>
        </c:scaling>
        <c:delete val="0"/>
        <c:axPos val="l"/>
        <c:majorGridlines>
          <c:spPr>
            <a:ln w="9525" cap="flat" cmpd="sng" algn="ctr">
              <a:solidFill>
                <a:schemeClr val="tx1">
                  <a:lumMod val="15000"/>
                  <a:lumOff val="85000"/>
                </a:schemeClr>
              </a:solidFill>
              <a:round/>
            </a:ln>
            <a:effectLst/>
          </c:spPr>
        </c:majorGridlines>
        <c:title>
          <c:tx>
            <c:strRef>
              <c:f>'GAMA Santé générale'!$I$15:$I$16</c:f>
              <c:strCache>
                <c:ptCount val="2"/>
                <c:pt idx="0">
                  <c:v>Décès pour 100 000 adolescents par an</c:v>
                </c:pt>
              </c:strCache>
            </c:strRef>
          </c:tx>
          <c:layout>
            <c:manualLayout>
              <c:xMode val="edge"/>
              <c:yMode val="edge"/>
              <c:x val="3.2391189164136962E-2"/>
              <c:y val="0.113973806928835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Taux d'hospitalisation pour traumatismes, par cause, sexe et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20521653543309E-2"/>
          <c:y val="0.15821917808219177"/>
          <c:w val="0.88939197834645667"/>
          <c:h val="0.51426635026786038"/>
        </c:manualLayout>
      </c:layout>
      <c:barChart>
        <c:barDir val="col"/>
        <c:grouping val="clustered"/>
        <c:varyColors val="0"/>
        <c:ser>
          <c:idx val="0"/>
          <c:order val="0"/>
          <c:tx>
            <c:strRef>
              <c:f>'GAMA Santé générale'!$AA$16</c:f>
              <c:strCache>
                <c:ptCount val="1"/>
                <c:pt idx="0">
                  <c:v>Accidents de la route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générale'!$AA$17:$AA$25</c:f>
              <c:numCache>
                <c:formatCode>0</c:formatCode>
                <c:ptCount val="9"/>
              </c:numCache>
            </c:numRef>
          </c:val>
          <c:extLst>
            <c:ext xmlns:c16="http://schemas.microsoft.com/office/drawing/2014/chart" uri="{C3380CC4-5D6E-409C-BE32-E72D297353CC}">
              <c16:uniqueId val="{00000000-C763-4B0A-AA3D-A06AAB3859C0}"/>
            </c:ext>
          </c:extLst>
        </c:ser>
        <c:ser>
          <c:idx val="1"/>
          <c:order val="1"/>
          <c:tx>
            <c:strRef>
              <c:f>'GAMA Santé générale'!$AB$16</c:f>
              <c:strCache>
                <c:ptCount val="1"/>
                <c:pt idx="0">
                  <c:v>Brûlures dues à un incendie</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générale'!$AB$17:$AB$25</c:f>
              <c:numCache>
                <c:formatCode>0</c:formatCode>
                <c:ptCount val="9"/>
              </c:numCache>
            </c:numRef>
          </c:val>
          <c:extLst>
            <c:ext xmlns:c16="http://schemas.microsoft.com/office/drawing/2014/chart" uri="{C3380CC4-5D6E-409C-BE32-E72D297353CC}">
              <c16:uniqueId val="{00000001-C763-4B0A-AA3D-A06AAB3859C0}"/>
            </c:ext>
          </c:extLst>
        </c:ser>
        <c:ser>
          <c:idx val="2"/>
          <c:order val="2"/>
          <c:tx>
            <c:strRef>
              <c:f>'GAMA Santé générale'!$AC$16</c:f>
              <c:strCache>
                <c:ptCount val="1"/>
                <c:pt idx="0">
                  <c:v>Empoisonnements</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générale'!$AC$17:$AC$25</c:f>
              <c:numCache>
                <c:formatCode>0</c:formatCode>
                <c:ptCount val="9"/>
              </c:numCache>
            </c:numRef>
          </c:val>
          <c:extLst>
            <c:ext xmlns:c16="http://schemas.microsoft.com/office/drawing/2014/chart" uri="{C3380CC4-5D6E-409C-BE32-E72D297353CC}">
              <c16:uniqueId val="{00000002-C763-4B0A-AA3D-A06AAB3859C0}"/>
            </c:ext>
          </c:extLst>
        </c:ser>
        <c:ser>
          <c:idx val="3"/>
          <c:order val="3"/>
          <c:tx>
            <c:strRef>
              <c:f>'GAMA Santé générale'!$AD$16</c:f>
              <c:strCache>
                <c:ptCount val="1"/>
                <c:pt idx="0">
                  <c:v>Chutes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générale'!$AD$17:$AD$25</c:f>
              <c:numCache>
                <c:formatCode>0</c:formatCode>
                <c:ptCount val="9"/>
              </c:numCache>
            </c:numRef>
          </c:val>
          <c:extLst>
            <c:ext xmlns:c16="http://schemas.microsoft.com/office/drawing/2014/chart" uri="{C3380CC4-5D6E-409C-BE32-E72D297353CC}">
              <c16:uniqueId val="{00000003-C763-4B0A-AA3D-A06AAB3859C0}"/>
            </c:ext>
          </c:extLst>
        </c:ser>
        <c:ser>
          <c:idx val="4"/>
          <c:order val="4"/>
          <c:tx>
            <c:strRef>
              <c:f>'GAMA Santé générale'!$AE$16</c:f>
              <c:strCache>
                <c:ptCount val="1"/>
                <c:pt idx="0">
                  <c:v>Noyade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générale'!$Y$17:$Z$25</c:f>
              <c:strCache>
                <c:ptCount val="7"/>
                <c:pt idx="0">
                  <c:v>Homme</c:v>
                </c:pt>
                <c:pt idx="3">
                  <c:v>Femme</c:v>
                </c:pt>
                <c:pt idx="6">
                  <c:v>Les deux sexes</c:v>
                </c:pt>
              </c:strCache>
            </c:strRef>
          </c:cat>
          <c:val>
            <c:numRef>
              <c:f>'GAMA Santé générale'!$AE$17:$AE$25</c:f>
              <c:numCache>
                <c:formatCode>0</c:formatCode>
                <c:ptCount val="9"/>
              </c:numCache>
            </c:numRef>
          </c:val>
          <c:extLst>
            <c:ext xmlns:c16="http://schemas.microsoft.com/office/drawing/2014/chart" uri="{C3380CC4-5D6E-409C-BE32-E72D297353CC}">
              <c16:uniqueId val="{00000004-C763-4B0A-AA3D-A06AAB3859C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Santé générale'!$AA$15:$AE$15</c:f>
              <c:strCache>
                <c:ptCount val="5"/>
                <c:pt idx="0">
                  <c:v>Cas hospitalisés pour 100 000 adolescents par an, par cause</c:v>
                </c:pt>
              </c:strCache>
            </c:strRef>
          </c:tx>
          <c:layout>
            <c:manualLayout>
              <c:xMode val="edge"/>
              <c:yMode val="edge"/>
              <c:x val="1.7187500000000001E-2"/>
              <c:y val="8.059360730593608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4.7644808070866143E-2"/>
          <c:y val="0.84549563153920826"/>
          <c:w val="0.92121651918682079"/>
          <c:h val="7.636357099198215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Taux de mortalité par cause spécifique, par sexe et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4327385307862064E-2"/>
          <c:y val="0.1348249027237354"/>
          <c:w val="0.95752748325933523"/>
          <c:h val="0.57441373816599761"/>
        </c:manualLayout>
      </c:layout>
      <c:barChart>
        <c:barDir val="col"/>
        <c:grouping val="clustered"/>
        <c:varyColors val="0"/>
        <c:ser>
          <c:idx val="0"/>
          <c:order val="0"/>
          <c:tx>
            <c:strRef>
              <c:f>'GAMA Santé générale'!$L$16</c:f>
              <c:strCache>
                <c:ptCount val="1"/>
                <c:pt idx="0">
                  <c:v>Maladies cardiovasculaires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générale'!$L$17:$L$25</c:f>
              <c:numCache>
                <c:formatCode>0</c:formatCode>
                <c:ptCount val="9"/>
              </c:numCache>
            </c:numRef>
          </c:val>
          <c:extLst>
            <c:ext xmlns:c16="http://schemas.microsoft.com/office/drawing/2014/chart" uri="{C3380CC4-5D6E-409C-BE32-E72D297353CC}">
              <c16:uniqueId val="{00000000-C133-46E9-B0DC-E98EB8C64611}"/>
            </c:ext>
          </c:extLst>
        </c:ser>
        <c:ser>
          <c:idx val="1"/>
          <c:order val="1"/>
          <c:tx>
            <c:strRef>
              <c:f>'GAMA Santé générale'!$M$16</c:f>
              <c:strCache>
                <c:ptCount val="1"/>
                <c:pt idx="0">
                  <c:v>Noyade</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générale'!$M$17:$M$25</c:f>
              <c:numCache>
                <c:formatCode>0</c:formatCode>
                <c:ptCount val="9"/>
              </c:numCache>
            </c:numRef>
          </c:val>
          <c:extLst>
            <c:ext xmlns:c16="http://schemas.microsoft.com/office/drawing/2014/chart" uri="{C3380CC4-5D6E-409C-BE32-E72D297353CC}">
              <c16:uniqueId val="{00000001-C133-46E9-B0DC-E98EB8C64611}"/>
            </c:ext>
          </c:extLst>
        </c:ser>
        <c:ser>
          <c:idx val="2"/>
          <c:order val="2"/>
          <c:tx>
            <c:strRef>
              <c:f>'GAMA Santé générale'!$N$16</c:f>
              <c:strCache>
                <c:ptCount val="1"/>
                <c:pt idx="0">
                  <c:v>Maladies diarrhéiques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générale'!$N$17:$N$25</c:f>
              <c:numCache>
                <c:formatCode>0</c:formatCode>
                <c:ptCount val="9"/>
              </c:numCache>
            </c:numRef>
          </c:val>
          <c:extLst>
            <c:ext xmlns:c16="http://schemas.microsoft.com/office/drawing/2014/chart" uri="{C3380CC4-5D6E-409C-BE32-E72D297353CC}">
              <c16:uniqueId val="{00000002-C133-46E9-B0DC-E98EB8C64611}"/>
            </c:ext>
          </c:extLst>
        </c:ser>
        <c:ser>
          <c:idx val="3"/>
          <c:order val="3"/>
          <c:tx>
            <c:strRef>
              <c:f>'GAMA Santé générale'!$O$16</c:f>
              <c:strCache>
                <c:ptCount val="1"/>
                <c:pt idx="0">
                  <c:v>VIH/sida</c:v>
                </c:pt>
              </c:strCache>
            </c:strRef>
          </c:tx>
          <c:spPr>
            <a:solidFill>
              <a:srgbClr val="98C3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générale'!$O$17:$O$25</c:f>
              <c:numCache>
                <c:formatCode>0</c:formatCode>
                <c:ptCount val="9"/>
              </c:numCache>
            </c:numRef>
          </c:val>
          <c:extLst>
            <c:ext xmlns:c16="http://schemas.microsoft.com/office/drawing/2014/chart" uri="{C3380CC4-5D6E-409C-BE32-E72D297353CC}">
              <c16:uniqueId val="{00000003-C133-46E9-B0DC-E98EB8C64611}"/>
            </c:ext>
          </c:extLst>
        </c:ser>
        <c:ser>
          <c:idx val="4"/>
          <c:order val="4"/>
          <c:tx>
            <c:strRef>
              <c:f>'GAMA Santé générale'!$P$16</c:f>
              <c:strCache>
                <c:ptCount val="1"/>
                <c:pt idx="0">
                  <c:v>Violence interpersonnelle</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générale'!$P$17:$P$25</c:f>
              <c:numCache>
                <c:formatCode>0</c:formatCode>
                <c:ptCount val="9"/>
              </c:numCache>
            </c:numRef>
          </c:val>
          <c:extLst>
            <c:ext xmlns:c16="http://schemas.microsoft.com/office/drawing/2014/chart" uri="{C3380CC4-5D6E-409C-BE32-E72D297353CC}">
              <c16:uniqueId val="{00000004-C133-46E9-B0DC-E98EB8C64611}"/>
            </c:ext>
          </c:extLst>
        </c:ser>
        <c:ser>
          <c:idx val="5"/>
          <c:order val="5"/>
          <c:tx>
            <c:strRef>
              <c:f>'GAMA Santé générale'!$Q$16</c:f>
              <c:strCache>
                <c:ptCount val="1"/>
                <c:pt idx="0">
                  <c:v>Infections des voies respiratoires inférieures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générale'!$Q$17:$Q$25</c:f>
              <c:numCache>
                <c:formatCode>0</c:formatCode>
                <c:ptCount val="9"/>
              </c:numCache>
            </c:numRef>
          </c:val>
          <c:extLst>
            <c:ext xmlns:c16="http://schemas.microsoft.com/office/drawing/2014/chart" uri="{C3380CC4-5D6E-409C-BE32-E72D297353CC}">
              <c16:uniqueId val="{00000005-C133-46E9-B0DC-E98EB8C64611}"/>
            </c:ext>
          </c:extLst>
        </c:ser>
        <c:ser>
          <c:idx val="6"/>
          <c:order val="6"/>
          <c:tx>
            <c:strRef>
              <c:f>'GAMA Santé générale'!$R$16</c:f>
              <c:strCache>
                <c:ptCount val="1"/>
                <c:pt idx="0">
                  <c:v>Paludisme</c:v>
                </c:pt>
              </c:strCache>
            </c:strRef>
          </c:tx>
          <c:spPr>
            <a:solidFill>
              <a:srgbClr val="E3871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générale'!$R$17:$R$25</c:f>
              <c:numCache>
                <c:formatCode>0</c:formatCode>
                <c:ptCount val="9"/>
              </c:numCache>
            </c:numRef>
          </c:val>
          <c:extLst>
            <c:ext xmlns:c16="http://schemas.microsoft.com/office/drawing/2014/chart" uri="{C3380CC4-5D6E-409C-BE32-E72D297353CC}">
              <c16:uniqueId val="{00000006-C133-46E9-B0DC-E98EB8C64611}"/>
            </c:ext>
          </c:extLst>
        </c:ser>
        <c:ser>
          <c:idx val="7"/>
          <c:order val="7"/>
          <c:tx>
            <c:strRef>
              <c:f>'GAMA Santé générale'!$S$16</c:f>
              <c:strCache>
                <c:ptCount val="1"/>
                <c:pt idx="0">
                  <c:v>Affections maternelles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générale'!$S$17:$S$25</c:f>
              <c:numCache>
                <c:formatCode>0</c:formatCode>
                <c:ptCount val="9"/>
              </c:numCache>
            </c:numRef>
          </c:val>
          <c:extLst>
            <c:ext xmlns:c16="http://schemas.microsoft.com/office/drawing/2014/chart" uri="{C3380CC4-5D6E-409C-BE32-E72D297353CC}">
              <c16:uniqueId val="{00000007-C133-46E9-B0DC-E98EB8C64611}"/>
            </c:ext>
          </c:extLst>
        </c:ser>
        <c:ser>
          <c:idx val="8"/>
          <c:order val="8"/>
          <c:tx>
            <c:strRef>
              <c:f>'GAMA Santé générale'!$T$16</c:f>
              <c:strCache>
                <c:ptCount val="1"/>
                <c:pt idx="0">
                  <c:v>Méningite</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générale'!$T$17:$T$25</c:f>
              <c:numCache>
                <c:formatCode>0</c:formatCode>
                <c:ptCount val="9"/>
              </c:numCache>
            </c:numRef>
          </c:val>
          <c:extLst>
            <c:ext xmlns:c16="http://schemas.microsoft.com/office/drawing/2014/chart" uri="{C3380CC4-5D6E-409C-BE32-E72D297353CC}">
              <c16:uniqueId val="{00000008-C133-46E9-B0DC-E98EB8C64611}"/>
            </c:ext>
          </c:extLst>
        </c:ser>
        <c:ser>
          <c:idx val="9"/>
          <c:order val="9"/>
          <c:tx>
            <c:strRef>
              <c:f>'GAMA Santé générale'!$U$16</c:f>
              <c:strCache>
                <c:ptCount val="1"/>
                <c:pt idx="0">
                  <c:v>Néoplasmes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générale'!$U$17:$U$25</c:f>
              <c:numCache>
                <c:formatCode>0</c:formatCode>
                <c:ptCount val="9"/>
              </c:numCache>
            </c:numRef>
          </c:val>
          <c:extLst>
            <c:ext xmlns:c16="http://schemas.microsoft.com/office/drawing/2014/chart" uri="{C3380CC4-5D6E-409C-BE32-E72D297353CC}">
              <c16:uniqueId val="{00000009-C133-46E9-B0DC-E98EB8C64611}"/>
            </c:ext>
          </c:extLst>
        </c:ser>
        <c:ser>
          <c:idx val="10"/>
          <c:order val="10"/>
          <c:tx>
            <c:strRef>
              <c:f>'GAMA Santé générale'!$V$16</c:f>
              <c:strCache>
                <c:ptCount val="1"/>
                <c:pt idx="0">
                  <c:v>Accidents de la route</c:v>
                </c:pt>
              </c:strCache>
            </c:strRef>
          </c:tx>
          <c:spPr>
            <a:solidFill>
              <a:srgbClr val="939B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générale'!$V$17:$V$25</c:f>
              <c:numCache>
                <c:formatCode>0</c:formatCode>
                <c:ptCount val="9"/>
              </c:numCache>
            </c:numRef>
          </c:val>
          <c:extLst>
            <c:ext xmlns:c16="http://schemas.microsoft.com/office/drawing/2014/chart" uri="{C3380CC4-5D6E-409C-BE32-E72D297353CC}">
              <c16:uniqueId val="{0000000A-C133-46E9-B0DC-E98EB8C64611}"/>
            </c:ext>
          </c:extLst>
        </c:ser>
        <c:ser>
          <c:idx val="11"/>
          <c:order val="11"/>
          <c:tx>
            <c:strRef>
              <c:f>'GAMA Santé générale'!$W$16</c:f>
              <c:strCache>
                <c:ptCount val="1"/>
                <c:pt idx="0">
                  <c:v>Autoagression</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générale'!$W$17:$W$25</c:f>
              <c:numCache>
                <c:formatCode>0</c:formatCode>
                <c:ptCount val="9"/>
              </c:numCache>
            </c:numRef>
          </c:val>
          <c:extLst>
            <c:ext xmlns:c16="http://schemas.microsoft.com/office/drawing/2014/chart" uri="{C3380CC4-5D6E-409C-BE32-E72D297353CC}">
              <c16:uniqueId val="{0000000B-C133-46E9-B0DC-E98EB8C64611}"/>
            </c:ext>
          </c:extLst>
        </c:ser>
        <c:ser>
          <c:idx val="12"/>
          <c:order val="12"/>
          <c:tx>
            <c:strRef>
              <c:f>'GAMA Santé générale'!$X$16</c:f>
              <c:strCache>
                <c:ptCount val="1"/>
                <c:pt idx="0">
                  <c:v>Tuberculose</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Santé générale'!$J$17:$K$25</c:f>
              <c:strCache>
                <c:ptCount val="7"/>
                <c:pt idx="0">
                  <c:v>Homme</c:v>
                </c:pt>
                <c:pt idx="3">
                  <c:v>Femme</c:v>
                </c:pt>
                <c:pt idx="6">
                  <c:v>Les deux sexes</c:v>
                </c:pt>
              </c:strCache>
            </c:strRef>
          </c:cat>
          <c:val>
            <c:numRef>
              <c:f>'GAMA Santé générale'!$X$17:$X$25</c:f>
              <c:numCache>
                <c:formatCode>0</c:formatCode>
                <c:ptCount val="9"/>
              </c:numCache>
            </c:numRef>
          </c:val>
          <c:extLst>
            <c:ext xmlns:c16="http://schemas.microsoft.com/office/drawing/2014/chart" uri="{C3380CC4-5D6E-409C-BE32-E72D297353CC}">
              <c16:uniqueId val="{0000000C-C133-46E9-B0DC-E98EB8C6461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Santé générale'!$L$15:$X$15</c:f>
              <c:strCache>
                <c:ptCount val="13"/>
                <c:pt idx="0">
                  <c:v>Décès pour 100 000 adolescents par an, par cause</c:v>
                </c:pt>
              </c:strCache>
            </c:strRef>
          </c:tx>
          <c:layout>
            <c:manualLayout>
              <c:xMode val="edge"/>
              <c:yMode val="edge"/>
              <c:x val="0"/>
              <c:y val="7.6459143968871587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3.6186248565339273E-2"/>
          <c:y val="0.8586755036522099"/>
          <c:w val="0.95713550708721606"/>
          <c:h val="9.6298599834553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dans la population totale, par sexe et par groupe d'âge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23599366962095"/>
          <c:y val="0.22409090909090909"/>
          <c:w val="0.81974076070910518"/>
          <c:h val="0.51940873299928414"/>
        </c:manualLayout>
      </c:layout>
      <c:barChart>
        <c:barDir val="col"/>
        <c:grouping val="clustered"/>
        <c:varyColors val="0"/>
        <c:ser>
          <c:idx val="0"/>
          <c:order val="0"/>
          <c:tx>
            <c:strRef>
              <c:f>'GAMA Santé générale'!$AK$15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90C-4C4D-84C9-DA86CC3C58FC}"/>
              </c:ext>
            </c:extLst>
          </c:dPt>
          <c:dPt>
            <c:idx val="4"/>
            <c:invertIfNegative val="0"/>
            <c:bubble3D val="0"/>
            <c:spPr>
              <a:solidFill>
                <a:srgbClr val="FFC000"/>
              </a:solidFill>
              <a:ln>
                <a:noFill/>
              </a:ln>
              <a:effectLst/>
            </c:spPr>
            <c:extLst>
              <c:ext xmlns:c16="http://schemas.microsoft.com/office/drawing/2014/chart" uri="{C3380CC4-5D6E-409C-BE32-E72D297353CC}">
                <c16:uniqueId val="{00000003-490C-4C4D-84C9-DA86CC3C58FC}"/>
              </c:ext>
            </c:extLst>
          </c:dPt>
          <c:dPt>
            <c:idx val="5"/>
            <c:invertIfNegative val="0"/>
            <c:bubble3D val="0"/>
            <c:spPr>
              <a:solidFill>
                <a:srgbClr val="FFC000"/>
              </a:solidFill>
              <a:ln>
                <a:noFill/>
              </a:ln>
              <a:effectLst/>
            </c:spPr>
            <c:extLst>
              <c:ext xmlns:c16="http://schemas.microsoft.com/office/drawing/2014/chart" uri="{C3380CC4-5D6E-409C-BE32-E72D297353CC}">
                <c16:uniqueId val="{00000005-490C-4C4D-84C9-DA86CC3C58FC}"/>
              </c:ext>
            </c:extLst>
          </c:dPt>
          <c:dPt>
            <c:idx val="6"/>
            <c:invertIfNegative val="0"/>
            <c:bubble3D val="0"/>
            <c:spPr>
              <a:solidFill>
                <a:srgbClr val="98C389"/>
              </a:solidFill>
              <a:ln>
                <a:noFill/>
              </a:ln>
              <a:effectLst/>
            </c:spPr>
            <c:extLst>
              <c:ext xmlns:c16="http://schemas.microsoft.com/office/drawing/2014/chart" uri="{C3380CC4-5D6E-409C-BE32-E72D297353CC}">
                <c16:uniqueId val="{00000007-490C-4C4D-84C9-DA86CC3C58FC}"/>
              </c:ext>
            </c:extLst>
          </c:dPt>
          <c:dPt>
            <c:idx val="7"/>
            <c:invertIfNegative val="0"/>
            <c:bubble3D val="0"/>
            <c:spPr>
              <a:solidFill>
                <a:srgbClr val="98C389"/>
              </a:solidFill>
              <a:ln>
                <a:noFill/>
              </a:ln>
              <a:effectLst/>
            </c:spPr>
            <c:extLst>
              <c:ext xmlns:c16="http://schemas.microsoft.com/office/drawing/2014/chart" uri="{C3380CC4-5D6E-409C-BE32-E72D297353CC}">
                <c16:uniqueId val="{00000009-490C-4C4D-84C9-DA86CC3C58FC}"/>
              </c:ext>
            </c:extLst>
          </c:dPt>
          <c:dPt>
            <c:idx val="8"/>
            <c:invertIfNegative val="0"/>
            <c:bubble3D val="0"/>
            <c:spPr>
              <a:solidFill>
                <a:srgbClr val="98C389"/>
              </a:solidFill>
              <a:ln>
                <a:noFill/>
              </a:ln>
              <a:effectLst/>
            </c:spPr>
            <c:extLst>
              <c:ext xmlns:c16="http://schemas.microsoft.com/office/drawing/2014/chart" uri="{C3380CC4-5D6E-409C-BE32-E72D297353CC}">
                <c16:uniqueId val="{0000000B-490C-4C4D-84C9-DA86CC3C58F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Santé générale'!$AI$16:$AJ$25</c15:sqref>
                  </c15:fullRef>
                </c:ext>
              </c:extLst>
              <c:f>'GAMA Santé générale'!$AI$17:$AJ$25</c:f>
              <c:strCache>
                <c:ptCount val="7"/>
                <c:pt idx="0">
                  <c:v>Homme</c:v>
                </c:pt>
                <c:pt idx="3">
                  <c:v>Femme</c:v>
                </c:pt>
                <c:pt idx="6">
                  <c:v>Les deux sexes</c:v>
                </c:pt>
              </c:strCache>
            </c:strRef>
          </c:cat>
          <c:val>
            <c:numRef>
              <c:extLst>
                <c:ext xmlns:c15="http://schemas.microsoft.com/office/drawing/2012/chart" uri="{02D57815-91ED-43cb-92C2-25804820EDAC}">
                  <c15:fullRef>
                    <c15:sqref>'GAMA Santé générale'!$AK$16:$AK$25</c15:sqref>
                  </c15:fullRef>
                </c:ext>
              </c:extLst>
              <c:f>'GAMA Santé générale'!$AK$17:$AK$25</c:f>
              <c:numCache>
                <c:formatCode>0</c:formatCode>
                <c:ptCount val="9"/>
              </c:numCache>
            </c:numRef>
          </c:val>
          <c:extLst>
            <c:ext xmlns:c16="http://schemas.microsoft.com/office/drawing/2014/chart" uri="{C3380CC4-5D6E-409C-BE32-E72D297353CC}">
              <c16:uniqueId val="{0000000C-490C-4C4D-84C9-DA86CC3C58F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de</a:t>
                </a:r>
                <a:r>
                  <a:rPr lang="en-US" sz="1100" baseline="0"/>
                  <a:t> la</a:t>
                </a:r>
                <a:r>
                  <a:rPr lang="en-US" sz="1100"/>
                  <a:t> </a:t>
                </a:r>
                <a:r>
                  <a:rPr lang="en-US" sz="1100" b="0" i="0" u="none" strike="noStrike" kern="1200" baseline="0">
                    <a:solidFill>
                      <a:sysClr val="windowText" lastClr="000000">
                        <a:lumMod val="65000"/>
                        <a:lumOff val="35000"/>
                      </a:sysClr>
                    </a:solidFill>
                  </a:rPr>
                  <a:t>population </a:t>
                </a:r>
                <a:r>
                  <a:rPr lang="en-US" sz="1100"/>
                  <a:t>totale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reçu un service de santé au cours des 12 derniers mois, par sexe et par groupe d'âge</a:t>
            </a:r>
          </a:p>
        </c:rich>
      </c:tx>
      <c:layout>
        <c:manualLayout>
          <c:xMode val="edge"/>
          <c:yMode val="edge"/>
          <c:x val="0.11254713768886997"/>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66517828876689"/>
          <c:y val="0.22409090909090909"/>
          <c:w val="0.85360507470178981"/>
          <c:h val="0.52849964209019329"/>
        </c:manualLayout>
      </c:layout>
      <c:barChart>
        <c:barDir val="col"/>
        <c:grouping val="clustered"/>
        <c:varyColors val="0"/>
        <c:ser>
          <c:idx val="0"/>
          <c:order val="0"/>
          <c:tx>
            <c:strRef>
              <c:f>'GAMA Santé générale'!$AH$15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A638-4C80-9D49-BE90CA19804A}"/>
              </c:ext>
            </c:extLst>
          </c:dPt>
          <c:dPt>
            <c:idx val="4"/>
            <c:invertIfNegative val="0"/>
            <c:bubble3D val="0"/>
            <c:spPr>
              <a:solidFill>
                <a:srgbClr val="FFC000"/>
              </a:solidFill>
              <a:ln>
                <a:noFill/>
              </a:ln>
              <a:effectLst/>
            </c:spPr>
            <c:extLst>
              <c:ext xmlns:c16="http://schemas.microsoft.com/office/drawing/2014/chart" uri="{C3380CC4-5D6E-409C-BE32-E72D297353CC}">
                <c16:uniqueId val="{00000003-A638-4C80-9D49-BE90CA19804A}"/>
              </c:ext>
            </c:extLst>
          </c:dPt>
          <c:dPt>
            <c:idx val="5"/>
            <c:invertIfNegative val="0"/>
            <c:bubble3D val="0"/>
            <c:spPr>
              <a:solidFill>
                <a:srgbClr val="FFC000"/>
              </a:solidFill>
              <a:ln>
                <a:noFill/>
              </a:ln>
              <a:effectLst/>
            </c:spPr>
            <c:extLst>
              <c:ext xmlns:c16="http://schemas.microsoft.com/office/drawing/2014/chart" uri="{C3380CC4-5D6E-409C-BE32-E72D297353CC}">
                <c16:uniqueId val="{00000005-A638-4C80-9D49-BE90CA19804A}"/>
              </c:ext>
            </c:extLst>
          </c:dPt>
          <c:dPt>
            <c:idx val="6"/>
            <c:invertIfNegative val="0"/>
            <c:bubble3D val="0"/>
            <c:spPr>
              <a:solidFill>
                <a:srgbClr val="98C389"/>
              </a:solidFill>
              <a:ln>
                <a:noFill/>
              </a:ln>
              <a:effectLst/>
            </c:spPr>
            <c:extLst>
              <c:ext xmlns:c16="http://schemas.microsoft.com/office/drawing/2014/chart" uri="{C3380CC4-5D6E-409C-BE32-E72D297353CC}">
                <c16:uniqueId val="{00000007-A638-4C80-9D49-BE90CA19804A}"/>
              </c:ext>
            </c:extLst>
          </c:dPt>
          <c:dPt>
            <c:idx val="7"/>
            <c:invertIfNegative val="0"/>
            <c:bubble3D val="0"/>
            <c:spPr>
              <a:solidFill>
                <a:srgbClr val="98C389"/>
              </a:solidFill>
              <a:ln>
                <a:noFill/>
              </a:ln>
              <a:effectLst/>
            </c:spPr>
            <c:extLst>
              <c:ext xmlns:c16="http://schemas.microsoft.com/office/drawing/2014/chart" uri="{C3380CC4-5D6E-409C-BE32-E72D297353CC}">
                <c16:uniqueId val="{00000009-A638-4C80-9D49-BE90CA19804A}"/>
              </c:ext>
            </c:extLst>
          </c:dPt>
          <c:dPt>
            <c:idx val="8"/>
            <c:invertIfNegative val="0"/>
            <c:bubble3D val="0"/>
            <c:spPr>
              <a:solidFill>
                <a:srgbClr val="98C389"/>
              </a:solidFill>
              <a:ln>
                <a:noFill/>
              </a:ln>
              <a:effectLst/>
            </c:spPr>
            <c:extLst>
              <c:ext xmlns:c16="http://schemas.microsoft.com/office/drawing/2014/chart" uri="{C3380CC4-5D6E-409C-BE32-E72D297353CC}">
                <c16:uniqueId val="{0000000B-A638-4C80-9D49-BE90CA19804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Santé générale'!$AF$16:$AG$25</c15:sqref>
                  </c15:fullRef>
                </c:ext>
              </c:extLst>
              <c:f>'GAMA Santé générale'!$AF$17:$AG$25</c:f>
              <c:strCache>
                <c:ptCount val="7"/>
                <c:pt idx="0">
                  <c:v>Homme</c:v>
                </c:pt>
                <c:pt idx="3">
                  <c:v>Femme</c:v>
                </c:pt>
                <c:pt idx="6">
                  <c:v>Les deux sexes</c:v>
                </c:pt>
              </c:strCache>
            </c:strRef>
          </c:cat>
          <c:val>
            <c:numRef>
              <c:extLst>
                <c:ext xmlns:c15="http://schemas.microsoft.com/office/drawing/2012/chart" uri="{02D57815-91ED-43cb-92C2-25804820EDAC}">
                  <c15:fullRef>
                    <c15:sqref>'GAMA Santé générale'!$AH$16:$AH$25</c15:sqref>
                  </c15:fullRef>
                </c:ext>
              </c:extLst>
              <c:f>'GAMA Santé générale'!$AH$17:$AH$25</c:f>
              <c:numCache>
                <c:formatCode>0</c:formatCode>
                <c:ptCount val="9"/>
              </c:numCache>
            </c:numRef>
          </c:val>
          <c:extLst>
            <c:ext xmlns:c16="http://schemas.microsoft.com/office/drawing/2014/chart" uri="{C3380CC4-5D6E-409C-BE32-E72D297353CC}">
              <c16:uniqueId val="{0000000C-A638-4C80-9D49-BE90CA19804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layout>
            <c:manualLayout>
              <c:xMode val="edge"/>
              <c:yMode val="edge"/>
              <c:x val="1.7344724202200228E-2"/>
              <c:y val="0.3197397496111020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au moins 6 boissons alcoolisées un ou plusieurs jours au cours des 30 derniers jours</a:t>
            </a:r>
          </a:p>
        </c:rich>
      </c:tx>
      <c:layout>
        <c:manualLayout>
          <c:xMode val="edge"/>
          <c:yMode val="edge"/>
          <c:x val="0.10457454952219269"/>
          <c:y val="1.36363636363636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22440042220672"/>
          <c:y val="0.22409090909090909"/>
          <c:w val="0.81489074318363075"/>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363-45BF-BE7F-59F4984F33D8}"/>
              </c:ext>
            </c:extLst>
          </c:dPt>
          <c:dPt>
            <c:idx val="4"/>
            <c:invertIfNegative val="0"/>
            <c:bubble3D val="0"/>
            <c:spPr>
              <a:solidFill>
                <a:srgbClr val="FFC000"/>
              </a:solidFill>
              <a:ln>
                <a:noFill/>
              </a:ln>
              <a:effectLst/>
            </c:spPr>
            <c:extLst>
              <c:ext xmlns:c16="http://schemas.microsoft.com/office/drawing/2014/chart" uri="{C3380CC4-5D6E-409C-BE32-E72D297353CC}">
                <c16:uniqueId val="{00000003-5363-45BF-BE7F-59F4984F33D8}"/>
              </c:ext>
            </c:extLst>
          </c:dPt>
          <c:dPt>
            <c:idx val="5"/>
            <c:invertIfNegative val="0"/>
            <c:bubble3D val="0"/>
            <c:spPr>
              <a:solidFill>
                <a:srgbClr val="FFC000"/>
              </a:solidFill>
              <a:ln>
                <a:noFill/>
              </a:ln>
              <a:effectLst/>
            </c:spPr>
            <c:extLst>
              <c:ext xmlns:c16="http://schemas.microsoft.com/office/drawing/2014/chart" uri="{C3380CC4-5D6E-409C-BE32-E72D297353CC}">
                <c16:uniqueId val="{00000005-5363-45BF-BE7F-59F4984F33D8}"/>
              </c:ext>
            </c:extLst>
          </c:dPt>
          <c:dPt>
            <c:idx val="6"/>
            <c:invertIfNegative val="0"/>
            <c:bubble3D val="0"/>
            <c:spPr>
              <a:solidFill>
                <a:srgbClr val="98C389"/>
              </a:solidFill>
              <a:ln>
                <a:noFill/>
              </a:ln>
              <a:effectLst/>
            </c:spPr>
            <c:extLst>
              <c:ext xmlns:c16="http://schemas.microsoft.com/office/drawing/2014/chart" uri="{C3380CC4-5D6E-409C-BE32-E72D297353CC}">
                <c16:uniqueId val="{00000007-5363-45BF-BE7F-59F4984F33D8}"/>
              </c:ext>
            </c:extLst>
          </c:dPt>
          <c:dPt>
            <c:idx val="7"/>
            <c:invertIfNegative val="0"/>
            <c:bubble3D val="0"/>
            <c:spPr>
              <a:solidFill>
                <a:srgbClr val="98C389"/>
              </a:solidFill>
              <a:ln>
                <a:noFill/>
              </a:ln>
              <a:effectLst/>
            </c:spPr>
            <c:extLst>
              <c:ext xmlns:c16="http://schemas.microsoft.com/office/drawing/2014/chart" uri="{C3380CC4-5D6E-409C-BE32-E72D297353CC}">
                <c16:uniqueId val="{00000009-5363-45BF-BE7F-59F4984F33D8}"/>
              </c:ext>
            </c:extLst>
          </c:dPt>
          <c:dPt>
            <c:idx val="8"/>
            <c:invertIfNegative val="0"/>
            <c:bubble3D val="0"/>
            <c:spPr>
              <a:solidFill>
                <a:srgbClr val="98C389"/>
              </a:solidFill>
              <a:ln>
                <a:noFill/>
              </a:ln>
              <a:effectLst/>
            </c:spPr>
            <c:extLst>
              <c:ext xmlns:c16="http://schemas.microsoft.com/office/drawing/2014/chart" uri="{C3380CC4-5D6E-409C-BE32-E72D297353CC}">
                <c16:uniqueId val="{0000000B-5363-45BF-BE7F-59F4984F33D8}"/>
              </c:ext>
            </c:extLst>
          </c:dPt>
          <c:dPt>
            <c:idx val="9"/>
            <c:invertIfNegative val="0"/>
            <c:bubble3D val="0"/>
            <c:spPr>
              <a:solidFill>
                <a:srgbClr val="98C389"/>
              </a:solidFill>
              <a:ln>
                <a:noFill/>
              </a:ln>
              <a:effectLst/>
            </c:spPr>
            <c:extLst>
              <c:ext xmlns:c16="http://schemas.microsoft.com/office/drawing/2014/chart" uri="{C3380CC4-5D6E-409C-BE32-E72D297353CC}">
                <c16:uniqueId val="{0000000D-5363-45BF-BE7F-59F4984F33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substances'!$G$16:$H$24</c:f>
              <c:strCache>
                <c:ptCount val="7"/>
                <c:pt idx="0">
                  <c:v>Homme</c:v>
                </c:pt>
                <c:pt idx="3">
                  <c:v>Femme</c:v>
                </c:pt>
                <c:pt idx="6">
                  <c:v>Les deux sexes</c:v>
                </c:pt>
              </c:strCache>
            </c:strRef>
          </c:cat>
          <c:val>
            <c:numRef>
              <c:f>'GAMA Consommation de substances'!$I$16:$I$24</c:f>
              <c:numCache>
                <c:formatCode>0</c:formatCode>
                <c:ptCount val="9"/>
              </c:numCache>
            </c:numRef>
          </c:val>
          <c:extLst>
            <c:ext xmlns:c16="http://schemas.microsoft.com/office/drawing/2014/chart" uri="{C3380CC4-5D6E-409C-BE32-E72D297353CC}">
              <c16:uniqueId val="{0000000E-5363-45BF-BE7F-59F4984F33D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au moins une boisson alcoolisée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86287746721"/>
          <c:y val="0.20934182590233547"/>
          <c:w val="0.81599068689965015"/>
          <c:h val="0.5680251433538960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EE9-4222-AEE9-3342F6E88917}"/>
              </c:ext>
            </c:extLst>
          </c:dPt>
          <c:dPt>
            <c:idx val="4"/>
            <c:invertIfNegative val="0"/>
            <c:bubble3D val="0"/>
            <c:spPr>
              <a:solidFill>
                <a:srgbClr val="FFC000"/>
              </a:solidFill>
              <a:ln>
                <a:noFill/>
              </a:ln>
              <a:effectLst/>
            </c:spPr>
            <c:extLst>
              <c:ext xmlns:c16="http://schemas.microsoft.com/office/drawing/2014/chart" uri="{C3380CC4-5D6E-409C-BE32-E72D297353CC}">
                <c16:uniqueId val="{00000003-BEE9-4222-AEE9-3342F6E88917}"/>
              </c:ext>
            </c:extLst>
          </c:dPt>
          <c:dPt>
            <c:idx val="5"/>
            <c:invertIfNegative val="0"/>
            <c:bubble3D val="0"/>
            <c:spPr>
              <a:solidFill>
                <a:srgbClr val="FFC000"/>
              </a:solidFill>
              <a:ln>
                <a:noFill/>
              </a:ln>
              <a:effectLst/>
            </c:spPr>
            <c:extLst>
              <c:ext xmlns:c16="http://schemas.microsoft.com/office/drawing/2014/chart" uri="{C3380CC4-5D6E-409C-BE32-E72D297353CC}">
                <c16:uniqueId val="{00000005-BEE9-4222-AEE9-3342F6E88917}"/>
              </c:ext>
            </c:extLst>
          </c:dPt>
          <c:dPt>
            <c:idx val="6"/>
            <c:invertIfNegative val="0"/>
            <c:bubble3D val="0"/>
            <c:spPr>
              <a:solidFill>
                <a:srgbClr val="98C389"/>
              </a:solidFill>
              <a:ln>
                <a:noFill/>
              </a:ln>
              <a:effectLst/>
            </c:spPr>
            <c:extLst>
              <c:ext xmlns:c16="http://schemas.microsoft.com/office/drawing/2014/chart" uri="{C3380CC4-5D6E-409C-BE32-E72D297353CC}">
                <c16:uniqueId val="{00000007-BEE9-4222-AEE9-3342F6E88917}"/>
              </c:ext>
            </c:extLst>
          </c:dPt>
          <c:dPt>
            <c:idx val="7"/>
            <c:invertIfNegative val="0"/>
            <c:bubble3D val="0"/>
            <c:spPr>
              <a:solidFill>
                <a:srgbClr val="98C389"/>
              </a:solidFill>
              <a:ln>
                <a:noFill/>
              </a:ln>
              <a:effectLst/>
            </c:spPr>
            <c:extLst>
              <c:ext xmlns:c16="http://schemas.microsoft.com/office/drawing/2014/chart" uri="{C3380CC4-5D6E-409C-BE32-E72D297353CC}">
                <c16:uniqueId val="{00000009-BEE9-4222-AEE9-3342F6E88917}"/>
              </c:ext>
            </c:extLst>
          </c:dPt>
          <c:dPt>
            <c:idx val="8"/>
            <c:invertIfNegative val="0"/>
            <c:bubble3D val="0"/>
            <c:spPr>
              <a:solidFill>
                <a:srgbClr val="98C389"/>
              </a:solidFill>
              <a:ln>
                <a:noFill/>
              </a:ln>
              <a:effectLst/>
            </c:spPr>
            <c:extLst>
              <c:ext xmlns:c16="http://schemas.microsoft.com/office/drawing/2014/chart" uri="{C3380CC4-5D6E-409C-BE32-E72D297353CC}">
                <c16:uniqueId val="{0000000B-BEE9-4222-AEE9-3342F6E88917}"/>
              </c:ext>
            </c:extLst>
          </c:dPt>
          <c:dPt>
            <c:idx val="9"/>
            <c:invertIfNegative val="0"/>
            <c:bubble3D val="0"/>
            <c:spPr>
              <a:solidFill>
                <a:srgbClr val="98C389"/>
              </a:solidFill>
              <a:ln>
                <a:noFill/>
              </a:ln>
              <a:effectLst/>
            </c:spPr>
            <c:extLst>
              <c:ext xmlns:c16="http://schemas.microsoft.com/office/drawing/2014/chart" uri="{C3380CC4-5D6E-409C-BE32-E72D297353CC}">
                <c16:uniqueId val="{0000000D-BEE9-4222-AEE9-3342F6E889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substances'!$J$16:$K$24</c:f>
              <c:strCache>
                <c:ptCount val="7"/>
                <c:pt idx="0">
                  <c:v>Homme</c:v>
                </c:pt>
                <c:pt idx="3">
                  <c:v>Femme</c:v>
                </c:pt>
                <c:pt idx="6">
                  <c:v>Les deux sexes</c:v>
                </c:pt>
              </c:strCache>
            </c:strRef>
          </c:cat>
          <c:val>
            <c:numRef>
              <c:f>'GAMA Consommation de substances'!$L$16:$L$24</c:f>
              <c:numCache>
                <c:formatCode>0</c:formatCode>
                <c:ptCount val="9"/>
              </c:numCache>
            </c:numRef>
          </c:val>
          <c:extLst>
            <c:ext xmlns:c16="http://schemas.microsoft.com/office/drawing/2014/chart" uri="{C3380CC4-5D6E-409C-BE32-E72D297353CC}">
              <c16:uniqueId val="{0000000E-BEE9-4222-AEE9-3342F6E8891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utilisé des cigarettes électroniques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65298816065258"/>
          <c:y val="0.2097872340425532"/>
          <c:w val="0.82181544213448143"/>
          <c:h val="0.5585954096163511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675-407E-9A60-1DF24E0AA780}"/>
              </c:ext>
            </c:extLst>
          </c:dPt>
          <c:dPt>
            <c:idx val="4"/>
            <c:invertIfNegative val="0"/>
            <c:bubble3D val="0"/>
            <c:spPr>
              <a:solidFill>
                <a:srgbClr val="FFC000"/>
              </a:solidFill>
              <a:ln>
                <a:noFill/>
              </a:ln>
              <a:effectLst/>
            </c:spPr>
            <c:extLst>
              <c:ext xmlns:c16="http://schemas.microsoft.com/office/drawing/2014/chart" uri="{C3380CC4-5D6E-409C-BE32-E72D297353CC}">
                <c16:uniqueId val="{00000003-2675-407E-9A60-1DF24E0AA780}"/>
              </c:ext>
            </c:extLst>
          </c:dPt>
          <c:dPt>
            <c:idx val="5"/>
            <c:invertIfNegative val="0"/>
            <c:bubble3D val="0"/>
            <c:spPr>
              <a:solidFill>
                <a:srgbClr val="FFC000"/>
              </a:solidFill>
              <a:ln>
                <a:noFill/>
              </a:ln>
              <a:effectLst/>
            </c:spPr>
            <c:extLst>
              <c:ext xmlns:c16="http://schemas.microsoft.com/office/drawing/2014/chart" uri="{C3380CC4-5D6E-409C-BE32-E72D297353CC}">
                <c16:uniqueId val="{00000005-2675-407E-9A60-1DF24E0AA780}"/>
              </c:ext>
            </c:extLst>
          </c:dPt>
          <c:dPt>
            <c:idx val="6"/>
            <c:invertIfNegative val="0"/>
            <c:bubble3D val="0"/>
            <c:spPr>
              <a:solidFill>
                <a:srgbClr val="98C389"/>
              </a:solidFill>
              <a:ln>
                <a:noFill/>
              </a:ln>
              <a:effectLst/>
            </c:spPr>
            <c:extLst>
              <c:ext xmlns:c16="http://schemas.microsoft.com/office/drawing/2014/chart" uri="{C3380CC4-5D6E-409C-BE32-E72D297353CC}">
                <c16:uniqueId val="{00000007-2675-407E-9A60-1DF24E0AA780}"/>
              </c:ext>
            </c:extLst>
          </c:dPt>
          <c:dPt>
            <c:idx val="7"/>
            <c:invertIfNegative val="0"/>
            <c:bubble3D val="0"/>
            <c:spPr>
              <a:solidFill>
                <a:srgbClr val="98C389"/>
              </a:solidFill>
              <a:ln>
                <a:noFill/>
              </a:ln>
              <a:effectLst/>
            </c:spPr>
            <c:extLst>
              <c:ext xmlns:c16="http://schemas.microsoft.com/office/drawing/2014/chart" uri="{C3380CC4-5D6E-409C-BE32-E72D297353CC}">
                <c16:uniqueId val="{00000009-2675-407E-9A60-1DF24E0AA780}"/>
              </c:ext>
            </c:extLst>
          </c:dPt>
          <c:dPt>
            <c:idx val="8"/>
            <c:invertIfNegative val="0"/>
            <c:bubble3D val="0"/>
            <c:spPr>
              <a:solidFill>
                <a:srgbClr val="98C389"/>
              </a:solidFill>
              <a:ln>
                <a:noFill/>
              </a:ln>
              <a:effectLst/>
            </c:spPr>
            <c:extLst>
              <c:ext xmlns:c16="http://schemas.microsoft.com/office/drawing/2014/chart" uri="{C3380CC4-5D6E-409C-BE32-E72D297353CC}">
                <c16:uniqueId val="{0000000B-2675-407E-9A60-1DF24E0AA780}"/>
              </c:ext>
            </c:extLst>
          </c:dPt>
          <c:dPt>
            <c:idx val="9"/>
            <c:invertIfNegative val="0"/>
            <c:bubble3D val="0"/>
            <c:spPr>
              <a:solidFill>
                <a:srgbClr val="98C389"/>
              </a:solidFill>
              <a:ln>
                <a:noFill/>
              </a:ln>
              <a:effectLst/>
            </c:spPr>
            <c:extLst>
              <c:ext xmlns:c16="http://schemas.microsoft.com/office/drawing/2014/chart" uri="{C3380CC4-5D6E-409C-BE32-E72D297353CC}">
                <c16:uniqueId val="{0000000D-2675-407E-9A60-1DF24E0AA78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substances'!$Q$16:$R$24</c:f>
              <c:strCache>
                <c:ptCount val="7"/>
                <c:pt idx="0">
                  <c:v>Homme</c:v>
                </c:pt>
                <c:pt idx="3">
                  <c:v>Femme</c:v>
                </c:pt>
                <c:pt idx="6">
                  <c:v>Les deux sexes</c:v>
                </c:pt>
              </c:strCache>
            </c:strRef>
          </c:cat>
          <c:val>
            <c:numRef>
              <c:f>'GAMA Consommation de substances'!$S$16:$S$24</c:f>
              <c:numCache>
                <c:formatCode>0</c:formatCode>
                <c:ptCount val="9"/>
              </c:numCache>
            </c:numRef>
          </c:val>
          <c:extLst>
            <c:ext xmlns:c16="http://schemas.microsoft.com/office/drawing/2014/chart" uri="{C3380CC4-5D6E-409C-BE32-E72D297353CC}">
              <c16:uniqueId val="{0000000E-2675-407E-9A60-1DF24E0AA78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du tabac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'GAMA Consommation de substances'!$O$15</c:f>
              <c:strCache>
                <c:ptCount val="1"/>
                <c:pt idx="0">
                  <c:v>Tabac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F997-4CC5-A605-C012FECCEC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substances'!$M$16:$N$24</c:f>
              <c:strCache>
                <c:ptCount val="7"/>
                <c:pt idx="0">
                  <c:v>Homme</c:v>
                </c:pt>
                <c:pt idx="3">
                  <c:v>Femme</c:v>
                </c:pt>
                <c:pt idx="6">
                  <c:v>Les deux sexes</c:v>
                </c:pt>
              </c:strCache>
            </c:strRef>
          </c:cat>
          <c:val>
            <c:numRef>
              <c:f>'GAMA Consommation de substances'!$O$16:$O$24</c:f>
              <c:numCache>
                <c:formatCode>0</c:formatCode>
                <c:ptCount val="9"/>
              </c:numCache>
            </c:numRef>
          </c:val>
          <c:extLst>
            <c:ext xmlns:c16="http://schemas.microsoft.com/office/drawing/2014/chart" uri="{C3380CC4-5D6E-409C-BE32-E72D297353CC}">
              <c16:uniqueId val="{00000002-F997-4CC5-A605-C012FECCEC9E}"/>
            </c:ext>
          </c:extLst>
        </c:ser>
        <c:ser>
          <c:idx val="1"/>
          <c:order val="1"/>
          <c:tx>
            <c:strRef>
              <c:f>'GAMA Consommation de substances'!$P$15</c:f>
              <c:strCache>
                <c:ptCount val="1"/>
                <c:pt idx="0">
                  <c:v>Cigarettes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substances'!$M$16:$N$24</c:f>
              <c:strCache>
                <c:ptCount val="7"/>
                <c:pt idx="0">
                  <c:v>Homme</c:v>
                </c:pt>
                <c:pt idx="3">
                  <c:v>Femme</c:v>
                </c:pt>
                <c:pt idx="6">
                  <c:v>Les deux sexes</c:v>
                </c:pt>
              </c:strCache>
            </c:strRef>
          </c:cat>
          <c:val>
            <c:numRef>
              <c:f>'GAMA Consommation de substances'!$P$16:$P$24</c:f>
              <c:numCache>
                <c:formatCode>0</c:formatCode>
                <c:ptCount val="9"/>
              </c:numCache>
            </c:numRef>
          </c:val>
          <c:extLst>
            <c:ext xmlns:c16="http://schemas.microsoft.com/office/drawing/2014/chart" uri="{C3380CC4-5D6E-409C-BE32-E72D297353CC}">
              <c16:uniqueId val="{00000003-F997-4CC5-A605-C012FECCEC9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7416249931807024"/>
          <c:y val="0.84899958933704711"/>
          <c:w val="0.50452985149008278"/>
          <c:h val="8.750834717088935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utilisé des cigarettes électroniques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65298816065258"/>
          <c:y val="0.2097872340425532"/>
          <c:w val="0.82181544213448143"/>
          <c:h val="0.5585954096163511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503-4EEE-AD8A-A3C61A4265DA}"/>
              </c:ext>
            </c:extLst>
          </c:dPt>
          <c:dPt>
            <c:idx val="4"/>
            <c:invertIfNegative val="0"/>
            <c:bubble3D val="0"/>
            <c:spPr>
              <a:solidFill>
                <a:srgbClr val="FFC000"/>
              </a:solidFill>
              <a:ln>
                <a:noFill/>
              </a:ln>
              <a:effectLst/>
            </c:spPr>
            <c:extLst>
              <c:ext xmlns:c16="http://schemas.microsoft.com/office/drawing/2014/chart" uri="{C3380CC4-5D6E-409C-BE32-E72D297353CC}">
                <c16:uniqueId val="{00000003-6503-4EEE-AD8A-A3C61A4265DA}"/>
              </c:ext>
            </c:extLst>
          </c:dPt>
          <c:dPt>
            <c:idx val="5"/>
            <c:invertIfNegative val="0"/>
            <c:bubble3D val="0"/>
            <c:spPr>
              <a:solidFill>
                <a:srgbClr val="FFC000"/>
              </a:solidFill>
              <a:ln>
                <a:noFill/>
              </a:ln>
              <a:effectLst/>
            </c:spPr>
            <c:extLst>
              <c:ext xmlns:c16="http://schemas.microsoft.com/office/drawing/2014/chart" uri="{C3380CC4-5D6E-409C-BE32-E72D297353CC}">
                <c16:uniqueId val="{00000005-6503-4EEE-AD8A-A3C61A4265DA}"/>
              </c:ext>
            </c:extLst>
          </c:dPt>
          <c:dPt>
            <c:idx val="6"/>
            <c:invertIfNegative val="0"/>
            <c:bubble3D val="0"/>
            <c:spPr>
              <a:solidFill>
                <a:srgbClr val="98C389"/>
              </a:solidFill>
              <a:ln>
                <a:noFill/>
              </a:ln>
              <a:effectLst/>
            </c:spPr>
            <c:extLst>
              <c:ext xmlns:c16="http://schemas.microsoft.com/office/drawing/2014/chart" uri="{C3380CC4-5D6E-409C-BE32-E72D297353CC}">
                <c16:uniqueId val="{00000007-6503-4EEE-AD8A-A3C61A4265DA}"/>
              </c:ext>
            </c:extLst>
          </c:dPt>
          <c:dPt>
            <c:idx val="7"/>
            <c:invertIfNegative val="0"/>
            <c:bubble3D val="0"/>
            <c:spPr>
              <a:solidFill>
                <a:srgbClr val="98C389"/>
              </a:solidFill>
              <a:ln>
                <a:noFill/>
              </a:ln>
              <a:effectLst/>
            </c:spPr>
            <c:extLst>
              <c:ext xmlns:c16="http://schemas.microsoft.com/office/drawing/2014/chart" uri="{C3380CC4-5D6E-409C-BE32-E72D297353CC}">
                <c16:uniqueId val="{00000009-6503-4EEE-AD8A-A3C61A4265DA}"/>
              </c:ext>
            </c:extLst>
          </c:dPt>
          <c:dPt>
            <c:idx val="8"/>
            <c:invertIfNegative val="0"/>
            <c:bubble3D val="0"/>
            <c:spPr>
              <a:solidFill>
                <a:srgbClr val="98C389"/>
              </a:solidFill>
              <a:ln>
                <a:noFill/>
              </a:ln>
              <a:effectLst/>
            </c:spPr>
            <c:extLst>
              <c:ext xmlns:c16="http://schemas.microsoft.com/office/drawing/2014/chart" uri="{C3380CC4-5D6E-409C-BE32-E72D297353CC}">
                <c16:uniqueId val="{0000000B-6503-4EEE-AD8A-A3C61A4265DA}"/>
              </c:ext>
            </c:extLst>
          </c:dPt>
          <c:dPt>
            <c:idx val="9"/>
            <c:invertIfNegative val="0"/>
            <c:bubble3D val="0"/>
            <c:spPr>
              <a:solidFill>
                <a:srgbClr val="98C389"/>
              </a:solidFill>
              <a:ln>
                <a:noFill/>
              </a:ln>
              <a:effectLst/>
            </c:spPr>
            <c:extLst>
              <c:ext xmlns:c16="http://schemas.microsoft.com/office/drawing/2014/chart" uri="{C3380CC4-5D6E-409C-BE32-E72D297353CC}">
                <c16:uniqueId val="{0000000D-6503-4EEE-AD8A-A3C61A4265D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substances'!$Q$16:$R$24</c:f>
              <c:strCache>
                <c:ptCount val="7"/>
                <c:pt idx="0">
                  <c:v>Homme</c:v>
                </c:pt>
                <c:pt idx="3">
                  <c:v>Femme</c:v>
                </c:pt>
                <c:pt idx="6">
                  <c:v>Les deux sexes</c:v>
                </c:pt>
              </c:strCache>
            </c:strRef>
          </c:cat>
          <c:val>
            <c:numRef>
              <c:f>'GAMA Consommation de substances'!$S$16:$S$24</c:f>
              <c:numCache>
                <c:formatCode>0</c:formatCode>
                <c:ptCount val="9"/>
              </c:numCache>
            </c:numRef>
          </c:val>
          <c:extLst>
            <c:ext xmlns:c16="http://schemas.microsoft.com/office/drawing/2014/chart" uri="{C3380CC4-5D6E-409C-BE32-E72D297353CC}">
              <c16:uniqueId val="{0000000E-6503-4EEE-AD8A-A3C61A4265D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du cannabis au cours des 30 derniers jours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062818251819469"/>
          <c:y val="0.2097872340425532"/>
          <c:w val="0.80467150202439208"/>
          <c:h val="0.5628507287652874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EA8-4A6A-9575-5E77989648F3}"/>
              </c:ext>
            </c:extLst>
          </c:dPt>
          <c:dPt>
            <c:idx val="4"/>
            <c:invertIfNegative val="0"/>
            <c:bubble3D val="0"/>
            <c:spPr>
              <a:solidFill>
                <a:srgbClr val="FFC000"/>
              </a:solidFill>
              <a:ln>
                <a:noFill/>
              </a:ln>
              <a:effectLst/>
            </c:spPr>
            <c:extLst>
              <c:ext xmlns:c16="http://schemas.microsoft.com/office/drawing/2014/chart" uri="{C3380CC4-5D6E-409C-BE32-E72D297353CC}">
                <c16:uniqueId val="{00000003-1EA8-4A6A-9575-5E77989648F3}"/>
              </c:ext>
            </c:extLst>
          </c:dPt>
          <c:dPt>
            <c:idx val="5"/>
            <c:invertIfNegative val="0"/>
            <c:bubble3D val="0"/>
            <c:spPr>
              <a:solidFill>
                <a:srgbClr val="FFC000"/>
              </a:solidFill>
              <a:ln>
                <a:noFill/>
              </a:ln>
              <a:effectLst/>
            </c:spPr>
            <c:extLst>
              <c:ext xmlns:c16="http://schemas.microsoft.com/office/drawing/2014/chart" uri="{C3380CC4-5D6E-409C-BE32-E72D297353CC}">
                <c16:uniqueId val="{00000005-1EA8-4A6A-9575-5E77989648F3}"/>
              </c:ext>
            </c:extLst>
          </c:dPt>
          <c:dPt>
            <c:idx val="6"/>
            <c:invertIfNegative val="0"/>
            <c:bubble3D val="0"/>
            <c:spPr>
              <a:solidFill>
                <a:srgbClr val="98C389"/>
              </a:solidFill>
              <a:ln>
                <a:noFill/>
              </a:ln>
              <a:effectLst/>
            </c:spPr>
            <c:extLst>
              <c:ext xmlns:c16="http://schemas.microsoft.com/office/drawing/2014/chart" uri="{C3380CC4-5D6E-409C-BE32-E72D297353CC}">
                <c16:uniqueId val="{00000007-1EA8-4A6A-9575-5E77989648F3}"/>
              </c:ext>
            </c:extLst>
          </c:dPt>
          <c:dPt>
            <c:idx val="7"/>
            <c:invertIfNegative val="0"/>
            <c:bubble3D val="0"/>
            <c:spPr>
              <a:solidFill>
                <a:srgbClr val="98C389"/>
              </a:solidFill>
              <a:ln>
                <a:noFill/>
              </a:ln>
              <a:effectLst/>
            </c:spPr>
            <c:extLst>
              <c:ext xmlns:c16="http://schemas.microsoft.com/office/drawing/2014/chart" uri="{C3380CC4-5D6E-409C-BE32-E72D297353CC}">
                <c16:uniqueId val="{00000009-1EA8-4A6A-9575-5E77989648F3}"/>
              </c:ext>
            </c:extLst>
          </c:dPt>
          <c:dPt>
            <c:idx val="8"/>
            <c:invertIfNegative val="0"/>
            <c:bubble3D val="0"/>
            <c:spPr>
              <a:solidFill>
                <a:srgbClr val="98C389"/>
              </a:solidFill>
              <a:ln>
                <a:noFill/>
              </a:ln>
              <a:effectLst/>
            </c:spPr>
            <c:extLst>
              <c:ext xmlns:c16="http://schemas.microsoft.com/office/drawing/2014/chart" uri="{C3380CC4-5D6E-409C-BE32-E72D297353CC}">
                <c16:uniqueId val="{0000000B-1EA8-4A6A-9575-5E77989648F3}"/>
              </c:ext>
            </c:extLst>
          </c:dPt>
          <c:dPt>
            <c:idx val="9"/>
            <c:invertIfNegative val="0"/>
            <c:bubble3D val="0"/>
            <c:spPr>
              <a:solidFill>
                <a:srgbClr val="98C389"/>
              </a:solidFill>
              <a:ln>
                <a:noFill/>
              </a:ln>
              <a:effectLst/>
            </c:spPr>
            <c:extLst>
              <c:ext xmlns:c16="http://schemas.microsoft.com/office/drawing/2014/chart" uri="{C3380CC4-5D6E-409C-BE32-E72D297353CC}">
                <c16:uniqueId val="{0000000D-1EA8-4A6A-9575-5E77989648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Consommation de substances'!$T$16:$U$24</c:f>
              <c:strCache>
                <c:ptCount val="7"/>
                <c:pt idx="0">
                  <c:v>Homme</c:v>
                </c:pt>
                <c:pt idx="3">
                  <c:v>Femme</c:v>
                </c:pt>
                <c:pt idx="6">
                  <c:v>Les deux sexes</c:v>
                </c:pt>
              </c:strCache>
            </c:strRef>
          </c:cat>
          <c:val>
            <c:numRef>
              <c:f>'GAMA Consommation de substances'!$V$16:$V$24</c:f>
              <c:numCache>
                <c:formatCode>0</c:formatCode>
                <c:ptCount val="9"/>
              </c:numCache>
            </c:numRef>
          </c:val>
          <c:extLst>
            <c:ext xmlns:c16="http://schemas.microsoft.com/office/drawing/2014/chart" uri="{C3380CC4-5D6E-409C-BE32-E72D297353CC}">
              <c16:uniqueId val="{0000000E-1EA8-4A6A-9575-5E77989648F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souffrant d'anémie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2"/>
          <c:y val="0.14386363636363636"/>
          <c:w val="0.81788515347130131"/>
          <c:h val="0.5950905511811023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6D5-4E5D-8D07-C9A1CB5A897A}"/>
              </c:ext>
            </c:extLst>
          </c:dPt>
          <c:dPt>
            <c:idx val="4"/>
            <c:invertIfNegative val="0"/>
            <c:bubble3D val="0"/>
            <c:spPr>
              <a:solidFill>
                <a:srgbClr val="FFC000"/>
              </a:solidFill>
              <a:ln>
                <a:noFill/>
              </a:ln>
              <a:effectLst/>
            </c:spPr>
            <c:extLst>
              <c:ext xmlns:c16="http://schemas.microsoft.com/office/drawing/2014/chart" uri="{C3380CC4-5D6E-409C-BE32-E72D297353CC}">
                <c16:uniqueId val="{00000003-E6D5-4E5D-8D07-C9A1CB5A897A}"/>
              </c:ext>
            </c:extLst>
          </c:dPt>
          <c:dPt>
            <c:idx val="5"/>
            <c:invertIfNegative val="0"/>
            <c:bubble3D val="0"/>
            <c:spPr>
              <a:solidFill>
                <a:srgbClr val="FFC000"/>
              </a:solidFill>
              <a:ln>
                <a:noFill/>
              </a:ln>
              <a:effectLst/>
            </c:spPr>
            <c:extLst>
              <c:ext xmlns:c16="http://schemas.microsoft.com/office/drawing/2014/chart" uri="{C3380CC4-5D6E-409C-BE32-E72D297353CC}">
                <c16:uniqueId val="{00000005-E6D5-4E5D-8D07-C9A1CB5A897A}"/>
              </c:ext>
            </c:extLst>
          </c:dPt>
          <c:dPt>
            <c:idx val="6"/>
            <c:invertIfNegative val="0"/>
            <c:bubble3D val="0"/>
            <c:spPr>
              <a:solidFill>
                <a:srgbClr val="98C389"/>
              </a:solidFill>
              <a:ln>
                <a:noFill/>
              </a:ln>
              <a:effectLst/>
            </c:spPr>
            <c:extLst>
              <c:ext xmlns:c16="http://schemas.microsoft.com/office/drawing/2014/chart" uri="{C3380CC4-5D6E-409C-BE32-E72D297353CC}">
                <c16:uniqueId val="{00000007-E6D5-4E5D-8D07-C9A1CB5A897A}"/>
              </c:ext>
            </c:extLst>
          </c:dPt>
          <c:dPt>
            <c:idx val="7"/>
            <c:invertIfNegative val="0"/>
            <c:bubble3D val="0"/>
            <c:spPr>
              <a:solidFill>
                <a:srgbClr val="98C389"/>
              </a:solidFill>
              <a:ln>
                <a:noFill/>
              </a:ln>
              <a:effectLst/>
            </c:spPr>
            <c:extLst>
              <c:ext xmlns:c16="http://schemas.microsoft.com/office/drawing/2014/chart" uri="{C3380CC4-5D6E-409C-BE32-E72D297353CC}">
                <c16:uniqueId val="{00000009-E6D5-4E5D-8D07-C9A1CB5A897A}"/>
              </c:ext>
            </c:extLst>
          </c:dPt>
          <c:dPt>
            <c:idx val="8"/>
            <c:invertIfNegative val="0"/>
            <c:bubble3D val="0"/>
            <c:spPr>
              <a:solidFill>
                <a:srgbClr val="98C389"/>
              </a:solidFill>
              <a:ln>
                <a:noFill/>
              </a:ln>
              <a:effectLst/>
            </c:spPr>
            <c:extLst>
              <c:ext xmlns:c16="http://schemas.microsoft.com/office/drawing/2014/chart" uri="{C3380CC4-5D6E-409C-BE32-E72D297353CC}">
                <c16:uniqueId val="{0000000B-E6D5-4E5D-8D07-C9A1CB5A897A}"/>
              </c:ext>
            </c:extLst>
          </c:dPt>
          <c:dPt>
            <c:idx val="9"/>
            <c:invertIfNegative val="0"/>
            <c:bubble3D val="0"/>
            <c:spPr>
              <a:solidFill>
                <a:srgbClr val="98C389"/>
              </a:solidFill>
              <a:ln>
                <a:noFill/>
              </a:ln>
              <a:effectLst/>
            </c:spPr>
            <c:extLst>
              <c:ext xmlns:c16="http://schemas.microsoft.com/office/drawing/2014/chart" uri="{C3380CC4-5D6E-409C-BE32-E72D297353CC}">
                <c16:uniqueId val="{0000000D-E6D5-4E5D-8D07-C9A1CB5A897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activité'!$G$16:$H$24</c:f>
              <c:strCache>
                <c:ptCount val="7"/>
                <c:pt idx="0">
                  <c:v>Homme</c:v>
                </c:pt>
                <c:pt idx="3">
                  <c:v>Femme</c:v>
                </c:pt>
                <c:pt idx="6">
                  <c:v>Les deux sexes</c:v>
                </c:pt>
              </c:strCache>
            </c:strRef>
          </c:cat>
          <c:val>
            <c:numRef>
              <c:f>'GAMA Alimentation et activité'!$I$16:$I$24</c:f>
              <c:numCache>
                <c:formatCode>0</c:formatCode>
                <c:ptCount val="9"/>
              </c:numCache>
            </c:numRef>
          </c:val>
          <c:extLst>
            <c:ext xmlns:c16="http://schemas.microsoft.com/office/drawing/2014/chart" uri="{C3380CC4-5D6E-409C-BE32-E72D297353CC}">
              <c16:uniqueId val="{0000000E-E6D5-4E5D-8D07-C9A1CB5A897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en surpoids ou obèses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15098343532684"/>
          <c:y val="0.16900000000000001"/>
          <c:w val="0.82432143687436032"/>
          <c:h val="0.47961274158911954"/>
        </c:manualLayout>
      </c:layout>
      <c:barChart>
        <c:barDir val="col"/>
        <c:grouping val="clustered"/>
        <c:varyColors val="0"/>
        <c:ser>
          <c:idx val="0"/>
          <c:order val="0"/>
          <c:tx>
            <c:strRef>
              <c:f>'GAMA Alimentation et activité'!$L$15</c:f>
              <c:strCache>
                <c:ptCount val="1"/>
                <c:pt idx="0">
                  <c:v>Surcharge pondérale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4C5D-462E-8719-AA1432E7016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activité'!$J$16:$K$24</c:f>
              <c:strCache>
                <c:ptCount val="7"/>
                <c:pt idx="0">
                  <c:v>Homme</c:v>
                </c:pt>
                <c:pt idx="3">
                  <c:v>Femme</c:v>
                </c:pt>
                <c:pt idx="6">
                  <c:v>Les deux sexes</c:v>
                </c:pt>
              </c:strCache>
            </c:strRef>
          </c:cat>
          <c:val>
            <c:numRef>
              <c:f>'GAMA Alimentation et activité'!$L$16:$L$24</c:f>
              <c:numCache>
                <c:formatCode>0</c:formatCode>
                <c:ptCount val="9"/>
              </c:numCache>
            </c:numRef>
          </c:val>
          <c:extLst>
            <c:ext xmlns:c16="http://schemas.microsoft.com/office/drawing/2014/chart" uri="{C3380CC4-5D6E-409C-BE32-E72D297353CC}">
              <c16:uniqueId val="{00000002-4C5D-462E-8719-AA1432E7016E}"/>
            </c:ext>
          </c:extLst>
        </c:ser>
        <c:ser>
          <c:idx val="1"/>
          <c:order val="1"/>
          <c:tx>
            <c:strRef>
              <c:f>'GAMA Alimentation et activité'!$M$15</c:f>
              <c:strCache>
                <c:ptCount val="1"/>
                <c:pt idx="0">
                  <c:v>Obèses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activité'!$J$16:$K$24</c:f>
              <c:strCache>
                <c:ptCount val="7"/>
                <c:pt idx="0">
                  <c:v>Homme</c:v>
                </c:pt>
                <c:pt idx="3">
                  <c:v>Femme</c:v>
                </c:pt>
                <c:pt idx="6">
                  <c:v>Les deux sexes</c:v>
                </c:pt>
              </c:strCache>
            </c:strRef>
          </c:cat>
          <c:val>
            <c:numRef>
              <c:f>'GAMA Alimentation et activité'!$M$16:$M$24</c:f>
              <c:numCache>
                <c:formatCode>0</c:formatCode>
                <c:ptCount val="9"/>
              </c:numCache>
            </c:numRef>
          </c:val>
          <c:extLst>
            <c:ext xmlns:c16="http://schemas.microsoft.com/office/drawing/2014/chart" uri="{C3380CC4-5D6E-409C-BE32-E72D297353CC}">
              <c16:uniqueId val="{00000003-4C5D-462E-8719-AA1432E7016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6784841523638991"/>
          <c:y val="0.83047458840372224"/>
          <c:w val="0.48699817457105099"/>
          <c:h val="0.14679813886900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maigres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5"/>
          <c:y val="0.1575"/>
          <c:w val="0.81788515347130131"/>
          <c:h val="0.5905450966356476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3F4-48EB-8BB9-18CB58DD0605}"/>
              </c:ext>
            </c:extLst>
          </c:dPt>
          <c:dPt>
            <c:idx val="4"/>
            <c:invertIfNegative val="0"/>
            <c:bubble3D val="0"/>
            <c:spPr>
              <a:solidFill>
                <a:srgbClr val="FFC000"/>
              </a:solidFill>
              <a:ln>
                <a:noFill/>
              </a:ln>
              <a:effectLst/>
            </c:spPr>
            <c:extLst>
              <c:ext xmlns:c16="http://schemas.microsoft.com/office/drawing/2014/chart" uri="{C3380CC4-5D6E-409C-BE32-E72D297353CC}">
                <c16:uniqueId val="{00000003-83F4-48EB-8BB9-18CB58DD0605}"/>
              </c:ext>
            </c:extLst>
          </c:dPt>
          <c:dPt>
            <c:idx val="5"/>
            <c:invertIfNegative val="0"/>
            <c:bubble3D val="0"/>
            <c:spPr>
              <a:solidFill>
                <a:srgbClr val="FFC000"/>
              </a:solidFill>
              <a:ln>
                <a:noFill/>
              </a:ln>
              <a:effectLst/>
            </c:spPr>
            <c:extLst>
              <c:ext xmlns:c16="http://schemas.microsoft.com/office/drawing/2014/chart" uri="{C3380CC4-5D6E-409C-BE32-E72D297353CC}">
                <c16:uniqueId val="{00000005-83F4-48EB-8BB9-18CB58DD0605}"/>
              </c:ext>
            </c:extLst>
          </c:dPt>
          <c:dPt>
            <c:idx val="6"/>
            <c:invertIfNegative val="0"/>
            <c:bubble3D val="0"/>
            <c:spPr>
              <a:solidFill>
                <a:srgbClr val="98C389"/>
              </a:solidFill>
              <a:ln>
                <a:noFill/>
              </a:ln>
              <a:effectLst/>
            </c:spPr>
            <c:extLst>
              <c:ext xmlns:c16="http://schemas.microsoft.com/office/drawing/2014/chart" uri="{C3380CC4-5D6E-409C-BE32-E72D297353CC}">
                <c16:uniqueId val="{00000007-83F4-48EB-8BB9-18CB58DD0605}"/>
              </c:ext>
            </c:extLst>
          </c:dPt>
          <c:dPt>
            <c:idx val="7"/>
            <c:invertIfNegative val="0"/>
            <c:bubble3D val="0"/>
            <c:spPr>
              <a:solidFill>
                <a:srgbClr val="98C389"/>
              </a:solidFill>
              <a:ln>
                <a:noFill/>
              </a:ln>
              <a:effectLst/>
            </c:spPr>
            <c:extLst>
              <c:ext xmlns:c16="http://schemas.microsoft.com/office/drawing/2014/chart" uri="{C3380CC4-5D6E-409C-BE32-E72D297353CC}">
                <c16:uniqueId val="{00000009-83F4-48EB-8BB9-18CB58DD0605}"/>
              </c:ext>
            </c:extLst>
          </c:dPt>
          <c:dPt>
            <c:idx val="8"/>
            <c:invertIfNegative val="0"/>
            <c:bubble3D val="0"/>
            <c:spPr>
              <a:solidFill>
                <a:srgbClr val="98C389"/>
              </a:solidFill>
              <a:ln>
                <a:noFill/>
              </a:ln>
              <a:effectLst/>
            </c:spPr>
            <c:extLst>
              <c:ext xmlns:c16="http://schemas.microsoft.com/office/drawing/2014/chart" uri="{C3380CC4-5D6E-409C-BE32-E72D297353CC}">
                <c16:uniqueId val="{0000000B-83F4-48EB-8BB9-18CB58DD0605}"/>
              </c:ext>
            </c:extLst>
          </c:dPt>
          <c:dPt>
            <c:idx val="9"/>
            <c:invertIfNegative val="0"/>
            <c:bubble3D val="0"/>
            <c:spPr>
              <a:solidFill>
                <a:srgbClr val="98C389"/>
              </a:solidFill>
              <a:ln>
                <a:noFill/>
              </a:ln>
              <a:effectLst/>
            </c:spPr>
            <c:extLst>
              <c:ext xmlns:c16="http://schemas.microsoft.com/office/drawing/2014/chart" uri="{C3380CC4-5D6E-409C-BE32-E72D297353CC}">
                <c16:uniqueId val="{0000000D-83F4-48EB-8BB9-18CB58DD06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activité'!$N$16:$O$24</c:f>
              <c:strCache>
                <c:ptCount val="7"/>
                <c:pt idx="0">
                  <c:v>Homme</c:v>
                </c:pt>
                <c:pt idx="3">
                  <c:v>Femme</c:v>
                </c:pt>
                <c:pt idx="6">
                  <c:v>Les deux sexes</c:v>
                </c:pt>
              </c:strCache>
            </c:strRef>
          </c:cat>
          <c:val>
            <c:numRef>
              <c:f>'GAMA Alimentation et activité'!$P$16:$P$24</c:f>
              <c:numCache>
                <c:formatCode>0</c:formatCode>
                <c:ptCount val="9"/>
              </c:numCache>
            </c:numRef>
          </c:val>
          <c:extLst>
            <c:ext xmlns:c16="http://schemas.microsoft.com/office/drawing/2014/chart" uri="{C3380CC4-5D6E-409C-BE32-E72D297353CC}">
              <c16:uniqueId val="{0000000E-83F4-48EB-8BB9-18CB58DD060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consommé au moins 5 portions de fruits et légumes par jour au cours des 7 derniers jours</a:t>
            </a:r>
          </a:p>
        </c:rich>
      </c:tx>
      <c:layout>
        <c:manualLayout>
          <c:xMode val="edge"/>
          <c:yMode val="edge"/>
          <c:x val="0.12760333598704063"/>
          <c:y val="9.0909090909090905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45124996761047"/>
          <c:y val="0.22409090909090909"/>
          <c:w val="0.82434311809712213"/>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C435-472C-8395-DB13CC41573F}"/>
              </c:ext>
            </c:extLst>
          </c:dPt>
          <c:dPt>
            <c:idx val="4"/>
            <c:invertIfNegative val="0"/>
            <c:bubble3D val="0"/>
            <c:spPr>
              <a:solidFill>
                <a:srgbClr val="FFC000"/>
              </a:solidFill>
              <a:ln>
                <a:noFill/>
              </a:ln>
              <a:effectLst/>
            </c:spPr>
            <c:extLst>
              <c:ext xmlns:c16="http://schemas.microsoft.com/office/drawing/2014/chart" uri="{C3380CC4-5D6E-409C-BE32-E72D297353CC}">
                <c16:uniqueId val="{00000003-C435-472C-8395-DB13CC41573F}"/>
              </c:ext>
            </c:extLst>
          </c:dPt>
          <c:dPt>
            <c:idx val="5"/>
            <c:invertIfNegative val="0"/>
            <c:bubble3D val="0"/>
            <c:spPr>
              <a:solidFill>
                <a:srgbClr val="FFC000"/>
              </a:solidFill>
              <a:ln>
                <a:noFill/>
              </a:ln>
              <a:effectLst/>
            </c:spPr>
            <c:extLst>
              <c:ext xmlns:c16="http://schemas.microsoft.com/office/drawing/2014/chart" uri="{C3380CC4-5D6E-409C-BE32-E72D297353CC}">
                <c16:uniqueId val="{00000005-C435-472C-8395-DB13CC41573F}"/>
              </c:ext>
            </c:extLst>
          </c:dPt>
          <c:dPt>
            <c:idx val="6"/>
            <c:invertIfNegative val="0"/>
            <c:bubble3D val="0"/>
            <c:spPr>
              <a:solidFill>
                <a:srgbClr val="98C389"/>
              </a:solidFill>
              <a:ln>
                <a:noFill/>
              </a:ln>
              <a:effectLst/>
            </c:spPr>
            <c:extLst>
              <c:ext xmlns:c16="http://schemas.microsoft.com/office/drawing/2014/chart" uri="{C3380CC4-5D6E-409C-BE32-E72D297353CC}">
                <c16:uniqueId val="{00000007-C435-472C-8395-DB13CC41573F}"/>
              </c:ext>
            </c:extLst>
          </c:dPt>
          <c:dPt>
            <c:idx val="7"/>
            <c:invertIfNegative val="0"/>
            <c:bubble3D val="0"/>
            <c:spPr>
              <a:solidFill>
                <a:srgbClr val="98C389"/>
              </a:solidFill>
              <a:ln>
                <a:noFill/>
              </a:ln>
              <a:effectLst/>
            </c:spPr>
            <c:extLst>
              <c:ext xmlns:c16="http://schemas.microsoft.com/office/drawing/2014/chart" uri="{C3380CC4-5D6E-409C-BE32-E72D297353CC}">
                <c16:uniqueId val="{00000009-C435-472C-8395-DB13CC41573F}"/>
              </c:ext>
            </c:extLst>
          </c:dPt>
          <c:dPt>
            <c:idx val="8"/>
            <c:invertIfNegative val="0"/>
            <c:bubble3D val="0"/>
            <c:spPr>
              <a:solidFill>
                <a:srgbClr val="98C389"/>
              </a:solidFill>
              <a:ln>
                <a:noFill/>
              </a:ln>
              <a:effectLst/>
            </c:spPr>
            <c:extLst>
              <c:ext xmlns:c16="http://schemas.microsoft.com/office/drawing/2014/chart" uri="{C3380CC4-5D6E-409C-BE32-E72D297353CC}">
                <c16:uniqueId val="{0000000B-C435-472C-8395-DB13CC41573F}"/>
              </c:ext>
            </c:extLst>
          </c:dPt>
          <c:dPt>
            <c:idx val="9"/>
            <c:invertIfNegative val="0"/>
            <c:bubble3D val="0"/>
            <c:spPr>
              <a:solidFill>
                <a:srgbClr val="98C389"/>
              </a:solidFill>
              <a:ln>
                <a:noFill/>
              </a:ln>
              <a:effectLst/>
            </c:spPr>
            <c:extLst>
              <c:ext xmlns:c16="http://schemas.microsoft.com/office/drawing/2014/chart" uri="{C3380CC4-5D6E-409C-BE32-E72D297353CC}">
                <c16:uniqueId val="{0000000D-C435-472C-8395-DB13CC4157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activité'!$Q$16:$R$24</c:f>
              <c:strCache>
                <c:ptCount val="7"/>
                <c:pt idx="0">
                  <c:v>Homme</c:v>
                </c:pt>
                <c:pt idx="3">
                  <c:v>Femme</c:v>
                </c:pt>
                <c:pt idx="6">
                  <c:v>Les deux sexes</c:v>
                </c:pt>
              </c:strCache>
            </c:strRef>
          </c:cat>
          <c:val>
            <c:numRef>
              <c:f>'GAMA Alimentation et activité'!$S$16:$S$24</c:f>
              <c:numCache>
                <c:formatCode>0</c:formatCode>
                <c:ptCount val="9"/>
              </c:numCache>
            </c:numRef>
          </c:val>
          <c:extLst>
            <c:ext xmlns:c16="http://schemas.microsoft.com/office/drawing/2014/chart" uri="{C3380CC4-5D6E-409C-BE32-E72D297353CC}">
              <c16:uniqueId val="{0000000E-C435-472C-8395-DB13CC41573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accumulé une moyenne de &gt;60 minutes par jour d'activité physique modérée ou intense au cours des 7 derniers jours</a:t>
            </a:r>
          </a:p>
        </c:rich>
      </c:tx>
      <c:layout>
        <c:manualLayout>
          <c:xMode val="edge"/>
          <c:yMode val="edge"/>
          <c:x val="0.11663318853007194"/>
          <c:y val="2.75680926461570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A6B-4AA0-8687-2BC592477EBD}"/>
              </c:ext>
            </c:extLst>
          </c:dPt>
          <c:dPt>
            <c:idx val="4"/>
            <c:invertIfNegative val="0"/>
            <c:bubble3D val="0"/>
            <c:spPr>
              <a:solidFill>
                <a:srgbClr val="FFC000"/>
              </a:solidFill>
              <a:ln>
                <a:noFill/>
              </a:ln>
              <a:effectLst/>
            </c:spPr>
            <c:extLst>
              <c:ext xmlns:c16="http://schemas.microsoft.com/office/drawing/2014/chart" uri="{C3380CC4-5D6E-409C-BE32-E72D297353CC}">
                <c16:uniqueId val="{00000003-5A6B-4AA0-8687-2BC592477EBD}"/>
              </c:ext>
            </c:extLst>
          </c:dPt>
          <c:dPt>
            <c:idx val="5"/>
            <c:invertIfNegative val="0"/>
            <c:bubble3D val="0"/>
            <c:spPr>
              <a:solidFill>
                <a:srgbClr val="FFC000"/>
              </a:solidFill>
              <a:ln>
                <a:noFill/>
              </a:ln>
              <a:effectLst/>
            </c:spPr>
            <c:extLst>
              <c:ext xmlns:c16="http://schemas.microsoft.com/office/drawing/2014/chart" uri="{C3380CC4-5D6E-409C-BE32-E72D297353CC}">
                <c16:uniqueId val="{00000005-5A6B-4AA0-8687-2BC592477EBD}"/>
              </c:ext>
            </c:extLst>
          </c:dPt>
          <c:dPt>
            <c:idx val="6"/>
            <c:invertIfNegative val="0"/>
            <c:bubble3D val="0"/>
            <c:spPr>
              <a:solidFill>
                <a:srgbClr val="98C389"/>
              </a:solidFill>
              <a:ln>
                <a:noFill/>
              </a:ln>
              <a:effectLst/>
            </c:spPr>
            <c:extLst>
              <c:ext xmlns:c16="http://schemas.microsoft.com/office/drawing/2014/chart" uri="{C3380CC4-5D6E-409C-BE32-E72D297353CC}">
                <c16:uniqueId val="{00000007-5A6B-4AA0-8687-2BC592477EBD}"/>
              </c:ext>
            </c:extLst>
          </c:dPt>
          <c:dPt>
            <c:idx val="7"/>
            <c:invertIfNegative val="0"/>
            <c:bubble3D val="0"/>
            <c:spPr>
              <a:solidFill>
                <a:srgbClr val="98C389"/>
              </a:solidFill>
              <a:ln>
                <a:noFill/>
              </a:ln>
              <a:effectLst/>
            </c:spPr>
            <c:extLst>
              <c:ext xmlns:c16="http://schemas.microsoft.com/office/drawing/2014/chart" uri="{C3380CC4-5D6E-409C-BE32-E72D297353CC}">
                <c16:uniqueId val="{00000009-5A6B-4AA0-8687-2BC592477EBD}"/>
              </c:ext>
            </c:extLst>
          </c:dPt>
          <c:dPt>
            <c:idx val="8"/>
            <c:invertIfNegative val="0"/>
            <c:bubble3D val="0"/>
            <c:spPr>
              <a:solidFill>
                <a:srgbClr val="98C389"/>
              </a:solidFill>
              <a:ln>
                <a:noFill/>
              </a:ln>
              <a:effectLst/>
            </c:spPr>
            <c:extLst>
              <c:ext xmlns:c16="http://schemas.microsoft.com/office/drawing/2014/chart" uri="{C3380CC4-5D6E-409C-BE32-E72D297353CC}">
                <c16:uniqueId val="{0000000B-5A6B-4AA0-8687-2BC592477EBD}"/>
              </c:ext>
            </c:extLst>
          </c:dPt>
          <c:dPt>
            <c:idx val="9"/>
            <c:invertIfNegative val="0"/>
            <c:bubble3D val="0"/>
            <c:spPr>
              <a:solidFill>
                <a:srgbClr val="98C389"/>
              </a:solidFill>
              <a:ln>
                <a:noFill/>
              </a:ln>
              <a:effectLst/>
            </c:spPr>
            <c:extLst>
              <c:ext xmlns:c16="http://schemas.microsoft.com/office/drawing/2014/chart" uri="{C3380CC4-5D6E-409C-BE32-E72D297353CC}">
                <c16:uniqueId val="{0000000D-5A6B-4AA0-8687-2BC592477EB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Alimentation et activité'!$W$16:$X$24</c:f>
              <c:strCache>
                <c:ptCount val="7"/>
                <c:pt idx="0">
                  <c:v>Homme</c:v>
                </c:pt>
                <c:pt idx="3">
                  <c:v>Femme</c:v>
                </c:pt>
                <c:pt idx="6">
                  <c:v>Les deux sexes</c:v>
                </c:pt>
              </c:strCache>
            </c:strRef>
          </c:cat>
          <c:val>
            <c:numRef>
              <c:f>'GAMA Alimentation et activité'!$Y$16:$Y$24</c:f>
              <c:numCache>
                <c:formatCode>0</c:formatCode>
                <c:ptCount val="9"/>
              </c:numCache>
            </c:numRef>
          </c:val>
          <c:extLst>
            <c:ext xmlns:c16="http://schemas.microsoft.com/office/drawing/2014/chart" uri="{C3380CC4-5D6E-409C-BE32-E72D297353CC}">
              <c16:uniqueId val="{0000000E-5A6B-4AA0-8687-2BC592477EB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0" i="0" u="none" strike="noStrike" kern="1200" spc="0" baseline="0">
                <a:solidFill>
                  <a:sysClr val="windowText" lastClr="000000">
                    <a:lumMod val="65000"/>
                    <a:lumOff val="35000"/>
                  </a:sysClr>
                </a:solidFill>
              </a:rPr>
              <a:t>Naissances vivantes pour 1000 adolescentes </a:t>
            </a:r>
          </a:p>
        </c:rich>
      </c:tx>
      <c:layout>
        <c:manualLayout>
          <c:xMode val="edge"/>
          <c:yMode val="edge"/>
          <c:x val="0.22145077720207254"/>
          <c:y val="3.18181818181818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164008771055514"/>
          <c:y val="0.22409090909090909"/>
          <c:w val="0.65873965912488786"/>
          <c:h val="0.54424982104509667"/>
        </c:manualLayout>
      </c:layout>
      <c:barChart>
        <c:barDir val="col"/>
        <c:grouping val="clustered"/>
        <c:varyColors val="0"/>
        <c:ser>
          <c:idx val="0"/>
          <c:order val="0"/>
          <c:spPr>
            <a:solidFill>
              <a:srgbClr val="FFC00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7A5E-462F-80CD-897A59DE3E63}"/>
              </c:ext>
            </c:extLst>
          </c:dPt>
          <c:dPt>
            <c:idx val="1"/>
            <c:invertIfNegative val="0"/>
            <c:bubble3D val="0"/>
            <c:spPr>
              <a:solidFill>
                <a:srgbClr val="FFC000"/>
              </a:solidFill>
              <a:ln>
                <a:noFill/>
              </a:ln>
              <a:effectLst/>
            </c:spPr>
            <c:extLst>
              <c:ext xmlns:c16="http://schemas.microsoft.com/office/drawing/2014/chart" uri="{C3380CC4-5D6E-409C-BE32-E72D297353CC}">
                <c16:uniqueId val="{00000003-7A5E-462F-80CD-897A59DE3E63}"/>
              </c:ext>
            </c:extLst>
          </c:dPt>
          <c:dPt>
            <c:idx val="2"/>
            <c:invertIfNegative val="0"/>
            <c:bubble3D val="0"/>
            <c:spPr>
              <a:solidFill>
                <a:srgbClr val="FFC000"/>
              </a:solidFill>
              <a:ln>
                <a:noFill/>
              </a:ln>
              <a:effectLst/>
            </c:spPr>
            <c:extLst>
              <c:ext xmlns:c16="http://schemas.microsoft.com/office/drawing/2014/chart" uri="{C3380CC4-5D6E-409C-BE32-E72D297353CC}">
                <c16:uniqueId val="{00000005-7A5E-462F-80CD-897A59DE3E63}"/>
              </c:ext>
            </c:extLst>
          </c:dPt>
          <c:dPt>
            <c:idx val="9"/>
            <c:invertIfNegative val="0"/>
            <c:bubble3D val="0"/>
            <c:spPr>
              <a:solidFill>
                <a:srgbClr val="FFC000"/>
              </a:solidFill>
              <a:ln>
                <a:noFill/>
              </a:ln>
              <a:effectLst/>
            </c:spPr>
            <c:extLst>
              <c:ext xmlns:c16="http://schemas.microsoft.com/office/drawing/2014/chart" uri="{C3380CC4-5D6E-409C-BE32-E72D297353CC}">
                <c16:uniqueId val="{00000007-7A5E-462F-80CD-897A59DE3E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Sexualité saine'!$H$20:$H$22</c:f>
              <c:numCache>
                <c:formatCode>@</c:formatCode>
                <c:ptCount val="3"/>
              </c:numCache>
            </c:numRef>
          </c:cat>
          <c:val>
            <c:numRef>
              <c:f>'GAMA Sexualité saine'!$I$20:$I$22</c:f>
              <c:numCache>
                <c:formatCode>0</c:formatCode>
                <c:ptCount val="3"/>
              </c:numCache>
            </c:numRef>
          </c:val>
          <c:extLst>
            <c:ext xmlns:c16="http://schemas.microsoft.com/office/drawing/2014/chart" uri="{C3380CC4-5D6E-409C-BE32-E72D297353CC}">
              <c16:uniqueId val="{00000008-7A5E-462F-80CD-897A59DE3E6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2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b="0" i="0" u="none" strike="noStrike" kern="1200" baseline="0">
                    <a:solidFill>
                      <a:sysClr val="windowText" lastClr="000000">
                        <a:lumMod val="65000"/>
                        <a:lumOff val="35000"/>
                      </a:sysClr>
                    </a:solidFill>
                  </a:rPr>
                  <a:t>Naissances vivantes pour 1000 par an</a:t>
                </a:r>
              </a:p>
            </c:rich>
          </c:tx>
          <c:layout>
            <c:manualLayout>
              <c:xMode val="edge"/>
              <c:yMode val="edge"/>
              <c:x val="1.8622231724756032E-2"/>
              <c:y val="7.2068002863278455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sz="1200" b="0" i="0" u="none" strike="noStrike" kern="1200" spc="0" baseline="0">
                <a:solidFill>
                  <a:sysClr val="windowText" lastClr="000000">
                    <a:lumMod val="65000"/>
                    <a:lumOff val="35000"/>
                  </a:sysClr>
                </a:solidFill>
              </a:rPr>
              <a:t>Proportion d'adolescents ayant eu leur premier rapport sexuel avant l'âge de 15 ans</a:t>
            </a:r>
          </a:p>
        </c:rich>
      </c:tx>
      <c:layout>
        <c:manualLayout>
          <c:xMode val="edge"/>
          <c:yMode val="edge"/>
          <c:x val="0.13817051011212719"/>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9106616832370626"/>
          <c:y val="0.22409090909090909"/>
          <c:w val="0.76765803430293544"/>
          <c:h val="0.5109706513958483"/>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6379-4983-8448-F2CAE0A07149}"/>
              </c:ext>
            </c:extLst>
          </c:dPt>
          <c:dPt>
            <c:idx val="2"/>
            <c:invertIfNegative val="0"/>
            <c:bubble3D val="0"/>
            <c:spPr>
              <a:solidFill>
                <a:srgbClr val="98C389"/>
              </a:solidFill>
              <a:ln>
                <a:noFill/>
              </a:ln>
              <a:effectLst/>
            </c:spPr>
            <c:extLst>
              <c:ext xmlns:c16="http://schemas.microsoft.com/office/drawing/2014/chart" uri="{C3380CC4-5D6E-409C-BE32-E72D297353CC}">
                <c16:uniqueId val="{00000003-6379-4983-8448-F2CAE0A07149}"/>
              </c:ext>
            </c:extLst>
          </c:dPt>
          <c:dPt>
            <c:idx val="3"/>
            <c:invertIfNegative val="0"/>
            <c:bubble3D val="0"/>
            <c:spPr>
              <a:solidFill>
                <a:srgbClr val="98C389"/>
              </a:solidFill>
              <a:ln>
                <a:noFill/>
              </a:ln>
              <a:effectLst/>
            </c:spPr>
            <c:extLst>
              <c:ext xmlns:c16="http://schemas.microsoft.com/office/drawing/2014/chart" uri="{C3380CC4-5D6E-409C-BE32-E72D297353CC}">
                <c16:uniqueId val="{00000005-6379-4983-8448-F2CAE0A0714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Sexualité saine'!$J$17:$K$25</c15:sqref>
                  </c15:fullRef>
                </c:ext>
              </c:extLst>
              <c:f>('GAMA Sexualité saine'!$J$18:$K$18,'GAMA Sexualité saine'!$J$21:$K$21,'GAMA Sexualité saine'!$J$24:$K$24)</c:f>
              <c:multiLvlStrCache>
                <c:ptCount val="3"/>
                <c:lvl/>
                <c:lvl/>
              </c:multiLvlStrCache>
            </c:multiLvlStrRef>
          </c:cat>
          <c:val>
            <c:numRef>
              <c:extLst>
                <c:ext xmlns:c15="http://schemas.microsoft.com/office/drawing/2012/chart" uri="{02D57815-91ED-43cb-92C2-25804820EDAC}">
                  <c15:fullRef>
                    <c15:sqref>'GAMA Sexualité saine'!$L$17:$L$25</c15:sqref>
                  </c15:fullRef>
                </c:ext>
              </c:extLst>
              <c:f>('GAMA Sexualité saine'!$L$18,'GAMA Sexualité saine'!$L$21,'GAMA Sexualité saine'!$L$24)</c:f>
              <c:numCache>
                <c:formatCode>0</c:formatCode>
                <c:ptCount val="3"/>
              </c:numCache>
            </c:numRef>
          </c:val>
          <c:extLst>
            <c:ext xmlns:c16="http://schemas.microsoft.com/office/drawing/2014/chart" uri="{C3380CC4-5D6E-409C-BE32-E72D297353CC}">
              <c16:uniqueId val="{00000006-6379-4983-8448-F2CAE0A0714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d'adolescents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139.xml.rels><?xml version="1.0" encoding="UTF-8" standalone="yes"?>
<Relationships xmlns="http://schemas.openxmlformats.org/package/2006/relationships"><Relationship Id="rId1" Type="http://schemas.openxmlformats.org/officeDocument/2006/relationships/hyperlink" Target="#'Feuille de route'!A1"/></Relationships>
</file>

<file path=xl/drawings/_rels/drawing140.xml.rels><?xml version="1.0" encoding="UTF-8" standalone="yes"?>
<Relationships xmlns="http://schemas.openxmlformats.org/package/2006/relationships"><Relationship Id="rId1" Type="http://schemas.openxmlformats.org/officeDocument/2006/relationships/hyperlink" Target="#'Feuille de route'!A1"/></Relationships>
</file>

<file path=xl/drawings/_rels/drawing141.xml.rels><?xml version="1.0" encoding="UTF-8" standalone="yes"?>
<Relationships xmlns="http://schemas.openxmlformats.org/package/2006/relationships"><Relationship Id="rId1" Type="http://schemas.openxmlformats.org/officeDocument/2006/relationships/hyperlink" Target="#'Feuille de route'!A1"/></Relationships>
</file>

<file path=xl/drawings/_rels/drawing142.xml.rels><?xml version="1.0" encoding="UTF-8" standalone="yes"?>
<Relationships xmlns="http://schemas.openxmlformats.org/package/2006/relationships"><Relationship Id="rId1" Type="http://schemas.openxmlformats.org/officeDocument/2006/relationships/hyperlink" Target="#'Feuille de route'!A1"/></Relationships>
</file>

<file path=xl/drawings/_rels/drawing143.xml.rels><?xml version="1.0" encoding="UTF-8" standalone="yes"?>
<Relationships xmlns="http://schemas.openxmlformats.org/package/2006/relationships"><Relationship Id="rId1" Type="http://schemas.openxmlformats.org/officeDocument/2006/relationships/hyperlink" Target="#'Feuille de route'!A1"/></Relationships>
</file>

<file path=xl/drawings/_rels/drawing144.xml.rels><?xml version="1.0" encoding="UTF-8" standalone="yes"?>
<Relationships xmlns="http://schemas.openxmlformats.org/package/2006/relationships"><Relationship Id="rId1" Type="http://schemas.openxmlformats.org/officeDocument/2006/relationships/hyperlink" Target="#'Processus gouvernementaux'!A1"/></Relationships>
</file>

<file path=xl/drawings/_rels/drawing145.xml.rels><?xml version="1.0" encoding="UTF-8" standalone="yes"?>
<Relationships xmlns="http://schemas.openxmlformats.org/package/2006/relationships"><Relationship Id="rId1" Type="http://schemas.openxmlformats.org/officeDocument/2006/relationships/hyperlink" Target="#'Processus gouvernementaux'!A1"/></Relationships>
</file>

<file path=xl/drawings/_rels/drawing146.xml.rels><?xml version="1.0" encoding="UTF-8" standalone="yes"?>
<Relationships xmlns="http://schemas.openxmlformats.org/package/2006/relationships"><Relationship Id="rId1" Type="http://schemas.openxmlformats.org/officeDocument/2006/relationships/hyperlink" Target="#'Processus gouvernementaux'!A1"/></Relationships>
</file>

<file path=xl/drawings/_rels/drawing147.xml.rels><?xml version="1.0" encoding="UTF-8" standalone="yes"?>
<Relationships xmlns="http://schemas.openxmlformats.org/package/2006/relationships"><Relationship Id="rId1" Type="http://schemas.openxmlformats.org/officeDocument/2006/relationships/hyperlink" Target="#'Processus gouvernementaux'!A1"/></Relationships>
</file>

<file path=xl/drawings/_rels/drawing148.xml.rels><?xml version="1.0" encoding="UTF-8" standalone="yes"?>
<Relationships xmlns="http://schemas.openxmlformats.org/package/2006/relationships"><Relationship Id="rId1" Type="http://schemas.openxmlformats.org/officeDocument/2006/relationships/hyperlink" Target="#'Processus gouvernementaux'!A1"/></Relationships>
</file>

<file path=xl/drawings/_rels/drawing149.xml.rels><?xml version="1.0" encoding="UTF-8" standalone="yes"?>
<Relationships xmlns="http://schemas.openxmlformats.org/package/2006/relationships"><Relationship Id="rId1" Type="http://schemas.openxmlformats.org/officeDocument/2006/relationships/hyperlink" Target="#'Processus gouvernementaux'!A1"/></Relationships>
</file>

<file path=xl/drawings/_rels/drawing150.xml.rels><?xml version="1.0" encoding="UTF-8" standalone="yes"?>
<Relationships xmlns="http://schemas.openxmlformats.org/package/2006/relationships"><Relationship Id="rId1" Type="http://schemas.openxmlformats.org/officeDocument/2006/relationships/hyperlink" Target="#'Enqu&#234;tes internationales'!A1"/></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hyperlink" Target="#'Feuille de route'!A1"/></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hyperlink" Target="#'Feuille de route'!A1"/><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7.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hyperlink" Target="#'Liste des indicateurs GAMA'!A1"/><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12.xml"/><Relationship Id="rId18" Type="http://schemas.openxmlformats.org/officeDocument/2006/relationships/chart" Target="../charts/chart17.xml"/><Relationship Id="rId26" Type="http://schemas.openxmlformats.org/officeDocument/2006/relationships/chart" Target="../charts/chart25.xml"/><Relationship Id="rId39" Type="http://schemas.openxmlformats.org/officeDocument/2006/relationships/chart" Target="../charts/chart38.xml"/><Relationship Id="rId21" Type="http://schemas.openxmlformats.org/officeDocument/2006/relationships/chart" Target="../charts/chart20.xml"/><Relationship Id="rId34" Type="http://schemas.openxmlformats.org/officeDocument/2006/relationships/chart" Target="../charts/chart33.xml"/><Relationship Id="rId42" Type="http://schemas.openxmlformats.org/officeDocument/2006/relationships/chart" Target="../charts/chart41.xml"/><Relationship Id="rId7" Type="http://schemas.openxmlformats.org/officeDocument/2006/relationships/chart" Target="../charts/chart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29" Type="http://schemas.openxmlformats.org/officeDocument/2006/relationships/chart" Target="../charts/chart28.xml"/><Relationship Id="rId41" Type="http://schemas.openxmlformats.org/officeDocument/2006/relationships/chart" Target="../charts/chart40.xml"/><Relationship Id="rId1" Type="http://schemas.openxmlformats.org/officeDocument/2006/relationships/hyperlink" Target="#'Feuille de route'!A1"/><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10" Type="http://schemas.openxmlformats.org/officeDocument/2006/relationships/chart" Target="../charts/chart9.xml"/><Relationship Id="rId19" Type="http://schemas.openxmlformats.org/officeDocument/2006/relationships/chart" Target="../charts/chart18.xml"/><Relationship Id="rId31" Type="http://schemas.openxmlformats.org/officeDocument/2006/relationships/chart" Target="../charts/chart30.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8" Type="http://schemas.openxmlformats.org/officeDocument/2006/relationships/chart" Target="../charts/chart7.xml"/><Relationship Id="rId3" Type="http://schemas.openxmlformats.org/officeDocument/2006/relationships/chart" Target="../charts/chart2.xml"/><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hyperlink" Target="#'Liste des indicateurs GAMA'!A1"/><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hyperlink" Target="#'Liste des indicateurs GAMA'!A1"/><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66.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hyperlink" Target="#'Liste des indicateurs GAMA'!A1"/><Relationship Id="rId6" Type="http://schemas.openxmlformats.org/officeDocument/2006/relationships/chart" Target="../charts/chart62.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hyperlink" Target="#'Liste des indicateurs GAMA'!A1"/><Relationship Id="rId4" Type="http://schemas.openxmlformats.org/officeDocument/2006/relationships/chart" Target="../charts/chart69.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hyperlink" Target="#'Liste des indicateurs GAMA'!A1"/></Relationships>
</file>

<file path=xl/drawings/_rels/drawing83.xml.rels><?xml version="1.0" encoding="UTF-8" standalone="yes"?>
<Relationships xmlns="http://schemas.openxmlformats.org/package/2006/relationships"><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hyperlink" Target="#'Liste des indicateurs GAMA'!A1"/><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hyperlink" Target="#'Liste des indicateurs GAMA'!A1"/><Relationship Id="rId4" Type="http://schemas.openxmlformats.org/officeDocument/2006/relationships/chart" Target="../charts/chart80.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hyperlink" Target="#'Liste des indicateurs GAMA'!A1"/></Relationships>
</file>

<file path=xl/drawings/_rels/drawing97.xml.rels><?xml version="1.0" encoding="UTF-8" standalone="yes"?>
<Relationships xmlns="http://schemas.openxmlformats.org/package/2006/relationships"><Relationship Id="rId13" Type="http://schemas.openxmlformats.org/officeDocument/2006/relationships/chart" Target="../charts/chart94.xml"/><Relationship Id="rId18" Type="http://schemas.openxmlformats.org/officeDocument/2006/relationships/chart" Target="../charts/chart99.xml"/><Relationship Id="rId26" Type="http://schemas.openxmlformats.org/officeDocument/2006/relationships/chart" Target="../charts/chart107.xml"/><Relationship Id="rId39" Type="http://schemas.openxmlformats.org/officeDocument/2006/relationships/chart" Target="../charts/chart120.xml"/><Relationship Id="rId21" Type="http://schemas.openxmlformats.org/officeDocument/2006/relationships/chart" Target="../charts/chart102.xml"/><Relationship Id="rId34" Type="http://schemas.openxmlformats.org/officeDocument/2006/relationships/chart" Target="../charts/chart115.xml"/><Relationship Id="rId42" Type="http://schemas.openxmlformats.org/officeDocument/2006/relationships/chart" Target="../charts/chart123.xml"/><Relationship Id="rId7" Type="http://schemas.openxmlformats.org/officeDocument/2006/relationships/chart" Target="../charts/chart88.xml"/><Relationship Id="rId2" Type="http://schemas.openxmlformats.org/officeDocument/2006/relationships/chart" Target="../charts/chart83.xml"/><Relationship Id="rId16" Type="http://schemas.openxmlformats.org/officeDocument/2006/relationships/chart" Target="../charts/chart97.xml"/><Relationship Id="rId20" Type="http://schemas.openxmlformats.org/officeDocument/2006/relationships/chart" Target="../charts/chart101.xml"/><Relationship Id="rId29" Type="http://schemas.openxmlformats.org/officeDocument/2006/relationships/chart" Target="../charts/chart110.xml"/><Relationship Id="rId41" Type="http://schemas.openxmlformats.org/officeDocument/2006/relationships/chart" Target="../charts/chart122.xml"/><Relationship Id="rId1" Type="http://schemas.openxmlformats.org/officeDocument/2006/relationships/hyperlink" Target="#'Feuille de route'!A1"/><Relationship Id="rId6" Type="http://schemas.openxmlformats.org/officeDocument/2006/relationships/chart" Target="../charts/chart87.xml"/><Relationship Id="rId11" Type="http://schemas.openxmlformats.org/officeDocument/2006/relationships/chart" Target="../charts/chart92.xml"/><Relationship Id="rId24" Type="http://schemas.openxmlformats.org/officeDocument/2006/relationships/chart" Target="../charts/chart105.xml"/><Relationship Id="rId32" Type="http://schemas.openxmlformats.org/officeDocument/2006/relationships/chart" Target="../charts/chart113.xml"/><Relationship Id="rId37" Type="http://schemas.openxmlformats.org/officeDocument/2006/relationships/chart" Target="../charts/chart118.xml"/><Relationship Id="rId40" Type="http://schemas.openxmlformats.org/officeDocument/2006/relationships/chart" Target="../charts/chart121.xml"/><Relationship Id="rId5" Type="http://schemas.openxmlformats.org/officeDocument/2006/relationships/chart" Target="../charts/chart86.xml"/><Relationship Id="rId15" Type="http://schemas.openxmlformats.org/officeDocument/2006/relationships/chart" Target="../charts/chart96.xml"/><Relationship Id="rId23" Type="http://schemas.openxmlformats.org/officeDocument/2006/relationships/chart" Target="../charts/chart104.xml"/><Relationship Id="rId28" Type="http://schemas.openxmlformats.org/officeDocument/2006/relationships/chart" Target="../charts/chart109.xml"/><Relationship Id="rId36" Type="http://schemas.openxmlformats.org/officeDocument/2006/relationships/chart" Target="../charts/chart117.xml"/><Relationship Id="rId10" Type="http://schemas.openxmlformats.org/officeDocument/2006/relationships/chart" Target="../charts/chart91.xml"/><Relationship Id="rId19" Type="http://schemas.openxmlformats.org/officeDocument/2006/relationships/chart" Target="../charts/chart100.xml"/><Relationship Id="rId31" Type="http://schemas.openxmlformats.org/officeDocument/2006/relationships/chart" Target="../charts/chart112.xml"/><Relationship Id="rId4" Type="http://schemas.openxmlformats.org/officeDocument/2006/relationships/chart" Target="../charts/chart85.xml"/><Relationship Id="rId9" Type="http://schemas.openxmlformats.org/officeDocument/2006/relationships/chart" Target="../charts/chart90.xml"/><Relationship Id="rId14" Type="http://schemas.openxmlformats.org/officeDocument/2006/relationships/chart" Target="../charts/chart95.xml"/><Relationship Id="rId22" Type="http://schemas.openxmlformats.org/officeDocument/2006/relationships/chart" Target="../charts/chart103.xml"/><Relationship Id="rId27" Type="http://schemas.openxmlformats.org/officeDocument/2006/relationships/chart" Target="../charts/chart108.xml"/><Relationship Id="rId30" Type="http://schemas.openxmlformats.org/officeDocument/2006/relationships/chart" Target="../charts/chart111.xml"/><Relationship Id="rId35" Type="http://schemas.openxmlformats.org/officeDocument/2006/relationships/chart" Target="../charts/chart116.xml"/><Relationship Id="rId8" Type="http://schemas.openxmlformats.org/officeDocument/2006/relationships/chart" Target="../charts/chart89.xml"/><Relationship Id="rId3" Type="http://schemas.openxmlformats.org/officeDocument/2006/relationships/chart" Target="../charts/chart84.xml"/><Relationship Id="rId12" Type="http://schemas.openxmlformats.org/officeDocument/2006/relationships/chart" Target="../charts/chart93.xml"/><Relationship Id="rId17" Type="http://schemas.openxmlformats.org/officeDocument/2006/relationships/chart" Target="../charts/chart98.xml"/><Relationship Id="rId25" Type="http://schemas.openxmlformats.org/officeDocument/2006/relationships/chart" Target="../charts/chart106.xml"/><Relationship Id="rId33" Type="http://schemas.openxmlformats.org/officeDocument/2006/relationships/chart" Target="../charts/chart114.xml"/><Relationship Id="rId38" Type="http://schemas.openxmlformats.org/officeDocument/2006/relationships/chart" Target="../charts/chart119.xml"/></Relationships>
</file>

<file path=xl/drawings/drawing1.xml><?xml version="1.0" encoding="utf-8"?>
<xdr:wsDr xmlns:xdr="http://schemas.openxmlformats.org/drawingml/2006/spreadsheetDrawing" xmlns:a="http://schemas.openxmlformats.org/drawingml/2006/main">
  <xdr:twoCellAnchor editAs="oneCell">
    <xdr:from>
      <xdr:col>5</xdr:col>
      <xdr:colOff>3549650</xdr:colOff>
      <xdr:row>2</xdr:row>
      <xdr:rowOff>63517</xdr:rowOff>
    </xdr:from>
    <xdr:to>
      <xdr:col>6</xdr:col>
      <xdr:colOff>3175</xdr:colOff>
      <xdr:row>2</xdr:row>
      <xdr:rowOff>927100</xdr:rowOff>
    </xdr:to>
    <xdr:pic>
      <xdr:nvPicPr>
        <xdr:cNvPr id="2" name="Picture 1">
          <a:extLst>
            <a:ext uri="{FF2B5EF4-FFF2-40B4-BE49-F238E27FC236}">
              <a16:creationId xmlns:a16="http://schemas.microsoft.com/office/drawing/2014/main" id="{86AB1328-7A41-4D93-8633-8F32D389A6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7000" y="704867"/>
          <a:ext cx="1044575" cy="863583"/>
        </a:xfrm>
        <a:prstGeom prst="rect">
          <a:avLst/>
        </a:prstGeom>
      </xdr:spPr>
    </xdr:pic>
    <xdr:clientData/>
  </xdr:twoCellAnchor>
  <xdr:twoCellAnchor editAs="oneCell">
    <xdr:from>
      <xdr:col>2</xdr:col>
      <xdr:colOff>95250</xdr:colOff>
      <xdr:row>2</xdr:row>
      <xdr:rowOff>133349</xdr:rowOff>
    </xdr:from>
    <xdr:to>
      <xdr:col>2</xdr:col>
      <xdr:colOff>908050</xdr:colOff>
      <xdr:row>2</xdr:row>
      <xdr:rowOff>920750</xdr:rowOff>
    </xdr:to>
    <xdr:pic>
      <xdr:nvPicPr>
        <xdr:cNvPr id="3" name="Picture 2">
          <a:extLst>
            <a:ext uri="{FF2B5EF4-FFF2-40B4-BE49-F238E27FC236}">
              <a16:creationId xmlns:a16="http://schemas.microsoft.com/office/drawing/2014/main" id="{07D7FB2B-1F7A-4B73-82A2-1FC3E093318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2295" t="14101" r="31445" b="23450"/>
        <a:stretch/>
      </xdr:blipFill>
      <xdr:spPr>
        <a:xfrm>
          <a:off x="425450" y="774699"/>
          <a:ext cx="812800" cy="787401"/>
        </a:xfrm>
        <a:prstGeom prst="rect">
          <a:avLst/>
        </a:prstGeom>
      </xdr:spPr>
    </xdr:pic>
    <xdr:clientData/>
  </xdr:twoCellAnchor>
  <xdr:twoCellAnchor editAs="oneCell">
    <xdr:from>
      <xdr:col>2</xdr:col>
      <xdr:colOff>3232150</xdr:colOff>
      <xdr:row>2</xdr:row>
      <xdr:rowOff>431800</xdr:rowOff>
    </xdr:from>
    <xdr:to>
      <xdr:col>2</xdr:col>
      <xdr:colOff>4415297</xdr:colOff>
      <xdr:row>2</xdr:row>
      <xdr:rowOff>749300</xdr:rowOff>
    </xdr:to>
    <xdr:pic>
      <xdr:nvPicPr>
        <xdr:cNvPr id="4" name="Picture 3">
          <a:extLst>
            <a:ext uri="{FF2B5EF4-FFF2-40B4-BE49-F238E27FC236}">
              <a16:creationId xmlns:a16="http://schemas.microsoft.com/office/drawing/2014/main" id="{EE56EEB2-5C4B-4AEA-A5DF-1FBD41EDCEC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62350" y="1073150"/>
          <a:ext cx="1183147" cy="317500"/>
        </a:xfrm>
        <a:prstGeom prst="rect">
          <a:avLst/>
        </a:prstGeom>
      </xdr:spPr>
    </xdr:pic>
    <xdr:clientData/>
  </xdr:twoCellAnchor>
  <xdr:twoCellAnchor editAs="oneCell">
    <xdr:from>
      <xdr:col>5</xdr:col>
      <xdr:colOff>165100</xdr:colOff>
      <xdr:row>2</xdr:row>
      <xdr:rowOff>266700</xdr:rowOff>
    </xdr:from>
    <xdr:to>
      <xdr:col>5</xdr:col>
      <xdr:colOff>1303676</xdr:colOff>
      <xdr:row>2</xdr:row>
      <xdr:rowOff>912135</xdr:rowOff>
    </xdr:to>
    <xdr:pic>
      <xdr:nvPicPr>
        <xdr:cNvPr id="5" name="Picture 4">
          <a:extLst>
            <a:ext uri="{FF2B5EF4-FFF2-40B4-BE49-F238E27FC236}">
              <a16:creationId xmlns:a16="http://schemas.microsoft.com/office/drawing/2014/main" id="{F3A8C40C-BC6E-490E-A92E-BF60973C7A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32450" y="908050"/>
          <a:ext cx="1138576" cy="645435"/>
        </a:xfrm>
        <a:prstGeom prst="rect">
          <a:avLst/>
        </a:prstGeom>
      </xdr:spPr>
    </xdr:pic>
    <xdr:clientData/>
  </xdr:twoCellAnchor>
  <xdr:twoCellAnchor editAs="oneCell">
    <xdr:from>
      <xdr:col>5</xdr:col>
      <xdr:colOff>1809751</xdr:colOff>
      <xdr:row>2</xdr:row>
      <xdr:rowOff>215901</xdr:rowOff>
    </xdr:from>
    <xdr:to>
      <xdr:col>5</xdr:col>
      <xdr:colOff>2777517</xdr:colOff>
      <xdr:row>2</xdr:row>
      <xdr:rowOff>869951</xdr:rowOff>
    </xdr:to>
    <xdr:pic>
      <xdr:nvPicPr>
        <xdr:cNvPr id="6" name="Picture 5">
          <a:extLst>
            <a:ext uri="{FF2B5EF4-FFF2-40B4-BE49-F238E27FC236}">
              <a16:creationId xmlns:a16="http://schemas.microsoft.com/office/drawing/2014/main" id="{D8191012-BE21-40F2-97B3-4B95FFB8E6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77101" y="857251"/>
          <a:ext cx="967766" cy="654050"/>
        </a:xfrm>
        <a:prstGeom prst="rect">
          <a:avLst/>
        </a:prstGeom>
      </xdr:spPr>
    </xdr:pic>
    <xdr:clientData/>
  </xdr:twoCellAnchor>
  <xdr:twoCellAnchor editAs="oneCell">
    <xdr:from>
      <xdr:col>2</xdr:col>
      <xdr:colOff>1352551</xdr:colOff>
      <xdr:row>2</xdr:row>
      <xdr:rowOff>482600</xdr:rowOff>
    </xdr:from>
    <xdr:to>
      <xdr:col>2</xdr:col>
      <xdr:colOff>2679701</xdr:colOff>
      <xdr:row>2</xdr:row>
      <xdr:rowOff>732223</xdr:rowOff>
    </xdr:to>
    <xdr:pic>
      <xdr:nvPicPr>
        <xdr:cNvPr id="7" name="Picture 6">
          <a:extLst>
            <a:ext uri="{FF2B5EF4-FFF2-40B4-BE49-F238E27FC236}">
              <a16:creationId xmlns:a16="http://schemas.microsoft.com/office/drawing/2014/main" id="{11E29578-29B8-42B1-A8D7-A5B1EA3E5C6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82751" y="1123950"/>
          <a:ext cx="1327150" cy="24962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0.90455</cdr:y>
    </cdr:from>
    <cdr:to>
      <cdr:x>0.12703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0.80996</cdr:x>
      <cdr:y>0.91818</cdr:y>
    </cdr:from>
    <cdr:to>
      <cdr:x>0.93514</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924300" y="2565400"/>
          <a:ext cx="606500"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0.09595</cdr:x>
      <cdr:y>0.91364</cdr:y>
    </cdr:from>
    <cdr:to>
      <cdr:x>0.6473</cdr:x>
      <cdr:y>0.98409</cdr:y>
    </cdr:to>
    <cdr:sp macro="" textlink="'GAMA Santé générale'!$AG$11:$AH$11">
      <cdr:nvSpPr>
        <cdr:cNvPr id="4" name="TextBox 1">
          <a:extLst xmlns:a="http://schemas.openxmlformats.org/drawingml/2006/main">
            <a:ext uri="{FF2B5EF4-FFF2-40B4-BE49-F238E27FC236}">
              <a16:creationId xmlns:a16="http://schemas.microsoft.com/office/drawing/2014/main" id="{754EF89B-8F8C-E8FF-4AA0-26D4B57AE2FF}"/>
            </a:ext>
          </a:extLst>
        </cdr:cNvPr>
        <cdr:cNvSpPr txBox="1"/>
      </cdr:nvSpPr>
      <cdr:spPr>
        <a:xfrm xmlns:a="http://schemas.openxmlformats.org/drawingml/2006/main">
          <a:off x="450850" y="25527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6A0FC76-10A9-48D5-9E95-4ECE3F75AB5D}"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0.90135</cdr:x>
      <cdr:y>0.90455</cdr:y>
    </cdr:from>
    <cdr:to>
      <cdr:x>1</cdr:x>
      <cdr:y>1</cdr:y>
    </cdr:to>
    <cdr:sp macro="" textlink="'GAMA Santé générale'!$AG$12:$AH$12">
      <cdr:nvSpPr>
        <cdr:cNvPr id="5" name="TextBox 1">
          <a:extLst xmlns:a="http://schemas.openxmlformats.org/drawingml/2006/main">
            <a:ext uri="{FF2B5EF4-FFF2-40B4-BE49-F238E27FC236}">
              <a16:creationId xmlns:a16="http://schemas.microsoft.com/office/drawing/2014/main" id="{9A1B856A-38CB-2E35-F7AA-4461F23CBFE7}"/>
            </a:ext>
          </a:extLst>
        </cdr:cNvPr>
        <cdr:cNvSpPr txBox="1"/>
      </cdr:nvSpPr>
      <cdr:spPr>
        <a:xfrm xmlns:a="http://schemas.openxmlformats.org/drawingml/2006/main">
          <a:off x="4235450"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DE25329-A512-4CF0-966C-B68D8C232F69}"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cdr:x>
      <cdr:y>0.91829</cdr:y>
    </cdr:from>
    <cdr:to>
      <cdr:x>0.0348</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9972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0.94224</cdr:x>
      <cdr:y>0.92996</cdr:y>
    </cdr:from>
    <cdr:to>
      <cdr:x>0.97927</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16160750" y="3035300"/>
          <a:ext cx="635053"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effectLst/>
              <a:latin typeface="+mn-lt"/>
              <a:ea typeface="+mn-ea"/>
              <a:cs typeface="+mn-cs"/>
            </a:rPr>
            <a:t>Ann</a:t>
          </a:r>
          <a:r>
            <a:rPr lang="en-US" sz="105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0.00296</cdr:x>
      <cdr:y>0.01556</cdr:y>
    </cdr:from>
    <cdr:to>
      <cdr:x>0.15402</cdr:x>
      <cdr:y>0.07588</cdr:y>
    </cdr:to>
    <cdr:sp macro="" textlink="">
      <cdr:nvSpPr>
        <cdr:cNvPr id="4"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50800" y="508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kern="1200">
            <a:solidFill>
              <a:schemeClr val="bg1">
                <a:lumMod val="50000"/>
              </a:schemeClr>
            </a:solidFill>
          </a:endParaRPr>
        </a:p>
      </cdr:txBody>
    </cdr:sp>
  </cdr:relSizeAnchor>
  <cdr:relSizeAnchor xmlns:cdr="http://schemas.openxmlformats.org/drawingml/2006/chartDrawing">
    <cdr:from>
      <cdr:x>0.02629</cdr:x>
      <cdr:y>0.92607</cdr:y>
    </cdr:from>
    <cdr:to>
      <cdr:x>0.17734</cdr:x>
      <cdr:y>0.98638</cdr:y>
    </cdr:to>
    <cdr:sp macro="" textlink="'GAMA Santé générale'!$K$11:$X$11">
      <cdr:nvSpPr>
        <cdr:cNvPr id="5"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450850" y="30226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ADBD958-245A-4533-AAB0-CA4263E903A1}"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0.97112</cdr:x>
      <cdr:y>0.91829</cdr:y>
    </cdr:from>
    <cdr:to>
      <cdr:x>0.99815</cdr:x>
      <cdr:y>1</cdr:y>
    </cdr:to>
    <cdr:sp macro="" textlink="'GAMA Santé générale'!$K$12:$X$12">
      <cdr:nvSpPr>
        <cdr:cNvPr id="6" name="TextBox 1">
          <a:extLst xmlns:a="http://schemas.openxmlformats.org/drawingml/2006/main">
            <a:ext uri="{FF2B5EF4-FFF2-40B4-BE49-F238E27FC236}">
              <a16:creationId xmlns:a16="http://schemas.microsoft.com/office/drawing/2014/main" id="{80FEC024-2B7D-4922-6BA6-6C56DA508ABC}"/>
            </a:ext>
          </a:extLst>
        </cdr:cNvPr>
        <cdr:cNvSpPr txBox="1"/>
      </cdr:nvSpPr>
      <cdr:spPr>
        <a:xfrm xmlns:a="http://schemas.openxmlformats.org/drawingml/2006/main">
          <a:off x="16656050" y="29972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83A33F-F6B6-4F4C-B5FD-9E94208CFF82}"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0.90455</cdr:y>
    </cdr:from>
    <cdr:to>
      <cdr:x>0.13683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0.09898</cdr:x>
      <cdr:y>0.91364</cdr:y>
    </cdr:from>
    <cdr:to>
      <cdr:x>0.79621</cdr:x>
      <cdr:y>0.99318</cdr:y>
    </cdr:to>
    <cdr:sp macro="" textlink="'GAMA Santé générale'!$AJ$11:$AK$11">
      <cdr:nvSpPr>
        <cdr:cNvPr id="3" name="TextBox 1">
          <a:extLst xmlns:a="http://schemas.openxmlformats.org/drawingml/2006/main">
            <a:ext uri="{FF2B5EF4-FFF2-40B4-BE49-F238E27FC236}">
              <a16:creationId xmlns:a16="http://schemas.microsoft.com/office/drawing/2014/main" id="{B782B749-4EE5-C1B0-6A88-3937DBF945D3}"/>
            </a:ext>
          </a:extLst>
        </cdr:cNvPr>
        <cdr:cNvSpPr txBox="1"/>
      </cdr:nvSpPr>
      <cdr:spPr>
        <a:xfrm xmlns:a="http://schemas.openxmlformats.org/drawingml/2006/main">
          <a:off x="431800" y="2552700"/>
          <a:ext cx="304165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CA80F6-0DB7-422D-98FD-D5F763C3AF1A}"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0.7802</cdr:x>
      <cdr:y>0.90455</cdr:y>
    </cdr:from>
    <cdr:to>
      <cdr:x>0.91412</cdr:x>
      <cdr:y>1</cdr:y>
    </cdr:to>
    <cdr:sp macro="" textlink="">
      <cdr:nvSpPr>
        <cdr:cNvPr id="4"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403600" y="2527313"/>
          <a:ext cx="584208" cy="26668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0.89374</cdr:x>
      <cdr:y>0.90455</cdr:y>
    </cdr:from>
    <cdr:to>
      <cdr:x>1</cdr:x>
      <cdr:y>1</cdr:y>
    </cdr:to>
    <cdr:sp macro="" textlink="'GAMA Santé générale'!$AJ$12:$AK$12">
      <cdr:nvSpPr>
        <cdr:cNvPr id="5" name="TextBox 1">
          <a:extLst xmlns:a="http://schemas.openxmlformats.org/drawingml/2006/main">
            <a:ext uri="{FF2B5EF4-FFF2-40B4-BE49-F238E27FC236}">
              <a16:creationId xmlns:a16="http://schemas.microsoft.com/office/drawing/2014/main" id="{501531AA-5D7A-803A-99A6-6A1E8F591577}"/>
            </a:ext>
          </a:extLst>
        </cdr:cNvPr>
        <cdr:cNvSpPr txBox="1"/>
      </cdr:nvSpPr>
      <cdr:spPr>
        <a:xfrm xmlns:a="http://schemas.openxmlformats.org/drawingml/2006/main">
          <a:off x="3898906"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126AD1-0E92-40DE-9033-0C96B3B105B4}"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cdr:x>
      <cdr:y>0.90455</cdr:y>
    </cdr:from>
    <cdr:to>
      <cdr:x>0.12703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0.80996</cdr:x>
      <cdr:y>0.91818</cdr:y>
    </cdr:from>
    <cdr:to>
      <cdr:x>0.93514</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924300" y="2565400"/>
          <a:ext cx="606500"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0.09595</cdr:x>
      <cdr:y>0.91364</cdr:y>
    </cdr:from>
    <cdr:to>
      <cdr:x>0.6473</cdr:x>
      <cdr:y>0.98409</cdr:y>
    </cdr:to>
    <cdr:sp macro="" textlink="'GAMA Santé générale'!$AG$11:$AH$11">
      <cdr:nvSpPr>
        <cdr:cNvPr id="4" name="TextBox 1">
          <a:extLst xmlns:a="http://schemas.openxmlformats.org/drawingml/2006/main">
            <a:ext uri="{FF2B5EF4-FFF2-40B4-BE49-F238E27FC236}">
              <a16:creationId xmlns:a16="http://schemas.microsoft.com/office/drawing/2014/main" id="{754EF89B-8F8C-E8FF-4AA0-26D4B57AE2FF}"/>
            </a:ext>
          </a:extLst>
        </cdr:cNvPr>
        <cdr:cNvSpPr txBox="1"/>
      </cdr:nvSpPr>
      <cdr:spPr>
        <a:xfrm xmlns:a="http://schemas.openxmlformats.org/drawingml/2006/main">
          <a:off x="450850" y="25527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6A0FC76-10A9-48D5-9E95-4ECE3F75AB5D}"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0.90135</cdr:x>
      <cdr:y>0.90455</cdr:y>
    </cdr:from>
    <cdr:to>
      <cdr:x>1</cdr:x>
      <cdr:y>1</cdr:y>
    </cdr:to>
    <cdr:sp macro="" textlink="'GAMA Santé générale'!$AG$12:$AH$12">
      <cdr:nvSpPr>
        <cdr:cNvPr id="5" name="TextBox 1">
          <a:extLst xmlns:a="http://schemas.openxmlformats.org/drawingml/2006/main">
            <a:ext uri="{FF2B5EF4-FFF2-40B4-BE49-F238E27FC236}">
              <a16:creationId xmlns:a16="http://schemas.microsoft.com/office/drawing/2014/main" id="{9A1B856A-38CB-2E35-F7AA-4461F23CBFE7}"/>
            </a:ext>
          </a:extLst>
        </cdr:cNvPr>
        <cdr:cNvSpPr txBox="1"/>
      </cdr:nvSpPr>
      <cdr:spPr>
        <a:xfrm xmlns:a="http://schemas.openxmlformats.org/drawingml/2006/main">
          <a:off x="4235450"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DE25329-A512-4CF0-966C-B68D8C232F69}"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0.00747</cdr:x>
      <cdr:y>0.92045</cdr:y>
    </cdr:from>
    <cdr:to>
      <cdr:x>0.15546</cdr:x>
      <cdr:y>0.98636</cdr:y>
    </cdr:to>
    <cdr:sp macro="" textlink="">
      <cdr:nvSpPr>
        <cdr:cNvPr id="2" name="TextBox 1">
          <a:extLst xmlns:a="http://schemas.openxmlformats.org/drawingml/2006/main">
            <a:ext uri="{FF2B5EF4-FFF2-40B4-BE49-F238E27FC236}">
              <a16:creationId xmlns:a16="http://schemas.microsoft.com/office/drawing/2014/main" id="{052BC445-99D8-0EED-5D7E-8B0917B1797A}"/>
            </a:ext>
          </a:extLst>
        </cdr:cNvPr>
        <cdr:cNvSpPr txBox="1"/>
      </cdr:nvSpPr>
      <cdr:spPr>
        <a:xfrm xmlns:a="http://schemas.openxmlformats.org/drawingml/2006/main">
          <a:off x="31750" y="2571750"/>
          <a:ext cx="62865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0.78176</cdr:x>
      <cdr:y>0.93182</cdr:y>
    </cdr:from>
    <cdr:to>
      <cdr:x>0.93423</cdr:x>
      <cdr:y>0.99773</cdr:y>
    </cdr:to>
    <cdr:sp macro="" textlink="">
      <cdr:nvSpPr>
        <cdr:cNvPr id="3" name="TextBox 2">
          <a:extLst xmlns:a="http://schemas.openxmlformats.org/drawingml/2006/main">
            <a:ext uri="{FF2B5EF4-FFF2-40B4-BE49-F238E27FC236}">
              <a16:creationId xmlns:a16="http://schemas.microsoft.com/office/drawing/2014/main" id="{98AB68ED-4997-2C73-B7A0-03DF7DA81E6D}"/>
            </a:ext>
          </a:extLst>
        </cdr:cNvPr>
        <cdr:cNvSpPr txBox="1"/>
      </cdr:nvSpPr>
      <cdr:spPr>
        <a:xfrm xmlns:a="http://schemas.openxmlformats.org/drawingml/2006/main">
          <a:off x="3321050" y="2603505"/>
          <a:ext cx="647705" cy="18414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0.11809</cdr:x>
      <cdr:y>0.93409</cdr:y>
    </cdr:from>
    <cdr:to>
      <cdr:x>0.78625</cdr:x>
      <cdr:y>1</cdr:y>
    </cdr:to>
    <cdr:sp macro="" textlink="'GAMA Consommation de substances'!$H$11:$I$11">
      <cdr:nvSpPr>
        <cdr:cNvPr id="4" name="TextBox 3">
          <a:extLst xmlns:a="http://schemas.openxmlformats.org/drawingml/2006/main">
            <a:ext uri="{FF2B5EF4-FFF2-40B4-BE49-F238E27FC236}">
              <a16:creationId xmlns:a16="http://schemas.microsoft.com/office/drawing/2014/main" id="{0C7A350C-C6C5-D417-602C-4BE51C6240AC}"/>
            </a:ext>
          </a:extLst>
        </cdr:cNvPr>
        <cdr:cNvSpPr txBox="1"/>
      </cdr:nvSpPr>
      <cdr:spPr>
        <a:xfrm xmlns:a="http://schemas.openxmlformats.org/drawingml/2006/main">
          <a:off x="501650" y="2609850"/>
          <a:ext cx="2838450" cy="1841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0637AF54-D52F-4761-893B-AFCC1021A6D9}" type="TxLink">
            <a:rPr lang="en-US" sz="105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0.8849</cdr:x>
      <cdr:y>0.93182</cdr:y>
    </cdr:from>
    <cdr:to>
      <cdr:x>1</cdr:x>
      <cdr:y>1</cdr:y>
    </cdr:to>
    <cdr:sp macro="" textlink="'GAMA Consommation de substances'!$H$12:$I$12">
      <cdr:nvSpPr>
        <cdr:cNvPr id="5" name="TextBox 1">
          <a:extLst xmlns:a="http://schemas.openxmlformats.org/drawingml/2006/main">
            <a:ext uri="{FF2B5EF4-FFF2-40B4-BE49-F238E27FC236}">
              <a16:creationId xmlns:a16="http://schemas.microsoft.com/office/drawing/2014/main" id="{7A1A1E42-43DC-A735-B039-4221BD570186}"/>
            </a:ext>
          </a:extLst>
        </cdr:cNvPr>
        <cdr:cNvSpPr txBox="1"/>
      </cdr:nvSpPr>
      <cdr:spPr>
        <a:xfrm xmlns:a="http://schemas.openxmlformats.org/drawingml/2006/main">
          <a:off x="3759200" y="2603500"/>
          <a:ext cx="488956"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E77A7E1-2787-4F74-8F21-ECC4543F8957}"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cdr:x>
      <cdr:y>0.91932</cdr:y>
    </cdr:from>
    <cdr:to>
      <cdr:x>0.1471</cdr:x>
      <cdr:y>0.98089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0.78009</cdr:x>
      <cdr:y>0.93631</cdr:y>
    </cdr:from>
    <cdr:to>
      <cdr:x>0.92868</cdr:x>
      <cdr:y>0.99151</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333750" y="2800363"/>
          <a:ext cx="635010" cy="16508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0.1055</cdr:x>
      <cdr:y>0.93418</cdr:y>
    </cdr:from>
    <cdr:to>
      <cdr:x>0.76969</cdr:x>
      <cdr:y>0.99575</cdr:y>
    </cdr:to>
    <cdr:sp macro="" textlink="'GAMA Consommation de substances'!$K$11:$L$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0850" y="27940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1313CD-CABC-42D9-81DE-B33F8E474AD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0.8841</cdr:x>
      <cdr:y>0.93631</cdr:y>
    </cdr:from>
    <cdr:to>
      <cdr:x>1</cdr:x>
      <cdr:y>0.99575</cdr:y>
    </cdr:to>
    <cdr:sp macro="" textlink="'GAMA Consommation de substances'!$K$12:$L$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7782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0256E3-9CE2-42C4-9DB9-9DAC6C0EB1D2}"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0.00231</cdr:x>
      <cdr:y>0.91383</cdr:y>
    </cdr:from>
    <cdr:to>
      <cdr:x>0.11663</cdr:x>
      <cdr:y>0.97959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12700" y="25590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0.82333</cdr:x>
      <cdr:y>0.92971</cdr:y>
    </cdr:from>
    <cdr:to>
      <cdr:x>0.93418</cdr:x>
      <cdr:y>0.98639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4527550" y="2603513"/>
          <a:ext cx="609599" cy="15873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0.09007</cdr:x>
      <cdr:y>0.92971</cdr:y>
    </cdr:from>
    <cdr:to>
      <cdr:x>0.60624</cdr:x>
      <cdr:y>0.99546</cdr:y>
    </cdr:to>
    <cdr:sp macro="" textlink="'GAMA Consommation de substances'!$N$11:$P$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95300" y="26035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1C0C445-D917-448F-BAF1-EEAFDCCBCBC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0.89954</cdr:x>
      <cdr:y>0.92971</cdr:y>
    </cdr:from>
    <cdr:to>
      <cdr:x>0.98961</cdr:x>
      <cdr:y>0.9932</cdr:y>
    </cdr:to>
    <cdr:sp macro="" textlink="'GAMA Consommation de substances'!$N$12:$P$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49466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6DA1443-EB8B-4E4B-848B-683E6AF61C7A}"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cdr:x>
      <cdr:y>0.91489</cdr:y>
    </cdr:from>
    <cdr:to>
      <cdr:x>0.14245</cdr:x>
      <cdr:y>0.9766</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3050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0.79424</cdr:x>
      <cdr:y>0.92979</cdr:y>
    </cdr:from>
    <cdr:to>
      <cdr:x>0.93237</cdr:x>
      <cdr:y>0.98936</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505201" y="2774958"/>
          <a:ext cx="609582" cy="1777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0.10504</cdr:x>
      <cdr:y>0.92979</cdr:y>
    </cdr:from>
    <cdr:to>
      <cdr:x>0.7482</cdr:x>
      <cdr:y>0.99149</cdr:y>
    </cdr:to>
    <cdr:sp macro="" textlink="'GAMA Consommation de substances'!$R$11:$S$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63550" y="27749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F10DF2-578B-447A-AD8F-D4CB92748600}"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0.88777</cdr:x>
      <cdr:y>0.93191</cdr:y>
    </cdr:from>
    <cdr:to>
      <cdr:x>1</cdr:x>
      <cdr:y>0.99149</cdr:y>
    </cdr:to>
    <cdr:sp macro="" textlink="'GAMA Consommation de substances'!$R$12:$S$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917950" y="27813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C478EE-8D8F-4A8C-8433-B62EDAD92FAA}"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cdr:x>
      <cdr:y>0.92128</cdr:y>
    </cdr:from>
    <cdr:to>
      <cdr:x>0.15615</cdr:x>
      <cdr:y>0.98298</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0.76341</cdr:x>
      <cdr:y>0.93617</cdr:y>
    </cdr:from>
    <cdr:to>
      <cdr:x>0.91483</cdr:x>
      <cdr:y>0.99149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073400" y="2793999"/>
          <a:ext cx="609614" cy="1651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0.11356</cdr:x>
      <cdr:y>0.93404</cdr:y>
    </cdr:from>
    <cdr:to>
      <cdr:x>0.81861</cdr:x>
      <cdr:y>0.99574</cdr:y>
    </cdr:to>
    <cdr:sp macro="" textlink="'GAMA Consommation de substances'!$U$11:$V$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7200" y="27876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51F432-18E9-4229-8027-7E609B696B8E}"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0.87224</cdr:x>
      <cdr:y>0.93617</cdr:y>
    </cdr:from>
    <cdr:to>
      <cdr:x>0.99527</cdr:x>
      <cdr:y>0.99574</cdr:y>
    </cdr:to>
    <cdr:sp macro="" textlink="'GAMA Consommation de substances'!$U$12:$V$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51155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ABF2A5B-47BE-4C9C-B263-7469C08626A2}"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cdr:x>
      <cdr:y>0.91136</cdr:y>
    </cdr:from>
    <cdr:to>
      <cdr:x>0.14118</cdr:x>
      <cdr:y>0.99091</cdr:y>
    </cdr:to>
    <cdr:sp macro="" textlink="">
      <cdr:nvSpPr>
        <cdr:cNvPr id="2" name="TextBox 1">
          <a:extLst xmlns:a="http://schemas.openxmlformats.org/drawingml/2006/main">
            <a:ext uri="{FF2B5EF4-FFF2-40B4-BE49-F238E27FC236}">
              <a16:creationId xmlns:a16="http://schemas.microsoft.com/office/drawing/2014/main" id="{2BD37F70-3D80-B5DF-E3C7-B2F266002DED}"/>
            </a:ext>
          </a:extLst>
        </cdr:cNvPr>
        <cdr:cNvSpPr txBox="1"/>
      </cdr:nvSpPr>
      <cdr:spPr>
        <a:xfrm xmlns:a="http://schemas.openxmlformats.org/drawingml/2006/main">
          <a:off x="0" y="2546350"/>
          <a:ext cx="609600"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0.10147</cdr:x>
      <cdr:y>0.91364</cdr:y>
    </cdr:from>
    <cdr:to>
      <cdr:x>0.73529</cdr:x>
      <cdr:y>1</cdr:y>
    </cdr:to>
    <cdr:sp macro="" textlink="'GAMA Alimentation et activité'!$H$11:$I$11">
      <cdr:nvSpPr>
        <cdr:cNvPr id="3" name="TextBox 1">
          <a:extLst xmlns:a="http://schemas.openxmlformats.org/drawingml/2006/main">
            <a:ext uri="{FF2B5EF4-FFF2-40B4-BE49-F238E27FC236}">
              <a16:creationId xmlns:a16="http://schemas.microsoft.com/office/drawing/2014/main" id="{7F690A61-283A-561E-0EDF-777EBACF626C}"/>
            </a:ext>
          </a:extLst>
        </cdr:cNvPr>
        <cdr:cNvSpPr txBox="1"/>
      </cdr:nvSpPr>
      <cdr:spPr>
        <a:xfrm xmlns:a="http://schemas.openxmlformats.org/drawingml/2006/main">
          <a:off x="4381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C1A3EC4-5ED8-4740-92AE-BCAF5FC0AC6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0.78382</cdr:x>
      <cdr:y>0.91364</cdr:y>
    </cdr:from>
    <cdr:to>
      <cdr:x>0.95</cdr:x>
      <cdr:y>0.97727</cdr:y>
    </cdr:to>
    <cdr:sp macro="" textlink="">
      <cdr:nvSpPr>
        <cdr:cNvPr id="4" name="TextBox 1">
          <a:extLst xmlns:a="http://schemas.openxmlformats.org/drawingml/2006/main">
            <a:ext uri="{FF2B5EF4-FFF2-40B4-BE49-F238E27FC236}">
              <a16:creationId xmlns:a16="http://schemas.microsoft.com/office/drawing/2014/main" id="{BB202129-08FD-01CB-03B0-525B0C79EF76}"/>
            </a:ext>
          </a:extLst>
        </cdr:cNvPr>
        <cdr:cNvSpPr txBox="1"/>
      </cdr:nvSpPr>
      <cdr:spPr>
        <a:xfrm xmlns:a="http://schemas.openxmlformats.org/drawingml/2006/main">
          <a:off x="3384550" y="2552711"/>
          <a:ext cx="71755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0.88235</cdr:x>
      <cdr:y>0.91818</cdr:y>
    </cdr:from>
    <cdr:to>
      <cdr:x>1</cdr:x>
      <cdr:y>0.98864</cdr:y>
    </cdr:to>
    <cdr:sp macro="" textlink="'GAMA Alimentation et activité'!$H$12:$I$12">
      <cdr:nvSpPr>
        <cdr:cNvPr id="5" name="TextBox 1">
          <a:extLst xmlns:a="http://schemas.openxmlformats.org/drawingml/2006/main">
            <a:ext uri="{FF2B5EF4-FFF2-40B4-BE49-F238E27FC236}">
              <a16:creationId xmlns:a16="http://schemas.microsoft.com/office/drawing/2014/main" id="{556B40EC-FEF3-9C0B-88B8-774CA44D6535}"/>
            </a:ext>
          </a:extLst>
        </cdr:cNvPr>
        <cdr:cNvSpPr txBox="1"/>
      </cdr:nvSpPr>
      <cdr:spPr>
        <a:xfrm xmlns:a="http://schemas.openxmlformats.org/drawingml/2006/main">
          <a:off x="3810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086443E-8C42-43A1-B19F-9B4085C0BF7B}"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0.90455</cdr:y>
    </cdr:from>
    <cdr:to>
      <cdr:x>0.13617</cdr:x>
      <cdr:y>0.98182</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27300"/>
          <a:ext cx="60960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0.79007</cdr:x>
      <cdr:y>0.90909</cdr:y>
    </cdr:from>
    <cdr:to>
      <cdr:x>0.95177</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536950" y="2539997"/>
          <a:ext cx="723892" cy="203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0.10213</cdr:x>
      <cdr:y>0.90909</cdr:y>
    </cdr:from>
    <cdr:to>
      <cdr:x>0.71347</cdr:x>
      <cdr:y>0.99545</cdr:y>
    </cdr:to>
    <cdr:sp macro="" textlink="'GAMA Alimentation et activité'!$K$11:$M$11">
      <cdr:nvSpPr>
        <cdr:cNvPr id="4" name="TextBox 1">
          <a:extLst xmlns:a="http://schemas.openxmlformats.org/drawingml/2006/main">
            <a:ext uri="{FF2B5EF4-FFF2-40B4-BE49-F238E27FC236}">
              <a16:creationId xmlns:a16="http://schemas.microsoft.com/office/drawing/2014/main" id="{2B8CF9F0-4F2B-6328-F490-845CA6E54895}"/>
            </a:ext>
          </a:extLst>
        </cdr:cNvPr>
        <cdr:cNvSpPr txBox="1"/>
      </cdr:nvSpPr>
      <cdr:spPr>
        <a:xfrm xmlns:a="http://schemas.openxmlformats.org/drawingml/2006/main">
          <a:off x="457200" y="25400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D031BA-77F4-439C-9185-34D45288C03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0.88652</cdr:x>
      <cdr:y>0.91136</cdr:y>
    </cdr:from>
    <cdr:to>
      <cdr:x>1</cdr:x>
      <cdr:y>0.98182</cdr:y>
    </cdr:to>
    <cdr:sp macro="" textlink="'GAMA Alimentation et activité'!$K$12:$M$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968750" y="25463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D84B934-FDF3-4C91-A320-3F99D25945BF}"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0.00747</cdr:x>
      <cdr:y>0.92045</cdr:y>
    </cdr:from>
    <cdr:to>
      <cdr:x>0.15546</cdr:x>
      <cdr:y>0.98636</cdr:y>
    </cdr:to>
    <cdr:sp macro="" textlink="">
      <cdr:nvSpPr>
        <cdr:cNvPr id="2" name="TextBox 1">
          <a:extLst xmlns:a="http://schemas.openxmlformats.org/drawingml/2006/main">
            <a:ext uri="{FF2B5EF4-FFF2-40B4-BE49-F238E27FC236}">
              <a16:creationId xmlns:a16="http://schemas.microsoft.com/office/drawing/2014/main" id="{052BC445-99D8-0EED-5D7E-8B0917B1797A}"/>
            </a:ext>
          </a:extLst>
        </cdr:cNvPr>
        <cdr:cNvSpPr txBox="1"/>
      </cdr:nvSpPr>
      <cdr:spPr>
        <a:xfrm xmlns:a="http://schemas.openxmlformats.org/drawingml/2006/main">
          <a:off x="31750" y="2571750"/>
          <a:ext cx="62865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0.78176</cdr:x>
      <cdr:y>0.93182</cdr:y>
    </cdr:from>
    <cdr:to>
      <cdr:x>0.93423</cdr:x>
      <cdr:y>0.99773</cdr:y>
    </cdr:to>
    <cdr:sp macro="" textlink="">
      <cdr:nvSpPr>
        <cdr:cNvPr id="3" name="TextBox 2">
          <a:extLst xmlns:a="http://schemas.openxmlformats.org/drawingml/2006/main">
            <a:ext uri="{FF2B5EF4-FFF2-40B4-BE49-F238E27FC236}">
              <a16:creationId xmlns:a16="http://schemas.microsoft.com/office/drawing/2014/main" id="{98AB68ED-4997-2C73-B7A0-03DF7DA81E6D}"/>
            </a:ext>
          </a:extLst>
        </cdr:cNvPr>
        <cdr:cNvSpPr txBox="1"/>
      </cdr:nvSpPr>
      <cdr:spPr>
        <a:xfrm xmlns:a="http://schemas.openxmlformats.org/drawingml/2006/main">
          <a:off x="3321050" y="2603505"/>
          <a:ext cx="647705" cy="18414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0.11809</cdr:x>
      <cdr:y>0.93409</cdr:y>
    </cdr:from>
    <cdr:to>
      <cdr:x>0.78625</cdr:x>
      <cdr:y>1</cdr:y>
    </cdr:to>
    <cdr:sp macro="" textlink="'GAMA Consommation de substances'!$H$11:$I$11">
      <cdr:nvSpPr>
        <cdr:cNvPr id="4" name="TextBox 3">
          <a:extLst xmlns:a="http://schemas.openxmlformats.org/drawingml/2006/main">
            <a:ext uri="{FF2B5EF4-FFF2-40B4-BE49-F238E27FC236}">
              <a16:creationId xmlns:a16="http://schemas.microsoft.com/office/drawing/2014/main" id="{0C7A350C-C6C5-D417-602C-4BE51C6240AC}"/>
            </a:ext>
          </a:extLst>
        </cdr:cNvPr>
        <cdr:cNvSpPr txBox="1"/>
      </cdr:nvSpPr>
      <cdr:spPr>
        <a:xfrm xmlns:a="http://schemas.openxmlformats.org/drawingml/2006/main">
          <a:off x="501650" y="2609850"/>
          <a:ext cx="2838450" cy="1841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0637AF54-D52F-4761-893B-AFCC1021A6D9}" type="TxLink">
            <a:rPr lang="en-US" sz="105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0.8849</cdr:x>
      <cdr:y>0.93182</cdr:y>
    </cdr:from>
    <cdr:to>
      <cdr:x>1</cdr:x>
      <cdr:y>1</cdr:y>
    </cdr:to>
    <cdr:sp macro="" textlink="'GAMA Consommation de substances'!$H$12:$I$12">
      <cdr:nvSpPr>
        <cdr:cNvPr id="5" name="TextBox 1">
          <a:extLst xmlns:a="http://schemas.openxmlformats.org/drawingml/2006/main">
            <a:ext uri="{FF2B5EF4-FFF2-40B4-BE49-F238E27FC236}">
              <a16:creationId xmlns:a16="http://schemas.microsoft.com/office/drawing/2014/main" id="{7A1A1E42-43DC-A735-B039-4221BD570186}"/>
            </a:ext>
          </a:extLst>
        </cdr:cNvPr>
        <cdr:cNvSpPr txBox="1"/>
      </cdr:nvSpPr>
      <cdr:spPr>
        <a:xfrm xmlns:a="http://schemas.openxmlformats.org/drawingml/2006/main">
          <a:off x="3759200" y="2603500"/>
          <a:ext cx="488956"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E77A7E1-2787-4F74-8F21-ECC4543F8957}"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cdr:x>
      <cdr:y>0.91364</cdr:y>
    </cdr:from>
    <cdr:to>
      <cdr:x>0.14118</cdr:x>
      <cdr:y>0.99318</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0.76323</cdr:x>
      <cdr:y>0.91364</cdr:y>
    </cdr:from>
    <cdr:to>
      <cdr:x>0.93235</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95650" y="2552711"/>
          <a:ext cx="730243" cy="190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0.10735</cdr:x>
      <cdr:y>0.91591</cdr:y>
    </cdr:from>
    <cdr:to>
      <cdr:x>0.74118</cdr:x>
      <cdr:y>1</cdr:y>
    </cdr:to>
    <cdr:sp macro="" textlink="'GAMA Alimentation et activité'!$O$11:$P$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63550" y="2559050"/>
          <a:ext cx="27368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80748FA-6E43-4BCF-8676-747600363F8A}"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0.86323</cdr:x>
      <cdr:y>0.91591</cdr:y>
    </cdr:from>
    <cdr:to>
      <cdr:x>0.98088</cdr:x>
      <cdr:y>0.98636</cdr:y>
    </cdr:to>
    <cdr:sp macro="" textlink="'GAMA Alimentation et activité'!$O$12:$P$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727450" y="25590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5BD165-634A-4751-8335-45DFF3BA7DD4}"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cdr:x>
      <cdr:y>0.90909</cdr:y>
    </cdr:from>
    <cdr:to>
      <cdr:x>0.13617</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0.77305</cdr:x>
      <cdr:y>0.91818</cdr:y>
    </cdr:from>
    <cdr:to>
      <cdr:x>0.93759</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460750" y="2565395"/>
          <a:ext cx="736612"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0.09929</cdr:x>
      <cdr:y>0.91364</cdr:y>
    </cdr:from>
    <cdr:to>
      <cdr:x>0.71064</cdr:x>
      <cdr:y>1</cdr:y>
    </cdr:to>
    <cdr:sp macro="" textlink="'GAMA Alimentation et activité'!$R$11:$S$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FF1F7FB-0628-4AB8-8047-B2B198BB993E}"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0.87092</cdr:x>
      <cdr:y>0.92273</cdr:y>
    </cdr:from>
    <cdr:to>
      <cdr:x>0.9844</cdr:x>
      <cdr:y>0.99318</cdr:y>
    </cdr:to>
    <cdr:sp macro="" textlink="'GAMA Alimentation et activité'!$R$12:$S$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89890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5D0396B-DBCE-4A97-ACD3-EAFC501CE8F5}"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0.77361</cdr:x>
      <cdr:y>0.92045</cdr:y>
    </cdr:from>
    <cdr:to>
      <cdr:x>0.93703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76600" y="2571737"/>
          <a:ext cx="692149" cy="184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0.10645</cdr:x>
      <cdr:y>0.91364</cdr:y>
    </cdr:from>
    <cdr:to>
      <cdr:x>0.75262</cdr:x>
      <cdr:y>1</cdr:y>
    </cdr:to>
    <cdr:sp macro="" textlink="'GAMA Alimentation et activité'!$X$11:$Y$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508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1732907-DB17-4B9A-B8CE-D3ED5B47C6BF}"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0.86806</cdr:x>
      <cdr:y>0.92273</cdr:y>
    </cdr:from>
    <cdr:to>
      <cdr:x>0.98801</cdr:x>
      <cdr:y>0.99318</cdr:y>
    </cdr:to>
    <cdr:sp macro="" textlink="'GAMA Alimentation et activité'!$X$12:$Y$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7665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093CFE-AB3B-42E5-9879-1EF323CC4BB0}"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0.86136</cdr:y>
    </cdr:from>
    <cdr:to>
      <cdr:x>0.29747</cdr:x>
      <cdr:y>0.92727</cdr:y>
    </cdr:to>
    <cdr:sp macro="" textlink="">
      <cdr:nvSpPr>
        <cdr:cNvPr id="2" name="TextBox 1">
          <a:extLst xmlns:a="http://schemas.openxmlformats.org/drawingml/2006/main">
            <a:ext uri="{FF2B5EF4-FFF2-40B4-BE49-F238E27FC236}">
              <a16:creationId xmlns:a16="http://schemas.microsoft.com/office/drawing/2014/main" id="{F24CE9E7-64D8-F37C-B521-C2F073997F57}"/>
            </a:ext>
          </a:extLst>
        </cdr:cNvPr>
        <cdr:cNvSpPr txBox="1"/>
      </cdr:nvSpPr>
      <cdr:spPr>
        <a:xfrm xmlns:a="http://schemas.openxmlformats.org/drawingml/2006/main">
          <a:off x="0" y="2406650"/>
          <a:ext cx="59690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cdr:x>
      <cdr:y>0.91591</cdr:y>
    </cdr:from>
    <cdr:to>
      <cdr:x>0.29747</cdr:x>
      <cdr:y>0.98182</cdr:y>
    </cdr:to>
    <cdr:sp macro="" textlink="">
      <cdr:nvSpPr>
        <cdr:cNvPr id="3"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50" kern="1200">
              <a:solidFill>
                <a:schemeClr val="bg1">
                  <a:lumMod val="50000"/>
                </a:schemeClr>
              </a:solidFill>
            </a:rPr>
            <a:t>:</a:t>
          </a:r>
        </a:p>
      </cdr:txBody>
    </cdr:sp>
  </cdr:relSizeAnchor>
  <cdr:relSizeAnchor xmlns:cdr="http://schemas.openxmlformats.org/drawingml/2006/chartDrawing">
    <cdr:from>
      <cdr:x>0.22468</cdr:x>
      <cdr:y>0.86364</cdr:y>
    </cdr:from>
    <cdr:to>
      <cdr:x>0.99367</cdr:x>
      <cdr:y>0.93864</cdr:y>
    </cdr:to>
    <cdr:sp macro="" textlink="'GAMA Sexualité saine'!$H$11:$I$11">
      <cdr:nvSpPr>
        <cdr:cNvPr id="4"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450850" y="2413000"/>
          <a:ext cx="15430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FB7167-F060-4ABA-B42D-EF825B60AAFF}" type="TxLink">
            <a:rPr lang="en-US" sz="1000" b="0" i="0" u="none" strike="noStrike" kern="1200">
              <a:solidFill>
                <a:srgbClr val="000000"/>
              </a:solidFill>
              <a:latin typeface="Aptos Narrow"/>
            </a:rPr>
            <a:pPr/>
            <a:t> </a:t>
          </a:fld>
          <a:endParaRPr lang="en-US" sz="1050" kern="1200"/>
        </a:p>
      </cdr:txBody>
    </cdr:sp>
  </cdr:relSizeAnchor>
  <cdr:relSizeAnchor xmlns:cdr="http://schemas.openxmlformats.org/drawingml/2006/chartDrawing">
    <cdr:from>
      <cdr:x>0.21835</cdr:x>
      <cdr:y>0.91591</cdr:y>
    </cdr:from>
    <cdr:to>
      <cdr:x>0.4462</cdr:x>
      <cdr:y>0.97955</cdr:y>
    </cdr:to>
    <cdr:sp macro="" textlink="'GAMA Sexualité saine'!$H$12:$I$12">
      <cdr:nvSpPr>
        <cdr:cNvPr id="5" name="TextBox 1">
          <a:extLst xmlns:a="http://schemas.openxmlformats.org/drawingml/2006/main">
            <a:ext uri="{FF2B5EF4-FFF2-40B4-BE49-F238E27FC236}">
              <a16:creationId xmlns:a16="http://schemas.microsoft.com/office/drawing/2014/main" id="{21DD40BE-A902-71D8-EEFB-EA61FB019F78}"/>
            </a:ext>
          </a:extLst>
        </cdr:cNvPr>
        <cdr:cNvSpPr txBox="1"/>
      </cdr:nvSpPr>
      <cdr:spPr>
        <a:xfrm xmlns:a="http://schemas.openxmlformats.org/drawingml/2006/main">
          <a:off x="438143" y="2559053"/>
          <a:ext cx="457204" cy="177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BD76BD-2BB2-49BD-AE05-D765506ABB30}"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cdr:x>
      <cdr:y>0.91136</cdr:y>
    </cdr:from>
    <cdr:to>
      <cdr:x>0.17636</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0.73734</cdr:x>
      <cdr:y>0.91818</cdr:y>
    </cdr:from>
    <cdr:to>
      <cdr:x>0.9531</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495550" y="2565395"/>
          <a:ext cx="730265" cy="1651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0.14071</cdr:x>
      <cdr:y>0.91136</cdr:y>
    </cdr:from>
    <cdr:to>
      <cdr:x>0.77486</cdr:x>
      <cdr:y>0.98636</cdr:y>
    </cdr:to>
    <cdr:sp macro="" textlink="'GAMA Sexualité saine'!$K$11:$L$11">
      <cdr:nvSpPr>
        <cdr:cNvPr id="4" name="TextBox 1">
          <a:extLst xmlns:a="http://schemas.openxmlformats.org/drawingml/2006/main">
            <a:ext uri="{FF2B5EF4-FFF2-40B4-BE49-F238E27FC236}">
              <a16:creationId xmlns:a16="http://schemas.microsoft.com/office/drawing/2014/main" id="{EC3ECB19-CAA3-3EB2-83A6-E3A587A04F33}"/>
            </a:ext>
          </a:extLst>
        </cdr:cNvPr>
        <cdr:cNvSpPr txBox="1"/>
      </cdr:nvSpPr>
      <cdr:spPr>
        <a:xfrm xmlns:a="http://schemas.openxmlformats.org/drawingml/2006/main">
          <a:off x="476250" y="2546350"/>
          <a:ext cx="2146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38D413-C9C7-4554-93BE-3B34F1785DD0}"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0.86492</cdr:x>
      <cdr:y>0.92273</cdr:y>
    </cdr:from>
    <cdr:to>
      <cdr:x>1</cdr:x>
      <cdr:y>0.98636</cdr:y>
    </cdr:to>
    <cdr:sp macro="" textlink="'GAMA Sexualité saine'!$K$12:$L$12">
      <cdr:nvSpPr>
        <cdr:cNvPr id="6"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927350" y="25781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DD386F-1F9D-4EB1-90B0-F165BBD003BC}"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15.xml><?xml version="1.0" encoding="utf-8"?>
<c:userShapes xmlns:c="http://schemas.openxmlformats.org/drawingml/2006/chart">
  <cdr:relSizeAnchor xmlns:cdr="http://schemas.openxmlformats.org/drawingml/2006/chartDrawing">
    <cdr:from>
      <cdr:x>0</cdr:x>
      <cdr:y>0.90455</cdr:y>
    </cdr:from>
    <cdr:to>
      <cdr:x>0.12651</cdr:x>
      <cdr:y>0.97045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273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0.77524</cdr:x>
      <cdr:y>0.90909</cdr:y>
    </cdr:from>
    <cdr:to>
      <cdr:x>0.93674</cdr:x>
      <cdr:y>0.96818</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39997"/>
          <a:ext cx="761986" cy="16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0.09421</cdr:x>
      <cdr:y>0.90682</cdr:y>
    </cdr:from>
    <cdr:to>
      <cdr:x>0.81427</cdr:x>
      <cdr:y>0.98409</cdr:y>
    </cdr:to>
    <cdr:sp macro="" textlink="'GAMA Sexualité saine'!$N$11:$O$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33650"/>
          <a:ext cx="33972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61AB67B-C8F6-46DF-B365-83BDD2D9A58E}"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0.87618</cdr:x>
      <cdr:y>0.91136</cdr:y>
    </cdr:from>
    <cdr:to>
      <cdr:x>0.97308</cdr:x>
      <cdr:y>0.975</cdr:y>
    </cdr:to>
    <cdr:sp macro="" textlink="'GAMA Sexualité saine'!$N$12:$O$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3385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8F0A54A-1D7A-4C43-A8C9-F60F50FC0A1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cdr:x>
      <cdr:y>0.90682</cdr:y>
    </cdr:from>
    <cdr:to>
      <cdr:x>0.12948</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0.79339</cdr:x>
      <cdr:y>0.91364</cdr:y>
    </cdr:from>
    <cdr:to>
      <cdr:x>0.9573</cdr:x>
      <cdr:y>0.975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52711"/>
          <a:ext cx="755649"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0.09504</cdr:x>
      <cdr:y>0.91136</cdr:y>
    </cdr:from>
    <cdr:to>
      <cdr:x>0.83333</cdr:x>
      <cdr:y>0.98636</cdr:y>
    </cdr:to>
    <cdr:sp macro="" textlink="'GAMA Sexualité saine'!$Q$11:$R$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8150" y="2546350"/>
          <a:ext cx="34036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C3B6443-006B-47D7-9FD0-8F62F9CF50B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0.89532</cdr:x>
      <cdr:y>0.91818</cdr:y>
    </cdr:from>
    <cdr:to>
      <cdr:x>0.99449</cdr:x>
      <cdr:y>0.98182</cdr:y>
    </cdr:to>
    <cdr:sp macro="" textlink="'GAMA Sexualité saine'!$Q$12:$R$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27500" y="25654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0A7737-295C-49C7-84BE-1288099B7421}"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0.91136</cdr:y>
    </cdr:from>
    <cdr:to>
      <cdr:x>0.19915</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0.69915</cdr:x>
      <cdr:y>0.91591</cdr:y>
    </cdr:from>
    <cdr:to>
      <cdr:x>0.95127</cdr:x>
      <cdr:y>0.97045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095500" y="2559053"/>
          <a:ext cx="755646" cy="1523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0.14407</cdr:x>
      <cdr:y>0.91364</cdr:y>
    </cdr:from>
    <cdr:to>
      <cdr:x>0.76695</cdr:x>
      <cdr:y>0.98636</cdr:y>
    </cdr:to>
    <cdr:sp macro="" textlink="'GAMA Sexualité saine'!$T$11:$U$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186690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1E9B9F-ABBD-42DB-8452-D3A4851872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0.85169</cdr:x>
      <cdr:y>0.91818</cdr:y>
    </cdr:from>
    <cdr:to>
      <cdr:x>1</cdr:x>
      <cdr:y>0.97955</cdr:y>
    </cdr:to>
    <cdr:sp macro="" textlink="'GAMA Sexualité saine'!$T$12:$U$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552700" y="2565400"/>
          <a:ext cx="444500"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AF5E0D-A5AB-4FE8-B618-CC3F727D95B2}"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cdr:x>
      <cdr:y>0.90682</cdr:y>
    </cdr:from>
    <cdr:to>
      <cdr:x>0.18762</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0.71856</cdr:x>
      <cdr:y>0.91136</cdr:y>
    </cdr:from>
    <cdr:to>
      <cdr:x>0.93812</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286001" y="2546340"/>
          <a:ext cx="698488" cy="146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0.13573</cdr:x>
      <cdr:y>0.91136</cdr:y>
    </cdr:from>
    <cdr:to>
      <cdr:x>0.77645</cdr:x>
      <cdr:y>0.98409</cdr:y>
    </cdr:to>
    <cdr:sp macro="" textlink="'GAMA Sexualité saine'!$W$11:$X$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46350"/>
          <a:ext cx="203835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99064E-D6BB-44CE-8378-66D895E01343}"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0.85629</cdr:x>
      <cdr:y>0.91364</cdr:y>
    </cdr:from>
    <cdr:to>
      <cdr:x>1</cdr:x>
      <cdr:y>0.97727</cdr:y>
    </cdr:to>
    <cdr:sp macro="" textlink="'GAMA Sexualité saine'!$W$12:$X$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724150" y="25527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1E726B-B1F9-49C0-B92F-B1C8BE463456}"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cdr:x>
      <cdr:y>0.91136</cdr:y>
    </cdr:from>
    <cdr:to>
      <cdr:x>0.12533</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0.796</cdr:x>
      <cdr:y>0.91136</cdr:y>
    </cdr:from>
    <cdr:to>
      <cdr:x>0.94533</cdr:x>
      <cdr:y>0.97955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790951" y="2546340"/>
          <a:ext cx="711190" cy="1905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0.09067</cdr:x>
      <cdr:y>0.91364</cdr:y>
    </cdr:from>
    <cdr:to>
      <cdr:x>0.82667</cdr:x>
      <cdr:y>1</cdr:y>
    </cdr:to>
    <cdr:sp macro="" textlink="'GAMA Sexualité saine'!$Z$11:$AA$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350520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E99ECD-045C-4289-8D25-414B3DE79E52}"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0.888</cdr:x>
      <cdr:y>0.91591</cdr:y>
    </cdr:from>
    <cdr:to>
      <cdr:x>0.984</cdr:x>
      <cdr:y>0.97955</cdr:y>
    </cdr:to>
    <cdr:sp macro="" textlink="'GAMA Sexualité saine'!$Z$12:$AA$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2910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9CAF62-796D-40DB-85CA-DB0A53B42828}"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0.91932</cdr:y>
    </cdr:from>
    <cdr:to>
      <cdr:x>0.1471</cdr:x>
      <cdr:y>0.98089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0.78009</cdr:x>
      <cdr:y>0.93631</cdr:y>
    </cdr:from>
    <cdr:to>
      <cdr:x>0.92868</cdr:x>
      <cdr:y>0.99151</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333750" y="2800363"/>
          <a:ext cx="635010" cy="16508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0.1055</cdr:x>
      <cdr:y>0.93418</cdr:y>
    </cdr:from>
    <cdr:to>
      <cdr:x>0.76969</cdr:x>
      <cdr:y>0.99575</cdr:y>
    </cdr:to>
    <cdr:sp macro="" textlink="'GAMA Consommation de substances'!$K$11:$L$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0850" y="27940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1313CD-CABC-42D9-81DE-B33F8E474AD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0.8841</cdr:x>
      <cdr:y>0.93631</cdr:y>
    </cdr:from>
    <cdr:to>
      <cdr:x>1</cdr:x>
      <cdr:y>0.99575</cdr:y>
    </cdr:to>
    <cdr:sp macro="" textlink="'GAMA Consommation de substances'!$K$12:$L$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7782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0256E3-9CE2-42C4-9DB9-9DAC6C0EB1D2}"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cdr:x>
      <cdr:y>0.90682</cdr:y>
    </cdr:from>
    <cdr:to>
      <cdr:x>0.12483</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0.81009</cdr:x>
      <cdr:y>0.91591</cdr:y>
    </cdr:from>
    <cdr:to>
      <cdr:x>0.95485</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73500" y="2559053"/>
          <a:ext cx="692163" cy="133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0.09296</cdr:x>
      <cdr:y>0.91136</cdr:y>
    </cdr:from>
    <cdr:to>
      <cdr:x>0.84329</cdr:x>
      <cdr:y>0.98864</cdr:y>
    </cdr:to>
    <cdr:sp macro="" textlink="'GAMA Sexualité saine'!$AC$11:$AD$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35877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58B652F-B5E4-4B1C-9409-97EADAA3D25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0.89907</cdr:x>
      <cdr:y>0.91591</cdr:y>
    </cdr:from>
    <cdr:to>
      <cdr:x>0.99469</cdr:x>
      <cdr:y>0.97955</cdr:y>
    </cdr:to>
    <cdr:sp macro="" textlink="'GAMA Sexualité saine'!$AC$12:$AD$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989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26C4DA-CE72-4334-9789-74A88CD240B4}"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0.91324</cdr:y>
    </cdr:from>
    <cdr:to>
      <cdr:x>0.08238</cdr:x>
      <cdr:y>0.97945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0.87029</cdr:x>
      <cdr:y>0.91324</cdr:y>
    </cdr:from>
    <cdr:to>
      <cdr:x>0.97108</cdr:x>
      <cdr:y>0.97489</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6305550" y="2539994"/>
          <a:ext cx="730264" cy="171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0.06135</cdr:x>
      <cdr:y>0.91553</cdr:y>
    </cdr:from>
    <cdr:to>
      <cdr:x>0.88694</cdr:x>
      <cdr:y>0.99772</cdr:y>
    </cdr:to>
    <cdr:sp macro="" textlink="'GAMA Sexualité saine'!$AF$11:$AJ$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5981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C20899-4440-4887-9DC9-547CB8EA7C2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0.93076</cdr:x>
      <cdr:y>0.91553</cdr:y>
    </cdr:from>
    <cdr:to>
      <cdr:x>0.99387</cdr:x>
      <cdr:y>0.97945</cdr:y>
    </cdr:to>
    <cdr:sp macro="" textlink="'GAMA Sexualité saine'!$AF$12:$AJ$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674370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0DF9F3-C292-4AF2-93D3-EDFD1DB7FCFE}"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0.00594</cdr:x>
      <cdr:y>0.91591</cdr:y>
    </cdr:from>
    <cdr:to>
      <cdr:x>0.14859</cdr:x>
      <cdr:y>0.99318</cdr:y>
    </cdr:to>
    <cdr:sp macro="" textlink="">
      <cdr:nvSpPr>
        <cdr:cNvPr id="2" name="TextBox 1">
          <a:extLst xmlns:a="http://schemas.openxmlformats.org/drawingml/2006/main">
            <a:ext uri="{FF2B5EF4-FFF2-40B4-BE49-F238E27FC236}">
              <a16:creationId xmlns:a16="http://schemas.microsoft.com/office/drawing/2014/main" id="{DF80CD4C-E95D-DA07-7D63-36658BCC6E9F}"/>
            </a:ext>
          </a:extLst>
        </cdr:cNvPr>
        <cdr:cNvSpPr txBox="1"/>
      </cdr:nvSpPr>
      <cdr:spPr>
        <a:xfrm xmlns:a="http://schemas.openxmlformats.org/drawingml/2006/main">
          <a:off x="25400" y="2559050"/>
          <a:ext cx="60960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0.77266</cdr:x>
      <cdr:y>0.91591</cdr:y>
    </cdr:from>
    <cdr:to>
      <cdr:x>0.94948</cdr:x>
      <cdr:y>0.98182</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02001" y="2559053"/>
          <a:ext cx="755656" cy="184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0.10847</cdr:x>
      <cdr:y>0.91818</cdr:y>
    </cdr:from>
    <cdr:to>
      <cdr:x>0.81129</cdr:x>
      <cdr:y>0.99545</cdr:y>
    </cdr:to>
    <cdr:sp macro="" textlink="'GAMA Santé mentale'!$H$11:$I$11">
      <cdr:nvSpPr>
        <cdr:cNvPr id="4" name="TextBox 1">
          <a:extLst xmlns:a="http://schemas.openxmlformats.org/drawingml/2006/main">
            <a:ext uri="{FF2B5EF4-FFF2-40B4-BE49-F238E27FC236}">
              <a16:creationId xmlns:a16="http://schemas.microsoft.com/office/drawing/2014/main" id="{914206BD-67CA-031B-2D52-4004CF6E098B}"/>
            </a:ext>
          </a:extLst>
        </cdr:cNvPr>
        <cdr:cNvSpPr txBox="1"/>
      </cdr:nvSpPr>
      <cdr:spPr>
        <a:xfrm xmlns:a="http://schemas.openxmlformats.org/drawingml/2006/main">
          <a:off x="4635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784AE1F-4ABC-4A76-AD34-BB0A027F1BBA}" type="TxLink">
            <a:rPr lang="en-US" sz="1000" b="0" i="0" u="none" strike="noStrike" kern="1200">
              <a:solidFill>
                <a:schemeClr val="bg1">
                  <a:lumMod val="50000"/>
                </a:schemeClr>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0.87964</cdr:x>
      <cdr:y>0.91591</cdr:y>
    </cdr:from>
    <cdr:to>
      <cdr:x>0.99257</cdr:x>
      <cdr:y>0.98636</cdr:y>
    </cdr:to>
    <cdr:sp macro="" textlink="'GAMA Santé mentale'!$H$12:$I$12">
      <cdr:nvSpPr>
        <cdr:cNvPr id="5" name="TextBox 1">
          <a:extLst xmlns:a="http://schemas.openxmlformats.org/drawingml/2006/main">
            <a:ext uri="{FF2B5EF4-FFF2-40B4-BE49-F238E27FC236}">
              <a16:creationId xmlns:a16="http://schemas.microsoft.com/office/drawing/2014/main" id="{A895E516-0E42-CD94-2332-851A12CCDA58}"/>
            </a:ext>
          </a:extLst>
        </cdr:cNvPr>
        <cdr:cNvSpPr txBox="1"/>
      </cdr:nvSpPr>
      <cdr:spPr>
        <a:xfrm xmlns:a="http://schemas.openxmlformats.org/drawingml/2006/main">
          <a:off x="3759200" y="25590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452AFD-61FD-435D-863D-A4AEA1A62E75}"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23.xml><?xml version="1.0" encoding="utf-8"?>
<c:userShapes xmlns:c="http://schemas.openxmlformats.org/drawingml/2006/chart">
  <cdr:relSizeAnchor xmlns:cdr="http://schemas.openxmlformats.org/drawingml/2006/chartDrawing">
    <cdr:from>
      <cdr:x>0</cdr:x>
      <cdr:y>0.91591</cdr:y>
    </cdr:from>
    <cdr:to>
      <cdr:x>0.14244</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0.77745</cdr:x>
      <cdr:y>0.91818</cdr:y>
    </cdr:from>
    <cdr:to>
      <cdr:x>0.94808</cdr:x>
      <cdr:y>0.98636</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27400" y="2565395"/>
          <a:ext cx="730293"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0.10534</cdr:x>
      <cdr:y>0.91818</cdr:y>
    </cdr:from>
    <cdr:to>
      <cdr:x>0.80712</cdr:x>
      <cdr:y>0.99545</cdr:y>
    </cdr:to>
    <cdr:sp macro="" textlink="'GAMA Santé mentale'!$K$11:$L$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508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81B8D72-04AC-4CF1-94FF-768D0F73415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0.87982</cdr:x>
      <cdr:y>0.92045</cdr:y>
    </cdr:from>
    <cdr:to>
      <cdr:x>0.99258</cdr:x>
      <cdr:y>0.99091</cdr:y>
    </cdr:to>
    <cdr:sp macro="" textlink="'GAMA Santé mentale'!$K$12:$L$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765550" y="25717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4ED0ED-811F-4798-9497-08E4DC8BB63D}"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cdr:x>
      <cdr:y>0.91591</cdr:y>
    </cdr:from>
    <cdr:to>
      <cdr:x>0.14036</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0.7808</cdr:x>
      <cdr:y>0.91364</cdr:y>
    </cdr:from>
    <cdr:to>
      <cdr:x>0.94737</cdr:x>
      <cdr:y>0.975</cdr:y>
    </cdr:to>
    <cdr:sp macro="" textlink="">
      <cdr:nvSpPr>
        <cdr:cNvPr id="3" name="TextBox 1">
          <a:extLst xmlns:a="http://schemas.openxmlformats.org/drawingml/2006/main">
            <a:ext uri="{FF2B5EF4-FFF2-40B4-BE49-F238E27FC236}">
              <a16:creationId xmlns:a16="http://schemas.microsoft.com/office/drawing/2014/main" id="{821785AD-F38A-F5F2-E9E3-E989C576C574}"/>
            </a:ext>
          </a:extLst>
        </cdr:cNvPr>
        <cdr:cNvSpPr txBox="1"/>
      </cdr:nvSpPr>
      <cdr:spPr>
        <a:xfrm xmlns:a="http://schemas.openxmlformats.org/drawingml/2006/main">
          <a:off x="3822700" y="2552711"/>
          <a:ext cx="815481"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0.10088</cdr:x>
      <cdr:y>0.91818</cdr:y>
    </cdr:from>
    <cdr:to>
      <cdr:x>0.7924</cdr:x>
      <cdr:y>0.99545</cdr:y>
    </cdr:to>
    <cdr:sp macro="" textlink="'GAMA Santé mentale'!$N$11:$O$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381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27758D-065C-4CC0-8A6A-6689B3BA755B}"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0.88304</cdr:x>
      <cdr:y>0.91818</cdr:y>
    </cdr:from>
    <cdr:to>
      <cdr:x>0.99415</cdr:x>
      <cdr:y>0.98864</cdr:y>
    </cdr:to>
    <cdr:sp macro="" textlink="'GAMA Santé mentale'!$N$12:$O$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835400" y="256540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876896-0305-4DBF-A801-05452A42380A}"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0.00301</cdr:x>
      <cdr:y>0.91629</cdr:y>
    </cdr:from>
    <cdr:to>
      <cdr:x>0.15211</cdr:x>
      <cdr:y>0.99774</cdr:y>
    </cdr:to>
    <cdr:sp macro="" textlink="">
      <cdr:nvSpPr>
        <cdr:cNvPr id="2" name="TextBox 1">
          <a:extLst xmlns:a="http://schemas.openxmlformats.org/drawingml/2006/main">
            <a:ext uri="{FF2B5EF4-FFF2-40B4-BE49-F238E27FC236}">
              <a16:creationId xmlns:a16="http://schemas.microsoft.com/office/drawing/2014/main" id="{7ACB0644-595C-99CC-766B-9DB566626E2A}"/>
            </a:ext>
          </a:extLst>
        </cdr:cNvPr>
        <cdr:cNvSpPr txBox="1"/>
      </cdr:nvSpPr>
      <cdr:spPr>
        <a:xfrm xmlns:a="http://schemas.openxmlformats.org/drawingml/2006/main">
          <a:off x="12700" y="2571750"/>
          <a:ext cx="628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0.7756</cdr:x>
      <cdr:y>0.91629</cdr:y>
    </cdr:from>
    <cdr:to>
      <cdr:x>0.95934</cdr:x>
      <cdr:y>0.99095</cdr:y>
    </cdr:to>
    <cdr:sp macro="" textlink="">
      <cdr:nvSpPr>
        <cdr:cNvPr id="3"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3270250" y="2571751"/>
          <a:ext cx="774717"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0.11295</cdr:x>
      <cdr:y>0.91855</cdr:y>
    </cdr:from>
    <cdr:to>
      <cdr:x>0.81626</cdr:x>
      <cdr:y>1</cdr:y>
    </cdr:to>
    <cdr:sp macro="" textlink="'GAMA Connexion'!$H$11:$I$11">
      <cdr:nvSpPr>
        <cdr:cNvPr id="4" name="TextBox 1">
          <a:extLst xmlns:a="http://schemas.openxmlformats.org/drawingml/2006/main">
            <a:ext uri="{FF2B5EF4-FFF2-40B4-BE49-F238E27FC236}">
              <a16:creationId xmlns:a16="http://schemas.microsoft.com/office/drawing/2014/main" id="{CDF3420B-D6F8-5C00-F37F-18BF583EC5FD}"/>
            </a:ext>
          </a:extLst>
        </cdr:cNvPr>
        <cdr:cNvSpPr txBox="1"/>
      </cdr:nvSpPr>
      <cdr:spPr>
        <a:xfrm xmlns:a="http://schemas.openxmlformats.org/drawingml/2006/main">
          <a:off x="476250" y="257810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2907F20-AE15-4531-A085-6BE57788054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0.88554</cdr:x>
      <cdr:y>0.91855</cdr:y>
    </cdr:from>
    <cdr:to>
      <cdr:x>1</cdr:x>
      <cdr:y>1</cdr:y>
    </cdr:to>
    <cdr:sp macro="" textlink="'GAMA Connexion'!$H$12:$I$12">
      <cdr:nvSpPr>
        <cdr:cNvPr id="5" name="TextBox 1">
          <a:extLst xmlns:a="http://schemas.openxmlformats.org/drawingml/2006/main">
            <a:ext uri="{FF2B5EF4-FFF2-40B4-BE49-F238E27FC236}">
              <a16:creationId xmlns:a16="http://schemas.microsoft.com/office/drawing/2014/main" id="{369D4A64-2217-A36C-97A1-3A3173051CDE}"/>
            </a:ext>
          </a:extLst>
        </cdr:cNvPr>
        <cdr:cNvSpPr txBox="1"/>
      </cdr:nvSpPr>
      <cdr:spPr>
        <a:xfrm xmlns:a="http://schemas.openxmlformats.org/drawingml/2006/main">
          <a:off x="3733800" y="257810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2CF9FE-A00E-4793-BE73-AE9AF240A78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cdr:x>
      <cdr:y>0.91837</cdr:y>
    </cdr:from>
    <cdr:to>
      <cdr:x>0.15161</cdr:x>
      <cdr:y>1</cdr:y>
    </cdr:to>
    <cdr:sp macro="" textlink="">
      <cdr:nvSpPr>
        <cdr:cNvPr id="2"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0.77029</cdr:x>
      <cdr:y>0.91383</cdr:y>
    </cdr:from>
    <cdr:to>
      <cdr:x>0.96018</cdr:x>
      <cdr:y>0.99093</cdr:y>
    </cdr:to>
    <cdr:sp macro="" textlink="">
      <cdr:nvSpPr>
        <cdr:cNvPr id="3" name="TextBox 1">
          <a:extLst xmlns:a="http://schemas.openxmlformats.org/drawingml/2006/main">
            <a:ext uri="{FF2B5EF4-FFF2-40B4-BE49-F238E27FC236}">
              <a16:creationId xmlns:a16="http://schemas.microsoft.com/office/drawing/2014/main" id="{18F03FD7-30DA-B30B-CB5C-5659631FCD82}"/>
            </a:ext>
          </a:extLst>
        </cdr:cNvPr>
        <cdr:cNvSpPr txBox="1"/>
      </cdr:nvSpPr>
      <cdr:spPr>
        <a:xfrm xmlns:a="http://schemas.openxmlformats.org/drawingml/2006/main">
          <a:off x="3194051" y="2559044"/>
          <a:ext cx="787390" cy="215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0.11332</cdr:x>
      <cdr:y>0.91837</cdr:y>
    </cdr:from>
    <cdr:to>
      <cdr:x>0.82848</cdr:x>
      <cdr:y>1</cdr:y>
    </cdr:to>
    <cdr:sp macro="" textlink="'GAMA Connexion'!$K$11:$L$11">
      <cdr:nvSpPr>
        <cdr:cNvPr id="4" name="TextBox 1">
          <a:extLst xmlns:a="http://schemas.openxmlformats.org/drawingml/2006/main">
            <a:ext uri="{FF2B5EF4-FFF2-40B4-BE49-F238E27FC236}">
              <a16:creationId xmlns:a16="http://schemas.microsoft.com/office/drawing/2014/main" id="{4B467947-88D7-7FB7-8D15-A2D4D1CCFB54}"/>
            </a:ext>
          </a:extLst>
        </cdr:cNvPr>
        <cdr:cNvSpPr txBox="1"/>
      </cdr:nvSpPr>
      <cdr:spPr>
        <a:xfrm xmlns:a="http://schemas.openxmlformats.org/drawingml/2006/main">
          <a:off x="469900" y="257175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E227EC-9C40-4D3D-ACA2-27272C877DFF}"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0.88361</cdr:x>
      <cdr:y>0.91837</cdr:y>
    </cdr:from>
    <cdr:to>
      <cdr:x>1</cdr:x>
      <cdr:y>1</cdr:y>
    </cdr:to>
    <cdr:sp macro="" textlink="'GAMA Connexion'!$K$12:$L$12">
      <cdr:nvSpPr>
        <cdr:cNvPr id="5" name="TextBox 1">
          <a:extLst xmlns:a="http://schemas.openxmlformats.org/drawingml/2006/main">
            <a:ext uri="{FF2B5EF4-FFF2-40B4-BE49-F238E27FC236}">
              <a16:creationId xmlns:a16="http://schemas.microsoft.com/office/drawing/2014/main" id="{7933599E-10E1-7978-35CA-4A05749D6C4B}"/>
            </a:ext>
          </a:extLst>
        </cdr:cNvPr>
        <cdr:cNvSpPr txBox="1"/>
      </cdr:nvSpPr>
      <cdr:spPr>
        <a:xfrm xmlns:a="http://schemas.openxmlformats.org/drawingml/2006/main">
          <a:off x="3663950" y="257175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B5EA8C-6F1D-4A05-A188-482FC5F8CE96}"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0.76911</cdr:x>
      <cdr:y>0.91591</cdr:y>
    </cdr:from>
    <cdr:to>
      <cdr:x>0.94003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57551" y="2559053"/>
          <a:ext cx="723906" cy="1968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0.10495</cdr:x>
      <cdr:y>0.91364</cdr:y>
    </cdr:from>
    <cdr:to>
      <cdr:x>0.75112</cdr:x>
      <cdr:y>1</cdr:y>
    </cdr:to>
    <cdr:sp macro="" textlink="'GAMA Alimentation et activité'!$U$11:$V$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E8FF88-3113-4C13-89E4-81190B738F7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0.86956</cdr:x>
      <cdr:y>0.91818</cdr:y>
    </cdr:from>
    <cdr:to>
      <cdr:x>0.98951</cdr:x>
      <cdr:y>0.98864</cdr:y>
    </cdr:to>
    <cdr:sp macro="" textlink="'GAMA Alimentation et activité'!$U$12:$V$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83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883AD4E-873B-45DF-B129-786E729572CC}"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0.00581</cdr:x>
      <cdr:y>0.90909</cdr:y>
    </cdr:from>
    <cdr:to>
      <cdr:x>0.14659</cdr:x>
      <cdr:y>0.98636</cdr:y>
    </cdr:to>
    <cdr:sp macro="" textlink="">
      <cdr:nvSpPr>
        <cdr:cNvPr id="2" name="TextBox 1">
          <a:extLst xmlns:a="http://schemas.openxmlformats.org/drawingml/2006/main">
            <a:ext uri="{FF2B5EF4-FFF2-40B4-BE49-F238E27FC236}">
              <a16:creationId xmlns:a16="http://schemas.microsoft.com/office/drawing/2014/main" id="{5EA118C6-FAA1-0FB0-D9FC-93D23503FD44}"/>
            </a:ext>
          </a:extLst>
        </cdr:cNvPr>
        <cdr:cNvSpPr txBox="1"/>
      </cdr:nvSpPr>
      <cdr:spPr>
        <a:xfrm xmlns:a="http://schemas.openxmlformats.org/drawingml/2006/main">
          <a:off x="25400" y="2540000"/>
          <a:ext cx="61595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0.77213</cdr:x>
      <cdr:y>0.91136</cdr:y>
    </cdr:from>
    <cdr:to>
      <cdr:x>0.92453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78200" y="2546340"/>
          <a:ext cx="666763" cy="2095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0.10885</cdr:x>
      <cdr:y>0.91591</cdr:y>
    </cdr:from>
    <cdr:to>
      <cdr:x>0.82728</cdr:x>
      <cdr:y>1</cdr:y>
    </cdr:to>
    <cdr:sp macro="" textlink="'GAMA Sécurité et environnement'!$H$11:$I$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762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6CE30F-6DD5-4BBF-9B1F-1A5ABB2CA7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0.88389</cdr:x>
      <cdr:y>0.91591</cdr:y>
    </cdr:from>
    <cdr:to>
      <cdr:x>0.9971</cdr:x>
      <cdr:y>0.99091</cdr:y>
    </cdr:to>
    <cdr:sp macro="" textlink="'GAMA Sécurité et environnement'!$H$12:$I$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671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126421-D68B-45AC-8B91-A1097395DFFD}"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0.91364</cdr:y>
    </cdr:from>
    <cdr:to>
      <cdr:x>0.14078</cdr:x>
      <cdr:y>0.99091</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527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0.78374</cdr:x>
      <cdr:y>0.91136</cdr:y>
    </cdr:from>
    <cdr:to>
      <cdr:x>0.92743</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429000" y="2546340"/>
          <a:ext cx="628651"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0.1016</cdr:x>
      <cdr:y>0.91591</cdr:y>
    </cdr:from>
    <cdr:to>
      <cdr:x>0.82003</cdr:x>
      <cdr:y>1</cdr:y>
    </cdr:to>
    <cdr:sp macro="" textlink="'GAMA Sécurité et environnement'!$K$11:$L$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F5F5BA-3575-473D-8E49-302D8EFF293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0.88679</cdr:x>
      <cdr:y>0.91364</cdr:y>
    </cdr:from>
    <cdr:to>
      <cdr:x>1</cdr:x>
      <cdr:y>0.98864</cdr:y>
    </cdr:to>
    <cdr:sp macro="" textlink="'GAMA Sécurité et environnement'!$K$12:$L$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79856"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F4401FD-785D-43C4-8D1A-2E038E3E293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0.00231</cdr:x>
      <cdr:y>0.91383</cdr:y>
    </cdr:from>
    <cdr:to>
      <cdr:x>0.11663</cdr:x>
      <cdr:y>0.97959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12700" y="25590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0.82333</cdr:x>
      <cdr:y>0.92971</cdr:y>
    </cdr:from>
    <cdr:to>
      <cdr:x>0.93418</cdr:x>
      <cdr:y>0.98639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4527550" y="2603513"/>
          <a:ext cx="609599" cy="15873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0.09007</cdr:x>
      <cdr:y>0.92971</cdr:y>
    </cdr:from>
    <cdr:to>
      <cdr:x>0.60624</cdr:x>
      <cdr:y>0.99546</cdr:y>
    </cdr:to>
    <cdr:sp macro="" textlink="'GAMA Consommation de substances'!$N$11:$P$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95300" y="26035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1C0C445-D917-448F-BAF1-EEAFDCCBCBC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0.89954</cdr:x>
      <cdr:y>0.92971</cdr:y>
    </cdr:from>
    <cdr:to>
      <cdr:x>0.98961</cdr:x>
      <cdr:y>0.9932</cdr:y>
    </cdr:to>
    <cdr:sp macro="" textlink="'GAMA Consommation de substances'!$N$12:$P$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49466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6DA1443-EB8B-4E4B-848B-683E6AF61C7A}"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cdr:x>
      <cdr:y>0.91136</cdr:y>
    </cdr:from>
    <cdr:to>
      <cdr:x>0.08858</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0.8618</cdr:x>
      <cdr:y>0.91136</cdr:y>
    </cdr:from>
    <cdr:to>
      <cdr:x>0.95708</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6216651" y="2546340"/>
          <a:ext cx="687342"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0.06393</cdr:x>
      <cdr:y>0.91591</cdr:y>
    </cdr:from>
    <cdr:to>
      <cdr:x>0.86027</cdr:x>
      <cdr:y>1</cdr:y>
    </cdr:to>
    <cdr:sp macro="" textlink="'GAMA Sécurité et environnement'!$N$11:$Q$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553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345015-0EAB-4EB0-A2CB-09858D8DED04}"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0.92877</cdr:x>
      <cdr:y>0.91364</cdr:y>
    </cdr:from>
    <cdr:to>
      <cdr:x>1</cdr:x>
      <cdr:y>0.98864</cdr:y>
    </cdr:to>
    <cdr:sp macro="" textlink="'GAMA Sécurité et environnement'!$N$12:$Q$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64579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A7E9A56-E4C6-4BE1-AEAF-0C2F927B4C4C}"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0.77467</cdr:x>
      <cdr:y>0.91364</cdr:y>
    </cdr:from>
    <cdr:to>
      <cdr:x>0.92636</cdr:x>
      <cdr:y>0.98864</cdr:y>
    </cdr:to>
    <cdr:sp macro="" textlink="">
      <cdr:nvSpPr>
        <cdr:cNvPr id="2"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40100" y="2552710"/>
          <a:ext cx="654046" cy="209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cdr:x>
      <cdr:y>0.91591</cdr:y>
    </cdr:from>
    <cdr:to>
      <cdr:x>0.14286</cdr:x>
      <cdr:y>0.99318</cdr:y>
    </cdr:to>
    <cdr:sp macro="" textlink="">
      <cdr:nvSpPr>
        <cdr:cNvPr id="3" name="TextBox 1">
          <a:extLst xmlns:a="http://schemas.openxmlformats.org/drawingml/2006/main">
            <a:ext uri="{FF2B5EF4-FFF2-40B4-BE49-F238E27FC236}">
              <a16:creationId xmlns:a16="http://schemas.microsoft.com/office/drawing/2014/main" id="{291F950E-9EE2-4FAC-411C-76BEAB2A119C}"/>
            </a:ext>
          </a:extLst>
        </cdr:cNvPr>
        <cdr:cNvSpPr txBox="1"/>
      </cdr:nvSpPr>
      <cdr:spPr>
        <a:xfrm xmlns:a="http://schemas.openxmlformats.org/drawingml/2006/main">
          <a:off x="0" y="25590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0.10162</cdr:x>
      <cdr:y>0.91591</cdr:y>
    </cdr:from>
    <cdr:to>
      <cdr:x>0.83063</cdr:x>
      <cdr:y>1</cdr:y>
    </cdr:to>
    <cdr:sp macro="" textlink="'GAMA Sécurité et environnement'!$S$11:$T$11">
      <cdr:nvSpPr>
        <cdr:cNvPr id="4" name="TextBox 1">
          <a:extLst xmlns:a="http://schemas.openxmlformats.org/drawingml/2006/main">
            <a:ext uri="{FF2B5EF4-FFF2-40B4-BE49-F238E27FC236}">
              <a16:creationId xmlns:a16="http://schemas.microsoft.com/office/drawing/2014/main" id="{55F34BB5-14CF-1660-C907-C0969BF115A6}"/>
            </a:ext>
          </a:extLst>
        </cdr:cNvPr>
        <cdr:cNvSpPr txBox="1"/>
      </cdr:nvSpPr>
      <cdr:spPr>
        <a:xfrm xmlns:a="http://schemas.openxmlformats.org/drawingml/2006/main">
          <a:off x="4381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922910-9CFD-489F-9EFE-380C33C576C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0.88513</cdr:x>
      <cdr:y>0.91591</cdr:y>
    </cdr:from>
    <cdr:to>
      <cdr:x>1</cdr:x>
      <cdr:y>0.99091</cdr:y>
    </cdr:to>
    <cdr:sp macro="" textlink="'GAMA Sécurité et environnement'!$S$12:$T$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163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95CEEA-AE2B-4459-96E7-0D5EB21EE56C}"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0.0015</cdr:x>
      <cdr:y>0.90682</cdr:y>
    </cdr:from>
    <cdr:to>
      <cdr:x>0.14693</cdr:x>
      <cdr:y>0.98409</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6350" y="2533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0.75862</cdr:x>
      <cdr:y>0.92045</cdr:y>
    </cdr:from>
    <cdr:to>
      <cdr:x>0.91454</cdr:x>
      <cdr:y>0.97727</cdr:y>
    </cdr:to>
    <cdr:sp macro="" textlink="">
      <cdr:nvSpPr>
        <cdr:cNvPr id="3" name="TextBox 1">
          <a:extLst xmlns:a="http://schemas.openxmlformats.org/drawingml/2006/main">
            <a:ext uri="{FF2B5EF4-FFF2-40B4-BE49-F238E27FC236}">
              <a16:creationId xmlns:a16="http://schemas.microsoft.com/office/drawing/2014/main" id="{85355337-042D-FDDC-A9F7-68110E6E5C7C}"/>
            </a:ext>
          </a:extLst>
        </cdr:cNvPr>
        <cdr:cNvSpPr txBox="1"/>
      </cdr:nvSpPr>
      <cdr:spPr>
        <a:xfrm xmlns:a="http://schemas.openxmlformats.org/drawingml/2006/main">
          <a:off x="3213100" y="2571737"/>
          <a:ext cx="660394" cy="1587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0.10945</cdr:x>
      <cdr:y>0.91364</cdr:y>
    </cdr:from>
    <cdr:to>
      <cdr:x>0.81109</cdr:x>
      <cdr:y>0.99773</cdr:y>
    </cdr:to>
    <cdr:sp macro="" textlink="'GAMA Sécurité et environnement'!$V$11:$W$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63550" y="2552700"/>
          <a:ext cx="29718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18D279-2099-4F6B-92B9-81880601319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0.87256</cdr:x>
      <cdr:y>0.92273</cdr:y>
    </cdr:from>
    <cdr:to>
      <cdr:x>0.9895</cdr:x>
      <cdr:y>0.99773</cdr:y>
    </cdr:to>
    <cdr:sp macro="" textlink="'GAMA Sécurité et environnement'!$V$12:$W$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695700" y="25781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30C5B56-D1F9-43D1-B18C-20AA059922CD}"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0.91136</cdr:y>
    </cdr:from>
    <cdr:to>
      <cdr:x>0.10985</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0.81277</cdr:x>
      <cdr:y>0.91136</cdr:y>
    </cdr:from>
    <cdr:to>
      <cdr:x>0.93431</cdr:x>
      <cdr:y>0.98182</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4768851" y="2546340"/>
          <a:ext cx="713120" cy="196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0.08154</cdr:x>
      <cdr:y>0.91591</cdr:y>
    </cdr:from>
    <cdr:to>
      <cdr:x>0.84258</cdr:x>
      <cdr:y>1</cdr:y>
    </cdr:to>
    <cdr:sp macro="" textlink="'GAMA Sécurité et environnement'!$Y$11:$AD$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57200" y="2559050"/>
          <a:ext cx="426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4729D5B-B60D-4EA2-88D4-D1964D3A81EC}"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0.90034</cdr:x>
      <cdr:y>0.91136</cdr:y>
    </cdr:from>
    <cdr:to>
      <cdr:x>0.98867</cdr:x>
      <cdr:y>0.98636</cdr:y>
    </cdr:to>
    <cdr:sp macro="" textlink="'GAMA Sécurité et environnement'!$Y$12:$AD$12">
      <cdr:nvSpPr>
        <cdr:cNvPr id="5" name="TextBox 1">
          <a:extLst xmlns:a="http://schemas.openxmlformats.org/drawingml/2006/main">
            <a:ext uri="{FF2B5EF4-FFF2-40B4-BE49-F238E27FC236}">
              <a16:creationId xmlns:a16="http://schemas.microsoft.com/office/drawing/2014/main" id="{CB61AC4F-7464-8260-829B-FAE142EBB3D5}"/>
            </a:ext>
          </a:extLst>
        </cdr:cNvPr>
        <cdr:cNvSpPr txBox="1"/>
      </cdr:nvSpPr>
      <cdr:spPr>
        <a:xfrm xmlns:a="http://schemas.openxmlformats.org/drawingml/2006/main">
          <a:off x="50482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B8C43-F2A9-4DF6-BFCB-488C316C94B4}"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cdr:x>
      <cdr:y>0.92806</cdr:y>
    </cdr:from>
    <cdr:to>
      <cdr:x>0.13877</cdr:x>
      <cdr:y>0.98921</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766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0.78255</cdr:x>
      <cdr:y>0.92986</cdr:y>
    </cdr:from>
    <cdr:to>
      <cdr:x>0.91845</cdr:x>
      <cdr:y>0.97842</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73450" y="3282965"/>
          <a:ext cx="603228" cy="1714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0.88126</cdr:x>
      <cdr:y>0.93165</cdr:y>
    </cdr:from>
    <cdr:to>
      <cdr:x>0.99285</cdr:x>
      <cdr:y>0.99101</cdr:y>
    </cdr:to>
    <cdr:sp macro="" textlink="'GAMA Apprentissage'!$H$13:$I$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11600" y="32893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4DECA1-7305-4C40-B34A-192C7D0BE40D}"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dr:relSizeAnchor xmlns:cdr="http://schemas.openxmlformats.org/drawingml/2006/chartDrawing">
    <cdr:from>
      <cdr:x>0.103</cdr:x>
      <cdr:y>0.93165</cdr:y>
    </cdr:from>
    <cdr:to>
      <cdr:x>0.80973</cdr:x>
      <cdr:y>0.9946</cdr:y>
    </cdr:to>
    <cdr:sp macro="" textlink="'GAMA Apprentissage'!$H$12:$I$12">
      <cdr:nvSpPr>
        <cdr:cNvPr id="5" name="TextBox 1">
          <a:extLst xmlns:a="http://schemas.openxmlformats.org/drawingml/2006/main">
            <a:ext uri="{FF2B5EF4-FFF2-40B4-BE49-F238E27FC236}">
              <a16:creationId xmlns:a16="http://schemas.microsoft.com/office/drawing/2014/main" id="{D46ADF89-0C9B-385B-592D-4DDBCD3AFFB7}"/>
            </a:ext>
          </a:extLst>
        </cdr:cNvPr>
        <cdr:cNvSpPr txBox="1"/>
      </cdr:nvSpPr>
      <cdr:spPr>
        <a:xfrm xmlns:a="http://schemas.openxmlformats.org/drawingml/2006/main">
          <a:off x="457200" y="32893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A0080B-D534-49F3-B223-9697CE678F9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135.xml><?xml version="1.0" encoding="utf-8"?>
<c:userShapes xmlns:c="http://schemas.openxmlformats.org/drawingml/2006/chart">
  <cdr:relSizeAnchor xmlns:cdr="http://schemas.openxmlformats.org/drawingml/2006/chartDrawing">
    <cdr:from>
      <cdr:x>0</cdr:x>
      <cdr:y>0.93514</cdr:y>
    </cdr:from>
    <cdr:to>
      <cdr:x>0.13454</cdr:x>
      <cdr:y>0.9964</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95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0.78779</cdr:x>
      <cdr:y>0.93153</cdr:y>
    </cdr:from>
    <cdr:to>
      <cdr:x>0.92649</cdr:x>
      <cdr:y>0.98198</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606800" y="3282945"/>
          <a:ext cx="634995" cy="177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0.88627</cdr:x>
      <cdr:y>0.93153</cdr:y>
    </cdr:from>
    <cdr:to>
      <cdr:x>0.99445</cdr:x>
      <cdr:y>0.99099</cdr:y>
    </cdr:to>
    <cdr:sp macro="" textlink="'GAMA Apprentissage'!$K$13:$M$13">
      <cdr:nvSpPr>
        <cdr:cNvPr id="4" name="TextBox 1">
          <a:extLst xmlns:a="http://schemas.openxmlformats.org/drawingml/2006/main">
            <a:ext uri="{FF2B5EF4-FFF2-40B4-BE49-F238E27FC236}">
              <a16:creationId xmlns:a16="http://schemas.microsoft.com/office/drawing/2014/main" id="{9D6AEBC3-D4E7-00BD-0B74-A4D8704C076F}"/>
            </a:ext>
          </a:extLst>
        </cdr:cNvPr>
        <cdr:cNvSpPr txBox="1"/>
      </cdr:nvSpPr>
      <cdr:spPr>
        <a:xfrm xmlns:a="http://schemas.openxmlformats.org/drawingml/2006/main">
          <a:off x="405765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AEB646-F3AE-43BF-A6B5-9B03877F0300}"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dr:relSizeAnchor xmlns:cdr="http://schemas.openxmlformats.org/drawingml/2006/chartDrawing">
    <cdr:from>
      <cdr:x>0.09847</cdr:x>
      <cdr:y>0.93514</cdr:y>
    </cdr:from>
    <cdr:to>
      <cdr:x>0.78363</cdr:x>
      <cdr:y>0.9982</cdr:y>
    </cdr:to>
    <cdr:sp macro="" textlink="'GAMA Apprentissage'!$K$12:$M$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0850" y="329565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546C18B-5EFB-49F3-B7BA-303CF11DD5A6}"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cdr:x>
      <cdr:y>0.90909</cdr:y>
    </cdr:from>
    <cdr:to>
      <cdr:x>0.13798</cdr:x>
      <cdr:y>0.98636</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0.78236</cdr:x>
      <cdr:y>0.91364</cdr:y>
    </cdr:from>
    <cdr:to>
      <cdr:x>0.92319</cdr:x>
      <cdr:y>0.97727</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92501" y="2552710"/>
          <a:ext cx="62866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0.88193</cdr:x>
      <cdr:y>0.91591</cdr:y>
    </cdr:from>
    <cdr:to>
      <cdr:x>0.99289</cdr:x>
      <cdr:y>0.99091</cdr:y>
    </cdr:to>
    <cdr:sp macro="" textlink="'GAMA Apprentissage'!$O$13:$Q$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37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466FBC8-8265-4997-9246-9E8BA158BF8A}"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dr:relSizeAnchor xmlns:cdr="http://schemas.openxmlformats.org/drawingml/2006/chartDrawing">
    <cdr:from>
      <cdr:x>0.10242</cdr:x>
      <cdr:y>0.91364</cdr:y>
    </cdr:from>
    <cdr:to>
      <cdr:x>0.80512</cdr:x>
      <cdr:y>0.99318</cdr:y>
    </cdr:to>
    <cdr:sp macro="" textlink="'GAMA Apprentissage'!$O$12:$Q$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7200" y="25527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E8D744-6639-42E8-8F6A-EA09FB3EC54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0.90909</cdr:y>
    </cdr:from>
    <cdr:to>
      <cdr:x>0.14202</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0.77599</cdr:x>
      <cdr:y>0.91591</cdr:y>
    </cdr:from>
    <cdr:to>
      <cdr:x>0.92679</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365500" y="2559053"/>
          <a:ext cx="654040"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0.10395</cdr:x>
      <cdr:y>0.90909</cdr:y>
    </cdr:from>
    <cdr:to>
      <cdr:x>0.8082</cdr:x>
      <cdr:y>0.99091</cdr:y>
    </cdr:to>
    <cdr:sp macro="" textlink="'GAMA Agence et résilience'!$H$11:$I$11">
      <cdr:nvSpPr>
        <cdr:cNvPr id="4" name="TextBox 1">
          <a:extLst xmlns:a="http://schemas.openxmlformats.org/drawingml/2006/main">
            <a:ext uri="{FF2B5EF4-FFF2-40B4-BE49-F238E27FC236}">
              <a16:creationId xmlns:a16="http://schemas.microsoft.com/office/drawing/2014/main" id="{5A6665FB-8AA4-ECED-2DF2-B518275F94BC}"/>
            </a:ext>
          </a:extLst>
        </cdr:cNvPr>
        <cdr:cNvSpPr txBox="1"/>
      </cdr:nvSpPr>
      <cdr:spPr>
        <a:xfrm xmlns:a="http://schemas.openxmlformats.org/drawingml/2006/main">
          <a:off x="4508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EF9AF11-92B6-44BD-9053-4370C4234B2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0.8858</cdr:x>
      <cdr:y>0.91591</cdr:y>
    </cdr:from>
    <cdr:to>
      <cdr:x>1</cdr:x>
      <cdr:y>0.99091</cdr:y>
    </cdr:to>
    <cdr:sp macro="" textlink="'GAMA Agence et résilience'!$H$12:$I$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417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43C410-E2EA-4F67-B40A-97C2354BF467}"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cdr:x>
      <cdr:y>0.90909</cdr:y>
    </cdr:from>
    <cdr:to>
      <cdr:x>0.1414</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0.7828</cdr:x>
      <cdr:y>0.91591</cdr:y>
    </cdr:from>
    <cdr:to>
      <cdr:x>0.93003</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409950" y="2559053"/>
          <a:ext cx="641359"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0.10641</cdr:x>
      <cdr:y>0.90909</cdr:y>
    </cdr:from>
    <cdr:to>
      <cdr:x>0.80758</cdr:x>
      <cdr:y>0.99091</cdr:y>
    </cdr:to>
    <cdr:sp macro="" textlink="'GAMA Agence et résilience'!$K$11:$L$11">
      <cdr:nvSpPr>
        <cdr:cNvPr id="4" name="TextBox 1">
          <a:extLst xmlns:a="http://schemas.openxmlformats.org/drawingml/2006/main">
            <a:ext uri="{FF2B5EF4-FFF2-40B4-BE49-F238E27FC236}">
              <a16:creationId xmlns:a16="http://schemas.microsoft.com/office/drawing/2014/main" id="{C7882C18-8516-4746-6CA4-8F03479905DD}"/>
            </a:ext>
          </a:extLst>
        </cdr:cNvPr>
        <cdr:cNvSpPr txBox="1"/>
      </cdr:nvSpPr>
      <cdr:spPr>
        <a:xfrm xmlns:a="http://schemas.openxmlformats.org/drawingml/2006/main">
          <a:off x="4635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67AF0D-880E-4AB1-83DD-8C76309A278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0.8863</cdr:x>
      <cdr:y>0.91591</cdr:y>
    </cdr:from>
    <cdr:to>
      <cdr:x>1</cdr:x>
      <cdr:y>0.99091</cdr:y>
    </cdr:to>
    <cdr:sp macro="" textlink="'GAMA Agence et résilience'!$K$12:$L$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6080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CC52FA-F822-47FF-9E2E-4BFFCA3A83F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139.xml><?xml version="1.0" encoding="utf-8"?>
<xdr:wsDr xmlns:xdr="http://schemas.openxmlformats.org/drawingml/2006/spreadsheetDrawing" xmlns:a="http://schemas.openxmlformats.org/drawingml/2006/main">
  <xdr:twoCellAnchor>
    <xdr:from>
      <xdr:col>0</xdr:col>
      <xdr:colOff>104775</xdr:colOff>
      <xdr:row>0</xdr:row>
      <xdr:rowOff>38100</xdr:rowOff>
    </xdr:from>
    <xdr:to>
      <xdr:col>2</xdr:col>
      <xdr:colOff>161925</xdr:colOff>
      <xdr:row>0</xdr:row>
      <xdr:rowOff>381000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CE362D8-D73C-4727-8B3D-9E8C5F538388}"/>
            </a:ext>
          </a:extLst>
        </xdr:cNvPr>
        <xdr:cNvSpPr>
          <a:spLocks noChangeAspect="1"/>
        </xdr:cNvSpPr>
      </xdr:nvSpPr>
      <xdr:spPr>
        <a:xfrm>
          <a:off x="104775" y="38100"/>
          <a:ext cx="1609725" cy="34290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feuille de route</a:t>
          </a:r>
          <a:endParaRPr lang="en-US" sz="1400">
            <a:effectLst/>
          </a:endParaRP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cdr:x>
      <cdr:y>0.91489</cdr:y>
    </cdr:from>
    <cdr:to>
      <cdr:x>0.14245</cdr:x>
      <cdr:y>0.9766</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3050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0.79424</cdr:x>
      <cdr:y>0.92979</cdr:y>
    </cdr:from>
    <cdr:to>
      <cdr:x>0.93237</cdr:x>
      <cdr:y>0.98936</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505201" y="2774958"/>
          <a:ext cx="609582" cy="1777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0.10504</cdr:x>
      <cdr:y>0.92979</cdr:y>
    </cdr:from>
    <cdr:to>
      <cdr:x>0.7482</cdr:x>
      <cdr:y>0.99149</cdr:y>
    </cdr:to>
    <cdr:sp macro="" textlink="'GAMA Consommation de substances'!$R$11:$S$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63550" y="27749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F10DF2-578B-447A-AD8F-D4CB92748600}"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0.88777</cdr:x>
      <cdr:y>0.93191</cdr:y>
    </cdr:from>
    <cdr:to>
      <cdr:x>1</cdr:x>
      <cdr:y>0.99149</cdr:y>
    </cdr:to>
    <cdr:sp macro="" textlink="'GAMA Consommation de substances'!$R$12:$S$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917950" y="27813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C478EE-8D8F-4A8C-8433-B62EDAD92FAA}"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50800</xdr:colOff>
      <xdr:row>0</xdr:row>
      <xdr:rowOff>31750</xdr:rowOff>
    </xdr:from>
    <xdr:to>
      <xdr:col>2</xdr:col>
      <xdr:colOff>141112</xdr:colOff>
      <xdr:row>0</xdr:row>
      <xdr:rowOff>361950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55FA419-832D-4173-BB8C-AA5DAD98B433}"/>
            </a:ext>
          </a:extLst>
        </xdr:cNvPr>
        <xdr:cNvSpPr>
          <a:spLocks noChangeAspect="1"/>
        </xdr:cNvSpPr>
      </xdr:nvSpPr>
      <xdr:spPr>
        <a:xfrm>
          <a:off x="50800" y="31750"/>
          <a:ext cx="2559756" cy="33020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feuille de route</a:t>
          </a:r>
          <a:endParaRPr lang="en-US" sz="1400">
            <a:effectLst/>
          </a:endParaRP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2</xdr:col>
      <xdr:colOff>104775</xdr:colOff>
      <xdr:row>1</xdr:row>
      <xdr:rowOff>0</xdr:rowOff>
    </xdr:from>
    <xdr:to>
      <xdr:col>2</xdr:col>
      <xdr:colOff>390525</xdr:colOff>
      <xdr:row>2</xdr:row>
      <xdr:rowOff>346075</xdr:rowOff>
    </xdr:to>
    <xdr:sp macro="" textlink="">
      <xdr:nvSpPr>
        <xdr:cNvPr id="3" name="Arrow: Down 2">
          <a:extLst>
            <a:ext uri="{FF2B5EF4-FFF2-40B4-BE49-F238E27FC236}">
              <a16:creationId xmlns:a16="http://schemas.microsoft.com/office/drawing/2014/main" id="{7307A004-8CDF-43D2-BD95-A3C3908839DA}"/>
            </a:ext>
          </a:extLst>
        </xdr:cNvPr>
        <xdr:cNvSpPr/>
      </xdr:nvSpPr>
      <xdr:spPr>
        <a:xfrm>
          <a:off x="5413375" y="609600"/>
          <a:ext cx="285750" cy="955675"/>
        </a:xfrm>
        <a:prstGeom prst="downArrow">
          <a:avLst/>
        </a:prstGeom>
        <a:solidFill>
          <a:schemeClr val="bg2">
            <a:lumMod val="90000"/>
          </a:schemeClr>
        </a:solidFill>
        <a:ln w="63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47624</xdr:colOff>
      <xdr:row>0</xdr:row>
      <xdr:rowOff>66675</xdr:rowOff>
    </xdr:from>
    <xdr:to>
      <xdr:col>1</xdr:col>
      <xdr:colOff>1347610</xdr:colOff>
      <xdr:row>0</xdr:row>
      <xdr:rowOff>504825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EFD7C5E-F64C-4B77-A027-F27240C21C9D}"/>
            </a:ext>
            <a:ext uri="{147F2762-F138-4A5C-976F-8EAC2B608ADB}">
              <a16:predDERef xmlns:a16="http://schemas.microsoft.com/office/drawing/2014/main" pred="{7307A004-8CDF-43D2-BD95-A3C3908839DA}"/>
            </a:ext>
          </a:extLst>
        </xdr:cNvPr>
        <xdr:cNvSpPr>
          <a:spLocks noChangeAspect="1"/>
        </xdr:cNvSpPr>
      </xdr:nvSpPr>
      <xdr:spPr>
        <a:xfrm>
          <a:off x="47624" y="66675"/>
          <a:ext cx="2428875" cy="4381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feuille de route</a:t>
          </a:r>
          <a:endParaRPr lang="en-US" sz="1400">
            <a:effectLst/>
          </a:endParaRP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76200</xdr:colOff>
      <xdr:row>0</xdr:row>
      <xdr:rowOff>63500</xdr:rowOff>
    </xdr:from>
    <xdr:to>
      <xdr:col>3</xdr:col>
      <xdr:colOff>1911350</xdr:colOff>
      <xdr:row>0</xdr:row>
      <xdr:rowOff>476250</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98F4CF6-7755-40B8-9D30-077521D894F7}"/>
            </a:ext>
          </a:extLst>
        </xdr:cNvPr>
        <xdr:cNvSpPr>
          <a:spLocks noChangeAspect="1"/>
        </xdr:cNvSpPr>
      </xdr:nvSpPr>
      <xdr:spPr>
        <a:xfrm>
          <a:off x="76200" y="63500"/>
          <a:ext cx="2330450" cy="4127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feuille de route</a:t>
          </a:r>
          <a:endParaRPr lang="en-US" sz="1400">
            <a:effectLst/>
          </a:endParaRP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1</xdr:col>
      <xdr:colOff>21166</xdr:colOff>
      <xdr:row>0</xdr:row>
      <xdr:rowOff>63499</xdr:rowOff>
    </xdr:from>
    <xdr:to>
      <xdr:col>2</xdr:col>
      <xdr:colOff>1947333</xdr:colOff>
      <xdr:row>0</xdr:row>
      <xdr:rowOff>430388</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BA57307-765E-4087-A658-B5BC15F45BB9}"/>
            </a:ext>
          </a:extLst>
        </xdr:cNvPr>
        <xdr:cNvSpPr>
          <a:spLocks noChangeAspect="1"/>
        </xdr:cNvSpPr>
      </xdr:nvSpPr>
      <xdr:spPr>
        <a:xfrm>
          <a:off x="176388" y="63499"/>
          <a:ext cx="2024945" cy="366889"/>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200" b="1">
              <a:solidFill>
                <a:schemeClr val="lt1"/>
              </a:solidFill>
              <a:effectLst/>
              <a:latin typeface="+mn-lt"/>
              <a:ea typeface="+mn-ea"/>
              <a:cs typeface="+mn-cs"/>
            </a:rPr>
            <a:t>Retour à la feuille de route</a:t>
          </a:r>
          <a:endParaRPr lang="en-US" sz="1200">
            <a:effectLst/>
          </a:endParaRP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118138</xdr:colOff>
      <xdr:row>0</xdr:row>
      <xdr:rowOff>110756</xdr:rowOff>
    </xdr:from>
    <xdr:to>
      <xdr:col>2</xdr:col>
      <xdr:colOff>2363611</xdr:colOff>
      <xdr:row>0</xdr:row>
      <xdr:rowOff>447306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B459EEC-4473-4960-9D54-76B8CCAB2602}"/>
            </a:ext>
          </a:extLst>
        </xdr:cNvPr>
        <xdr:cNvSpPr>
          <a:spLocks noChangeAspect="1"/>
        </xdr:cNvSpPr>
      </xdr:nvSpPr>
      <xdr:spPr>
        <a:xfrm>
          <a:off x="118138" y="110756"/>
          <a:ext cx="4397417"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Retour au résumé des processus gouvernementaux </a:t>
          </a:r>
          <a:endParaRPr lang="en-US" sz="1400" b="1"/>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134056</xdr:colOff>
      <xdr:row>0</xdr:row>
      <xdr:rowOff>63500</xdr:rowOff>
    </xdr:from>
    <xdr:to>
      <xdr:col>2</xdr:col>
      <xdr:colOff>2420056</xdr:colOff>
      <xdr:row>0</xdr:row>
      <xdr:rowOff>400050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AA7B50A-D9B8-4E52-B422-A5616DF8C7E6}"/>
            </a:ext>
          </a:extLst>
        </xdr:cNvPr>
        <xdr:cNvSpPr>
          <a:spLocks noChangeAspect="1"/>
        </xdr:cNvSpPr>
      </xdr:nvSpPr>
      <xdr:spPr>
        <a:xfrm>
          <a:off x="134056" y="63500"/>
          <a:ext cx="4437944"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au résumé des processus gouvernementaux </a:t>
          </a:r>
          <a:endParaRPr lang="en-US" sz="1400">
            <a:effectLst/>
          </a:endParaRP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162277</xdr:colOff>
      <xdr:row>0</xdr:row>
      <xdr:rowOff>84667</xdr:rowOff>
    </xdr:from>
    <xdr:to>
      <xdr:col>2</xdr:col>
      <xdr:colOff>2250723</xdr:colOff>
      <xdr:row>0</xdr:row>
      <xdr:rowOff>421217</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E004180-C8ED-418D-A343-E181A7C6D4EC}"/>
            </a:ext>
          </a:extLst>
        </xdr:cNvPr>
        <xdr:cNvSpPr>
          <a:spLocks noChangeAspect="1"/>
        </xdr:cNvSpPr>
      </xdr:nvSpPr>
      <xdr:spPr>
        <a:xfrm>
          <a:off x="162277" y="84667"/>
          <a:ext cx="4240390"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au résumé des processus gouvernementaux </a:t>
          </a:r>
          <a:endParaRPr lang="en-US" sz="1400">
            <a:effectLst/>
          </a:endParaRP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98777</xdr:colOff>
      <xdr:row>0</xdr:row>
      <xdr:rowOff>56444</xdr:rowOff>
    </xdr:from>
    <xdr:to>
      <xdr:col>2</xdr:col>
      <xdr:colOff>2271888</xdr:colOff>
      <xdr:row>0</xdr:row>
      <xdr:rowOff>392994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2B9FECE-B639-41C6-8906-5894C3BCF7DD}"/>
            </a:ext>
          </a:extLst>
        </xdr:cNvPr>
        <xdr:cNvSpPr>
          <a:spLocks noChangeAspect="1"/>
        </xdr:cNvSpPr>
      </xdr:nvSpPr>
      <xdr:spPr>
        <a:xfrm>
          <a:off x="98777" y="56444"/>
          <a:ext cx="4325055"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au résumé des processus gouvernementaux </a:t>
          </a:r>
          <a:endParaRPr lang="en-US" sz="1400">
            <a:effectLst/>
          </a:endParaRP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134055</xdr:colOff>
      <xdr:row>0</xdr:row>
      <xdr:rowOff>56444</xdr:rowOff>
    </xdr:from>
    <xdr:to>
      <xdr:col>2</xdr:col>
      <xdr:colOff>2377722</xdr:colOff>
      <xdr:row>0</xdr:row>
      <xdr:rowOff>392994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6C26932-D863-4725-8697-2F5568DF7F52}"/>
            </a:ext>
          </a:extLst>
        </xdr:cNvPr>
        <xdr:cNvSpPr>
          <a:spLocks noChangeAspect="1"/>
        </xdr:cNvSpPr>
      </xdr:nvSpPr>
      <xdr:spPr>
        <a:xfrm>
          <a:off x="134055" y="56444"/>
          <a:ext cx="4395611"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au résumé des processus gouvernementaux </a:t>
          </a:r>
          <a:endParaRPr lang="en-US" sz="1400">
            <a:effectLst/>
          </a:endParaRP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112889</xdr:colOff>
      <xdr:row>0</xdr:row>
      <xdr:rowOff>56444</xdr:rowOff>
    </xdr:from>
    <xdr:to>
      <xdr:col>2</xdr:col>
      <xdr:colOff>2342445</xdr:colOff>
      <xdr:row>0</xdr:row>
      <xdr:rowOff>392994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5F7A402-53C3-4D06-AB0E-5CA96CE5C510}"/>
            </a:ext>
          </a:extLst>
        </xdr:cNvPr>
        <xdr:cNvSpPr>
          <a:spLocks noChangeAspect="1"/>
        </xdr:cNvSpPr>
      </xdr:nvSpPr>
      <xdr:spPr>
        <a:xfrm>
          <a:off x="112889" y="56444"/>
          <a:ext cx="4381500"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au résumé des processus gouvernementaux </a:t>
          </a:r>
          <a:endParaRPr lang="en-US" sz="1400">
            <a:effectLst/>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cdr:x>
      <cdr:y>0.92128</cdr:y>
    </cdr:from>
    <cdr:to>
      <cdr:x>0.15615</cdr:x>
      <cdr:y>0.98298</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0.76341</cdr:x>
      <cdr:y>0.93617</cdr:y>
    </cdr:from>
    <cdr:to>
      <cdr:x>0.91483</cdr:x>
      <cdr:y>0.99149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073400" y="2793999"/>
          <a:ext cx="609614" cy="1651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0.11356</cdr:x>
      <cdr:y>0.93404</cdr:y>
    </cdr:from>
    <cdr:to>
      <cdr:x>0.81861</cdr:x>
      <cdr:y>0.99574</cdr:y>
    </cdr:to>
    <cdr:sp macro="" textlink="'GAMA Consommation de substances'!$U$11:$V$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7200" y="27876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51F432-18E9-4229-8027-7E609B696B8E}"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0.87224</cdr:x>
      <cdr:y>0.93617</cdr:y>
    </cdr:from>
    <cdr:to>
      <cdr:x>0.99527</cdr:x>
      <cdr:y>0.99574</cdr:y>
    </cdr:to>
    <cdr:sp macro="" textlink="'GAMA Consommation de substances'!$U$12:$V$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51155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ABF2A5B-47BE-4C9C-B263-7469C08626A2}"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31750</xdr:colOff>
      <xdr:row>0</xdr:row>
      <xdr:rowOff>63500</xdr:rowOff>
    </xdr:from>
    <xdr:to>
      <xdr:col>5</xdr:col>
      <xdr:colOff>590550</xdr:colOff>
      <xdr:row>0</xdr:row>
      <xdr:rowOff>393700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E69C998-1924-431B-8F47-8E1321A78696}"/>
            </a:ext>
          </a:extLst>
        </xdr:cNvPr>
        <xdr:cNvSpPr>
          <a:spLocks noChangeAspect="1"/>
        </xdr:cNvSpPr>
      </xdr:nvSpPr>
      <xdr:spPr>
        <a:xfrm>
          <a:off x="31750" y="63500"/>
          <a:ext cx="3606800" cy="33020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Retour aux</a:t>
          </a:r>
          <a:r>
            <a:rPr lang="en-US" sz="1400" b="1" baseline="0"/>
            <a:t> e</a:t>
          </a:r>
          <a:r>
            <a:rPr lang="en-US" sz="1400" b="1"/>
            <a:t>nquêtes internationales</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0.91136</cdr:y>
    </cdr:from>
    <cdr:to>
      <cdr:x>0.14118</cdr:x>
      <cdr:y>0.99091</cdr:y>
    </cdr:to>
    <cdr:sp macro="" textlink="">
      <cdr:nvSpPr>
        <cdr:cNvPr id="2" name="TextBox 1">
          <a:extLst xmlns:a="http://schemas.openxmlformats.org/drawingml/2006/main">
            <a:ext uri="{FF2B5EF4-FFF2-40B4-BE49-F238E27FC236}">
              <a16:creationId xmlns:a16="http://schemas.microsoft.com/office/drawing/2014/main" id="{2BD37F70-3D80-B5DF-E3C7-B2F266002DED}"/>
            </a:ext>
          </a:extLst>
        </cdr:cNvPr>
        <cdr:cNvSpPr txBox="1"/>
      </cdr:nvSpPr>
      <cdr:spPr>
        <a:xfrm xmlns:a="http://schemas.openxmlformats.org/drawingml/2006/main">
          <a:off x="0" y="2546350"/>
          <a:ext cx="609600"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0.10147</cdr:x>
      <cdr:y>0.91364</cdr:y>
    </cdr:from>
    <cdr:to>
      <cdr:x>0.73529</cdr:x>
      <cdr:y>1</cdr:y>
    </cdr:to>
    <cdr:sp macro="" textlink="'GAMA Alimentation et activité'!$H$11:$I$11">
      <cdr:nvSpPr>
        <cdr:cNvPr id="3" name="TextBox 1">
          <a:extLst xmlns:a="http://schemas.openxmlformats.org/drawingml/2006/main">
            <a:ext uri="{FF2B5EF4-FFF2-40B4-BE49-F238E27FC236}">
              <a16:creationId xmlns:a16="http://schemas.microsoft.com/office/drawing/2014/main" id="{7F690A61-283A-561E-0EDF-777EBACF626C}"/>
            </a:ext>
          </a:extLst>
        </cdr:cNvPr>
        <cdr:cNvSpPr txBox="1"/>
      </cdr:nvSpPr>
      <cdr:spPr>
        <a:xfrm xmlns:a="http://schemas.openxmlformats.org/drawingml/2006/main">
          <a:off x="4381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C1A3EC4-5ED8-4740-92AE-BCAF5FC0AC6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0.78382</cdr:x>
      <cdr:y>0.91364</cdr:y>
    </cdr:from>
    <cdr:to>
      <cdr:x>0.95</cdr:x>
      <cdr:y>0.97727</cdr:y>
    </cdr:to>
    <cdr:sp macro="" textlink="">
      <cdr:nvSpPr>
        <cdr:cNvPr id="4" name="TextBox 1">
          <a:extLst xmlns:a="http://schemas.openxmlformats.org/drawingml/2006/main">
            <a:ext uri="{FF2B5EF4-FFF2-40B4-BE49-F238E27FC236}">
              <a16:creationId xmlns:a16="http://schemas.microsoft.com/office/drawing/2014/main" id="{BB202129-08FD-01CB-03B0-525B0C79EF76}"/>
            </a:ext>
          </a:extLst>
        </cdr:cNvPr>
        <cdr:cNvSpPr txBox="1"/>
      </cdr:nvSpPr>
      <cdr:spPr>
        <a:xfrm xmlns:a="http://schemas.openxmlformats.org/drawingml/2006/main">
          <a:off x="3384550" y="2552711"/>
          <a:ext cx="71755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0.88235</cdr:x>
      <cdr:y>0.91818</cdr:y>
    </cdr:from>
    <cdr:to>
      <cdr:x>1</cdr:x>
      <cdr:y>0.98864</cdr:y>
    </cdr:to>
    <cdr:sp macro="" textlink="'GAMA Alimentation et activité'!$H$12:$I$12">
      <cdr:nvSpPr>
        <cdr:cNvPr id="5" name="TextBox 1">
          <a:extLst xmlns:a="http://schemas.openxmlformats.org/drawingml/2006/main">
            <a:ext uri="{FF2B5EF4-FFF2-40B4-BE49-F238E27FC236}">
              <a16:creationId xmlns:a16="http://schemas.microsoft.com/office/drawing/2014/main" id="{556B40EC-FEF3-9C0B-88B8-774CA44D6535}"/>
            </a:ext>
          </a:extLst>
        </cdr:cNvPr>
        <cdr:cNvSpPr txBox="1"/>
      </cdr:nvSpPr>
      <cdr:spPr>
        <a:xfrm xmlns:a="http://schemas.openxmlformats.org/drawingml/2006/main">
          <a:off x="3810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086443E-8C42-43A1-B19F-9B4085C0BF7B}"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0.90455</cdr:y>
    </cdr:from>
    <cdr:to>
      <cdr:x>0.13617</cdr:x>
      <cdr:y>0.98182</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27300"/>
          <a:ext cx="60960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0.79007</cdr:x>
      <cdr:y>0.90909</cdr:y>
    </cdr:from>
    <cdr:to>
      <cdr:x>0.95177</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536950" y="2539997"/>
          <a:ext cx="723892" cy="203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0.10213</cdr:x>
      <cdr:y>0.90909</cdr:y>
    </cdr:from>
    <cdr:to>
      <cdr:x>0.71347</cdr:x>
      <cdr:y>0.99545</cdr:y>
    </cdr:to>
    <cdr:sp macro="" textlink="'GAMA Alimentation et activité'!$K$11:$M$11">
      <cdr:nvSpPr>
        <cdr:cNvPr id="4" name="TextBox 1">
          <a:extLst xmlns:a="http://schemas.openxmlformats.org/drawingml/2006/main">
            <a:ext uri="{FF2B5EF4-FFF2-40B4-BE49-F238E27FC236}">
              <a16:creationId xmlns:a16="http://schemas.microsoft.com/office/drawing/2014/main" id="{2B8CF9F0-4F2B-6328-F490-845CA6E54895}"/>
            </a:ext>
          </a:extLst>
        </cdr:cNvPr>
        <cdr:cNvSpPr txBox="1"/>
      </cdr:nvSpPr>
      <cdr:spPr>
        <a:xfrm xmlns:a="http://schemas.openxmlformats.org/drawingml/2006/main">
          <a:off x="457200" y="25400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D031BA-77F4-439C-9185-34D45288C03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0.88652</cdr:x>
      <cdr:y>0.91136</cdr:y>
    </cdr:from>
    <cdr:to>
      <cdr:x>1</cdr:x>
      <cdr:y>0.98182</cdr:y>
    </cdr:to>
    <cdr:sp macro="" textlink="'GAMA Alimentation et activité'!$K$12:$M$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968750" y="25463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D84B934-FDF3-4C91-A320-3F99D25945BF}"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0.91364</cdr:y>
    </cdr:from>
    <cdr:to>
      <cdr:x>0.14118</cdr:x>
      <cdr:y>0.99318</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0.76323</cdr:x>
      <cdr:y>0.91364</cdr:y>
    </cdr:from>
    <cdr:to>
      <cdr:x>0.93235</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95650" y="2552711"/>
          <a:ext cx="730243" cy="190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0.10735</cdr:x>
      <cdr:y>0.91591</cdr:y>
    </cdr:from>
    <cdr:to>
      <cdr:x>0.74118</cdr:x>
      <cdr:y>1</cdr:y>
    </cdr:to>
    <cdr:sp macro="" textlink="'GAMA Alimentation et activité'!$O$11:$P$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63550" y="2559050"/>
          <a:ext cx="27368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80748FA-6E43-4BCF-8676-747600363F8A}"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0.86323</cdr:x>
      <cdr:y>0.91591</cdr:y>
    </cdr:from>
    <cdr:to>
      <cdr:x>0.98088</cdr:x>
      <cdr:y>0.98636</cdr:y>
    </cdr:to>
    <cdr:sp macro="" textlink="'GAMA Alimentation et activité'!$O$12:$P$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727450" y="25590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5BD165-634A-4751-8335-45DFF3BA7DD4}"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0.90909</cdr:y>
    </cdr:from>
    <cdr:to>
      <cdr:x>0.13617</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0.77305</cdr:x>
      <cdr:y>0.91818</cdr:y>
    </cdr:from>
    <cdr:to>
      <cdr:x>0.93759</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460750" y="2565395"/>
          <a:ext cx="736612"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0.09929</cdr:x>
      <cdr:y>0.91364</cdr:y>
    </cdr:from>
    <cdr:to>
      <cdr:x>0.71064</cdr:x>
      <cdr:y>1</cdr:y>
    </cdr:to>
    <cdr:sp macro="" textlink="'GAMA Alimentation et activité'!$R$11:$S$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FF1F7FB-0628-4AB8-8047-B2B198BB993E}"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0.87092</cdr:x>
      <cdr:y>0.92273</cdr:y>
    </cdr:from>
    <cdr:to>
      <cdr:x>0.9844</cdr:x>
      <cdr:y>0.99318</cdr:y>
    </cdr:to>
    <cdr:sp macro="" textlink="'GAMA Alimentation et activité'!$R$12:$S$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89890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5D0396B-DBCE-4A97-ACD3-EAFC501CE8F5}"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2</xdr:col>
      <xdr:colOff>206374</xdr:colOff>
      <xdr:row>11</xdr:row>
      <xdr:rowOff>15875</xdr:rowOff>
    </xdr:from>
    <xdr:to>
      <xdr:col>2</xdr:col>
      <xdr:colOff>666748</xdr:colOff>
      <xdr:row>12</xdr:row>
      <xdr:rowOff>444500</xdr:rowOff>
    </xdr:to>
    <xdr:sp macro="" textlink="">
      <xdr:nvSpPr>
        <xdr:cNvPr id="2" name="Arrow: Bent-Up 1">
          <a:extLst>
            <a:ext uri="{FF2B5EF4-FFF2-40B4-BE49-F238E27FC236}">
              <a16:creationId xmlns:a16="http://schemas.microsoft.com/office/drawing/2014/main" id="{B86D132E-5570-4582-9393-729A76A3AD18}"/>
            </a:ext>
          </a:extLst>
        </xdr:cNvPr>
        <xdr:cNvSpPr/>
      </xdr:nvSpPr>
      <xdr:spPr>
        <a:xfrm rot="5400000">
          <a:off x="438148" y="4527551"/>
          <a:ext cx="517525" cy="460374"/>
        </a:xfrm>
        <a:prstGeom prst="bentUpArrow">
          <a:avLst>
            <a:gd name="adj1" fmla="val 43966"/>
            <a:gd name="adj2" fmla="val 33621"/>
            <a:gd name="adj3" fmla="val 25000"/>
          </a:avLst>
        </a:prstGeom>
        <a:solidFill>
          <a:srgbClr val="C8DBF8"/>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2</xdr:col>
      <xdr:colOff>233363</xdr:colOff>
      <xdr:row>21</xdr:row>
      <xdr:rowOff>147637</xdr:rowOff>
    </xdr:from>
    <xdr:to>
      <xdr:col>2</xdr:col>
      <xdr:colOff>671513</xdr:colOff>
      <xdr:row>22</xdr:row>
      <xdr:rowOff>490537</xdr:rowOff>
    </xdr:to>
    <xdr:sp macro="" textlink="">
      <xdr:nvSpPr>
        <xdr:cNvPr id="3" name="Arrow: Bent-Up 2">
          <a:extLst>
            <a:ext uri="{FF2B5EF4-FFF2-40B4-BE49-F238E27FC236}">
              <a16:creationId xmlns:a16="http://schemas.microsoft.com/office/drawing/2014/main" id="{8B716C96-4643-49D3-B6D9-40B11E8B0589}"/>
            </a:ext>
            <a:ext uri="{147F2762-F138-4A5C-976F-8EAC2B608ADB}">
              <a16:predDERef xmlns:a16="http://schemas.microsoft.com/office/drawing/2014/main" pred="{14E8C129-5134-429A-93E7-D8A7C03E27A2}"/>
            </a:ext>
          </a:extLst>
        </xdr:cNvPr>
        <xdr:cNvSpPr/>
      </xdr:nvSpPr>
      <xdr:spPr>
        <a:xfrm rot="5400000">
          <a:off x="439738" y="8323262"/>
          <a:ext cx="546100" cy="438150"/>
        </a:xfrm>
        <a:prstGeom prst="bentUpArrow">
          <a:avLst>
            <a:gd name="adj1" fmla="val 43966"/>
            <a:gd name="adj2" fmla="val 33621"/>
            <a:gd name="adj3" fmla="val 25000"/>
          </a:avLst>
        </a:prstGeom>
        <a:solidFill>
          <a:srgbClr val="CAC9F7"/>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9</xdr:col>
      <xdr:colOff>202407</xdr:colOff>
      <xdr:row>19</xdr:row>
      <xdr:rowOff>146844</xdr:rowOff>
    </xdr:from>
    <xdr:to>
      <xdr:col>9</xdr:col>
      <xdr:colOff>527845</xdr:colOff>
      <xdr:row>20</xdr:row>
      <xdr:rowOff>321469</xdr:rowOff>
    </xdr:to>
    <xdr:sp macro="" textlink="">
      <xdr:nvSpPr>
        <xdr:cNvPr id="4" name="Arrow: Right 3">
          <a:extLst>
            <a:ext uri="{FF2B5EF4-FFF2-40B4-BE49-F238E27FC236}">
              <a16:creationId xmlns:a16="http://schemas.microsoft.com/office/drawing/2014/main" id="{EF04A03D-776C-4D48-BE9F-A6B15BA429B5}"/>
            </a:ext>
          </a:extLst>
        </xdr:cNvPr>
        <xdr:cNvSpPr/>
      </xdr:nvSpPr>
      <xdr:spPr>
        <a:xfrm rot="5400000">
          <a:off x="7367588" y="7720013"/>
          <a:ext cx="473075" cy="325438"/>
        </a:xfrm>
        <a:prstGeom prst="rightArrow">
          <a:avLst>
            <a:gd name="adj1" fmla="val 63333"/>
            <a:gd name="adj2" fmla="val 34444"/>
          </a:avLst>
        </a:prstGeom>
        <a:solidFill>
          <a:schemeClr val="bg1">
            <a:lumMod val="85000"/>
          </a:schemeClr>
        </a:solidFill>
        <a:ln w="3175">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xdr:colOff>
      <xdr:row>7</xdr:row>
      <xdr:rowOff>0</xdr:rowOff>
    </xdr:from>
    <xdr:to>
      <xdr:col>2</xdr:col>
      <xdr:colOff>697080</xdr:colOff>
      <xdr:row>7</xdr:row>
      <xdr:rowOff>642938</xdr:rowOff>
    </xdr:to>
    <xdr:pic>
      <xdr:nvPicPr>
        <xdr:cNvPr id="5" name="Picture 4">
          <a:extLst>
            <a:ext uri="{FF2B5EF4-FFF2-40B4-BE49-F238E27FC236}">
              <a16:creationId xmlns:a16="http://schemas.microsoft.com/office/drawing/2014/main" id="{D5572375-7CA1-4854-BCB0-8E1F6730B809}"/>
            </a:ext>
          </a:extLst>
        </xdr:cNvPr>
        <xdr:cNvPicPr>
          <a:picLocks noChangeAspect="1"/>
        </xdr:cNvPicPr>
      </xdr:nvPicPr>
      <xdr:blipFill>
        <a:blip xmlns:r="http://schemas.openxmlformats.org/officeDocument/2006/relationships" r:embed="rId1"/>
        <a:stretch>
          <a:fillRect/>
        </a:stretch>
      </xdr:blipFill>
      <xdr:spPr>
        <a:xfrm>
          <a:off x="260349" y="2654300"/>
          <a:ext cx="697081" cy="642938"/>
        </a:xfrm>
        <a:prstGeom prst="rect">
          <a:avLst/>
        </a:prstGeom>
      </xdr:spPr>
    </xdr:pic>
    <xdr:clientData/>
  </xdr:twoCellAnchor>
  <xdr:twoCellAnchor editAs="oneCell">
    <xdr:from>
      <xdr:col>2</xdr:col>
      <xdr:colOff>0</xdr:colOff>
      <xdr:row>9</xdr:row>
      <xdr:rowOff>0</xdr:rowOff>
    </xdr:from>
    <xdr:to>
      <xdr:col>2</xdr:col>
      <xdr:colOff>717384</xdr:colOff>
      <xdr:row>10</xdr:row>
      <xdr:rowOff>1</xdr:rowOff>
    </xdr:to>
    <xdr:pic>
      <xdr:nvPicPr>
        <xdr:cNvPr id="6" name="Picture 5">
          <a:extLst>
            <a:ext uri="{FF2B5EF4-FFF2-40B4-BE49-F238E27FC236}">
              <a16:creationId xmlns:a16="http://schemas.microsoft.com/office/drawing/2014/main" id="{EF4EEB74-28BE-4AD3-B147-EAC544791A61}"/>
            </a:ext>
          </a:extLst>
        </xdr:cNvPr>
        <xdr:cNvPicPr>
          <a:picLocks noChangeAspect="1"/>
        </xdr:cNvPicPr>
      </xdr:nvPicPr>
      <xdr:blipFill>
        <a:blip xmlns:r="http://schemas.openxmlformats.org/officeDocument/2006/relationships" r:embed="rId2"/>
        <a:stretch>
          <a:fillRect/>
        </a:stretch>
      </xdr:blipFill>
      <xdr:spPr>
        <a:xfrm>
          <a:off x="260350" y="3721100"/>
          <a:ext cx="717384" cy="641351"/>
        </a:xfrm>
        <a:prstGeom prst="rect">
          <a:avLst/>
        </a:prstGeom>
      </xdr:spPr>
    </xdr:pic>
    <xdr:clientData/>
  </xdr:twoCellAnchor>
  <xdr:twoCellAnchor editAs="oneCell">
    <xdr:from>
      <xdr:col>3</xdr:col>
      <xdr:colOff>0</xdr:colOff>
      <xdr:row>12</xdr:row>
      <xdr:rowOff>0</xdr:rowOff>
    </xdr:from>
    <xdr:to>
      <xdr:col>4</xdr:col>
      <xdr:colOff>609631</xdr:colOff>
      <xdr:row>13</xdr:row>
      <xdr:rowOff>32</xdr:rowOff>
    </xdr:to>
    <xdr:pic>
      <xdr:nvPicPr>
        <xdr:cNvPr id="7" name="Picture 6">
          <a:extLst>
            <a:ext uri="{FF2B5EF4-FFF2-40B4-BE49-F238E27FC236}">
              <a16:creationId xmlns:a16="http://schemas.microsoft.com/office/drawing/2014/main" id="{11D01580-36F1-46B3-8F18-0F0B037A0467}"/>
            </a:ext>
          </a:extLst>
        </xdr:cNvPr>
        <xdr:cNvPicPr>
          <a:picLocks noChangeAspect="1"/>
        </xdr:cNvPicPr>
      </xdr:nvPicPr>
      <xdr:blipFill>
        <a:blip xmlns:r="http://schemas.openxmlformats.org/officeDocument/2006/relationships" r:embed="rId3"/>
        <a:stretch>
          <a:fillRect/>
        </a:stretch>
      </xdr:blipFill>
      <xdr:spPr>
        <a:xfrm>
          <a:off x="1028700" y="4572000"/>
          <a:ext cx="609631" cy="635032"/>
        </a:xfrm>
        <a:prstGeom prst="rect">
          <a:avLst/>
        </a:prstGeom>
      </xdr:spPr>
    </xdr:pic>
    <xdr:clientData/>
  </xdr:twoCellAnchor>
  <xdr:twoCellAnchor editAs="oneCell">
    <xdr:from>
      <xdr:col>2</xdr:col>
      <xdr:colOff>0</xdr:colOff>
      <xdr:row>18</xdr:row>
      <xdr:rowOff>0</xdr:rowOff>
    </xdr:from>
    <xdr:to>
      <xdr:col>2</xdr:col>
      <xdr:colOff>723937</xdr:colOff>
      <xdr:row>21</xdr:row>
      <xdr:rowOff>7937</xdr:rowOff>
    </xdr:to>
    <xdr:pic>
      <xdr:nvPicPr>
        <xdr:cNvPr id="8" name="Picture 7">
          <a:extLst>
            <a:ext uri="{FF2B5EF4-FFF2-40B4-BE49-F238E27FC236}">
              <a16:creationId xmlns:a16="http://schemas.microsoft.com/office/drawing/2014/main" id="{0EC76F22-0DA7-42A6-A450-90946AD149E4}"/>
            </a:ext>
          </a:extLst>
        </xdr:cNvPr>
        <xdr:cNvPicPr>
          <a:picLocks noChangeAspect="1"/>
        </xdr:cNvPicPr>
      </xdr:nvPicPr>
      <xdr:blipFill>
        <a:blip xmlns:r="http://schemas.openxmlformats.org/officeDocument/2006/relationships" r:embed="rId4"/>
        <a:stretch>
          <a:fillRect/>
        </a:stretch>
      </xdr:blipFill>
      <xdr:spPr>
        <a:xfrm>
          <a:off x="260350" y="6953250"/>
          <a:ext cx="723937" cy="1176337"/>
        </a:xfrm>
        <a:prstGeom prst="rect">
          <a:avLst/>
        </a:prstGeom>
      </xdr:spPr>
    </xdr:pic>
    <xdr:clientData/>
  </xdr:twoCellAnchor>
  <xdr:twoCellAnchor editAs="oneCell">
    <xdr:from>
      <xdr:col>3</xdr:col>
      <xdr:colOff>0</xdr:colOff>
      <xdr:row>22</xdr:row>
      <xdr:rowOff>0</xdr:rowOff>
    </xdr:from>
    <xdr:to>
      <xdr:col>5</xdr:col>
      <xdr:colOff>0</xdr:colOff>
      <xdr:row>22</xdr:row>
      <xdr:rowOff>660434</xdr:rowOff>
    </xdr:to>
    <xdr:pic>
      <xdr:nvPicPr>
        <xdr:cNvPr id="9" name="Picture 8">
          <a:extLst>
            <a:ext uri="{FF2B5EF4-FFF2-40B4-BE49-F238E27FC236}">
              <a16:creationId xmlns:a16="http://schemas.microsoft.com/office/drawing/2014/main" id="{E3D6F353-FC5B-4DD7-A073-5EFFCF97A07A}"/>
            </a:ext>
          </a:extLst>
        </xdr:cNvPr>
        <xdr:cNvPicPr>
          <a:picLocks noChangeAspect="1"/>
        </xdr:cNvPicPr>
      </xdr:nvPicPr>
      <xdr:blipFill>
        <a:blip xmlns:r="http://schemas.openxmlformats.org/officeDocument/2006/relationships" r:embed="rId5"/>
        <a:stretch>
          <a:fillRect/>
        </a:stretch>
      </xdr:blipFill>
      <xdr:spPr>
        <a:xfrm>
          <a:off x="1028700" y="8324850"/>
          <a:ext cx="679450" cy="660434"/>
        </a:xfrm>
        <a:prstGeom prst="rect">
          <a:avLst/>
        </a:prstGeom>
      </xdr:spPr>
    </xdr:pic>
    <xdr:clientData/>
  </xdr:twoCellAnchor>
  <xdr:twoCellAnchor editAs="oneCell">
    <xdr:from>
      <xdr:col>8</xdr:col>
      <xdr:colOff>246061</xdr:colOff>
      <xdr:row>22</xdr:row>
      <xdr:rowOff>0</xdr:rowOff>
    </xdr:from>
    <xdr:to>
      <xdr:col>9</xdr:col>
      <xdr:colOff>634029</xdr:colOff>
      <xdr:row>22</xdr:row>
      <xdr:rowOff>627063</xdr:rowOff>
    </xdr:to>
    <xdr:pic>
      <xdr:nvPicPr>
        <xdr:cNvPr id="10" name="Picture 9">
          <a:extLst>
            <a:ext uri="{FF2B5EF4-FFF2-40B4-BE49-F238E27FC236}">
              <a16:creationId xmlns:a16="http://schemas.microsoft.com/office/drawing/2014/main" id="{33F8391E-7897-4A33-9597-E17E77E3898E}"/>
            </a:ext>
          </a:extLst>
        </xdr:cNvPr>
        <xdr:cNvPicPr>
          <a:picLocks noChangeAspect="1"/>
        </xdr:cNvPicPr>
      </xdr:nvPicPr>
      <xdr:blipFill>
        <a:blip xmlns:r="http://schemas.openxmlformats.org/officeDocument/2006/relationships" r:embed="rId6"/>
        <a:stretch>
          <a:fillRect/>
        </a:stretch>
      </xdr:blipFill>
      <xdr:spPr>
        <a:xfrm>
          <a:off x="7237411" y="8324850"/>
          <a:ext cx="635618" cy="627063"/>
        </a:xfrm>
        <a:prstGeom prst="rect">
          <a:avLst/>
        </a:prstGeom>
      </xdr:spPr>
    </xdr:pic>
    <xdr:clientData/>
  </xdr:twoCellAnchor>
  <xdr:twoCellAnchor editAs="oneCell">
    <xdr:from>
      <xdr:col>9</xdr:col>
      <xdr:colOff>0</xdr:colOff>
      <xdr:row>7</xdr:row>
      <xdr:rowOff>0</xdr:rowOff>
    </xdr:from>
    <xdr:to>
      <xdr:col>10</xdr:col>
      <xdr:colOff>36</xdr:colOff>
      <xdr:row>7</xdr:row>
      <xdr:rowOff>622332</xdr:rowOff>
    </xdr:to>
    <xdr:pic>
      <xdr:nvPicPr>
        <xdr:cNvPr id="11" name="Picture 10">
          <a:extLst>
            <a:ext uri="{FF2B5EF4-FFF2-40B4-BE49-F238E27FC236}">
              <a16:creationId xmlns:a16="http://schemas.microsoft.com/office/drawing/2014/main" id="{AB411A8A-02A0-4099-BB53-B6E202B8174C}"/>
            </a:ext>
          </a:extLst>
        </xdr:cNvPr>
        <xdr:cNvPicPr>
          <a:picLocks noChangeAspect="1"/>
        </xdr:cNvPicPr>
      </xdr:nvPicPr>
      <xdr:blipFill>
        <a:blip xmlns:r="http://schemas.openxmlformats.org/officeDocument/2006/relationships" r:embed="rId7"/>
        <a:stretch>
          <a:fillRect/>
        </a:stretch>
      </xdr:blipFill>
      <xdr:spPr>
        <a:xfrm>
          <a:off x="7239000" y="2654300"/>
          <a:ext cx="698536" cy="622332"/>
        </a:xfrm>
        <a:prstGeom prst="rect">
          <a:avLst/>
        </a:prstGeom>
      </xdr:spPr>
    </xdr:pic>
    <xdr:clientData/>
  </xdr:twoCellAnchor>
  <xdr:twoCellAnchor editAs="oneCell">
    <xdr:from>
      <xdr:col>8</xdr:col>
      <xdr:colOff>246061</xdr:colOff>
      <xdr:row>9</xdr:row>
      <xdr:rowOff>0</xdr:rowOff>
    </xdr:from>
    <xdr:to>
      <xdr:col>10</xdr:col>
      <xdr:colOff>3008</xdr:colOff>
      <xdr:row>10</xdr:row>
      <xdr:rowOff>7938</xdr:rowOff>
    </xdr:to>
    <xdr:pic>
      <xdr:nvPicPr>
        <xdr:cNvPr id="12" name="Picture 11">
          <a:extLst>
            <a:ext uri="{FF2B5EF4-FFF2-40B4-BE49-F238E27FC236}">
              <a16:creationId xmlns:a16="http://schemas.microsoft.com/office/drawing/2014/main" id="{5957154C-46E8-4FB8-B042-307CF3093421}"/>
            </a:ext>
          </a:extLst>
        </xdr:cNvPr>
        <xdr:cNvPicPr>
          <a:picLocks noChangeAspect="1"/>
        </xdr:cNvPicPr>
      </xdr:nvPicPr>
      <xdr:blipFill>
        <a:blip xmlns:r="http://schemas.openxmlformats.org/officeDocument/2006/relationships" r:embed="rId8"/>
        <a:stretch>
          <a:fillRect/>
        </a:stretch>
      </xdr:blipFill>
      <xdr:spPr>
        <a:xfrm>
          <a:off x="7237411" y="3721100"/>
          <a:ext cx="703097" cy="64928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0.77361</cdr:x>
      <cdr:y>0.92045</cdr:y>
    </cdr:from>
    <cdr:to>
      <cdr:x>0.93703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76600" y="2571737"/>
          <a:ext cx="692149" cy="184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0.10645</cdr:x>
      <cdr:y>0.91364</cdr:y>
    </cdr:from>
    <cdr:to>
      <cdr:x>0.75262</cdr:x>
      <cdr:y>1</cdr:y>
    </cdr:to>
    <cdr:sp macro="" textlink="'GAMA Alimentation et activité'!$X$11:$Y$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508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1732907-DB17-4B9A-B8CE-D3ED5B47C6BF}"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0.86806</cdr:x>
      <cdr:y>0.92273</cdr:y>
    </cdr:from>
    <cdr:to>
      <cdr:x>0.98801</cdr:x>
      <cdr:y>0.99318</cdr:y>
    </cdr:to>
    <cdr:sp macro="" textlink="'GAMA Alimentation et activité'!$X$12:$Y$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7665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093CFE-AB3B-42E5-9879-1EF323CC4BB0}"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0.86136</cdr:y>
    </cdr:from>
    <cdr:to>
      <cdr:x>0.29747</cdr:x>
      <cdr:y>0.92727</cdr:y>
    </cdr:to>
    <cdr:sp macro="" textlink="">
      <cdr:nvSpPr>
        <cdr:cNvPr id="2" name="TextBox 1">
          <a:extLst xmlns:a="http://schemas.openxmlformats.org/drawingml/2006/main">
            <a:ext uri="{FF2B5EF4-FFF2-40B4-BE49-F238E27FC236}">
              <a16:creationId xmlns:a16="http://schemas.microsoft.com/office/drawing/2014/main" id="{F24CE9E7-64D8-F37C-B521-C2F073997F57}"/>
            </a:ext>
          </a:extLst>
        </cdr:cNvPr>
        <cdr:cNvSpPr txBox="1"/>
      </cdr:nvSpPr>
      <cdr:spPr>
        <a:xfrm xmlns:a="http://schemas.openxmlformats.org/drawingml/2006/main">
          <a:off x="0" y="2406650"/>
          <a:ext cx="59690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cdr:x>
      <cdr:y>0.91591</cdr:y>
    </cdr:from>
    <cdr:to>
      <cdr:x>0.29747</cdr:x>
      <cdr:y>0.98182</cdr:y>
    </cdr:to>
    <cdr:sp macro="" textlink="">
      <cdr:nvSpPr>
        <cdr:cNvPr id="3"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50" kern="1200">
              <a:solidFill>
                <a:schemeClr val="bg1">
                  <a:lumMod val="50000"/>
                </a:schemeClr>
              </a:solidFill>
            </a:rPr>
            <a:t>:</a:t>
          </a:r>
        </a:p>
      </cdr:txBody>
    </cdr:sp>
  </cdr:relSizeAnchor>
  <cdr:relSizeAnchor xmlns:cdr="http://schemas.openxmlformats.org/drawingml/2006/chartDrawing">
    <cdr:from>
      <cdr:x>0.22468</cdr:x>
      <cdr:y>0.86364</cdr:y>
    </cdr:from>
    <cdr:to>
      <cdr:x>0.99367</cdr:x>
      <cdr:y>0.93864</cdr:y>
    </cdr:to>
    <cdr:sp macro="" textlink="'GAMA Sexualité saine'!$H$11:$I$11">
      <cdr:nvSpPr>
        <cdr:cNvPr id="4"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450850" y="2413000"/>
          <a:ext cx="15430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FB7167-F060-4ABA-B42D-EF825B60AAFF}" type="TxLink">
            <a:rPr lang="en-US" sz="1000" b="0" i="0" u="none" strike="noStrike" kern="1200">
              <a:solidFill>
                <a:srgbClr val="000000"/>
              </a:solidFill>
              <a:latin typeface="Aptos Narrow"/>
            </a:rPr>
            <a:pPr/>
            <a:t> </a:t>
          </a:fld>
          <a:endParaRPr lang="en-US" sz="1050" kern="1200"/>
        </a:p>
      </cdr:txBody>
    </cdr:sp>
  </cdr:relSizeAnchor>
  <cdr:relSizeAnchor xmlns:cdr="http://schemas.openxmlformats.org/drawingml/2006/chartDrawing">
    <cdr:from>
      <cdr:x>0.21835</cdr:x>
      <cdr:y>0.91591</cdr:y>
    </cdr:from>
    <cdr:to>
      <cdr:x>0.4462</cdr:x>
      <cdr:y>0.97955</cdr:y>
    </cdr:to>
    <cdr:sp macro="" textlink="'GAMA Sexualité saine'!$H$12:$I$12">
      <cdr:nvSpPr>
        <cdr:cNvPr id="5" name="TextBox 1">
          <a:extLst xmlns:a="http://schemas.openxmlformats.org/drawingml/2006/main">
            <a:ext uri="{FF2B5EF4-FFF2-40B4-BE49-F238E27FC236}">
              <a16:creationId xmlns:a16="http://schemas.microsoft.com/office/drawing/2014/main" id="{21DD40BE-A902-71D8-EEFB-EA61FB019F78}"/>
            </a:ext>
          </a:extLst>
        </cdr:cNvPr>
        <cdr:cNvSpPr txBox="1"/>
      </cdr:nvSpPr>
      <cdr:spPr>
        <a:xfrm xmlns:a="http://schemas.openxmlformats.org/drawingml/2006/main">
          <a:off x="438143" y="2559053"/>
          <a:ext cx="457204" cy="177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BD76BD-2BB2-49BD-AE05-D765506ABB30}"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0.91136</cdr:y>
    </cdr:from>
    <cdr:to>
      <cdr:x>0.17636</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0.73734</cdr:x>
      <cdr:y>0.91818</cdr:y>
    </cdr:from>
    <cdr:to>
      <cdr:x>0.9531</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495550" y="2565395"/>
          <a:ext cx="730265" cy="1651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0.14071</cdr:x>
      <cdr:y>0.91136</cdr:y>
    </cdr:from>
    <cdr:to>
      <cdr:x>0.77486</cdr:x>
      <cdr:y>0.98636</cdr:y>
    </cdr:to>
    <cdr:sp macro="" textlink="'GAMA Sexualité saine'!$K$11:$L$11">
      <cdr:nvSpPr>
        <cdr:cNvPr id="4" name="TextBox 1">
          <a:extLst xmlns:a="http://schemas.openxmlformats.org/drawingml/2006/main">
            <a:ext uri="{FF2B5EF4-FFF2-40B4-BE49-F238E27FC236}">
              <a16:creationId xmlns:a16="http://schemas.microsoft.com/office/drawing/2014/main" id="{EC3ECB19-CAA3-3EB2-83A6-E3A587A04F33}"/>
            </a:ext>
          </a:extLst>
        </cdr:cNvPr>
        <cdr:cNvSpPr txBox="1"/>
      </cdr:nvSpPr>
      <cdr:spPr>
        <a:xfrm xmlns:a="http://schemas.openxmlformats.org/drawingml/2006/main">
          <a:off x="476250" y="2546350"/>
          <a:ext cx="2146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38D413-C9C7-4554-93BE-3B34F1785DD0}"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0.86492</cdr:x>
      <cdr:y>0.92273</cdr:y>
    </cdr:from>
    <cdr:to>
      <cdr:x>1</cdr:x>
      <cdr:y>0.98636</cdr:y>
    </cdr:to>
    <cdr:sp macro="" textlink="'GAMA Sexualité saine'!$K$12:$L$12">
      <cdr:nvSpPr>
        <cdr:cNvPr id="6"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927350" y="25781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DD386F-1F9D-4EB1-90B0-F165BBD003BC}"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0.90455</cdr:y>
    </cdr:from>
    <cdr:to>
      <cdr:x>0.12651</cdr:x>
      <cdr:y>0.97045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273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0.77524</cdr:x>
      <cdr:y>0.90909</cdr:y>
    </cdr:from>
    <cdr:to>
      <cdr:x>0.93674</cdr:x>
      <cdr:y>0.96818</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39997"/>
          <a:ext cx="761986" cy="16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0.09421</cdr:x>
      <cdr:y>0.90682</cdr:y>
    </cdr:from>
    <cdr:to>
      <cdr:x>0.81427</cdr:x>
      <cdr:y>0.98409</cdr:y>
    </cdr:to>
    <cdr:sp macro="" textlink="'GAMA Sexualité saine'!$N$11:$O$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33650"/>
          <a:ext cx="33972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61AB67B-C8F6-46DF-B365-83BDD2D9A58E}"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0.87618</cdr:x>
      <cdr:y>0.91136</cdr:y>
    </cdr:from>
    <cdr:to>
      <cdr:x>0.97308</cdr:x>
      <cdr:y>0.975</cdr:y>
    </cdr:to>
    <cdr:sp macro="" textlink="'GAMA Sexualité saine'!$N$12:$O$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3385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8F0A54A-1D7A-4C43-A8C9-F60F50FC0A1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0.90682</cdr:y>
    </cdr:from>
    <cdr:to>
      <cdr:x>0.12948</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0.79339</cdr:x>
      <cdr:y>0.91364</cdr:y>
    </cdr:from>
    <cdr:to>
      <cdr:x>0.9573</cdr:x>
      <cdr:y>0.975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52711"/>
          <a:ext cx="755649"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0.09504</cdr:x>
      <cdr:y>0.91136</cdr:y>
    </cdr:from>
    <cdr:to>
      <cdr:x>0.83333</cdr:x>
      <cdr:y>0.98636</cdr:y>
    </cdr:to>
    <cdr:sp macro="" textlink="'GAMA Sexualité saine'!$Q$11:$R$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8150" y="2546350"/>
          <a:ext cx="34036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C3B6443-006B-47D7-9FD0-8F62F9CF50B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0.89532</cdr:x>
      <cdr:y>0.91818</cdr:y>
    </cdr:from>
    <cdr:to>
      <cdr:x>0.99449</cdr:x>
      <cdr:y>0.98182</cdr:y>
    </cdr:to>
    <cdr:sp macro="" textlink="'GAMA Sexualité saine'!$Q$12:$R$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27500" y="25654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0A7737-295C-49C7-84BE-1288099B7421}"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0.91136</cdr:y>
    </cdr:from>
    <cdr:to>
      <cdr:x>0.19915</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0.69915</cdr:x>
      <cdr:y>0.91591</cdr:y>
    </cdr:from>
    <cdr:to>
      <cdr:x>0.95127</cdr:x>
      <cdr:y>0.97045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095500" y="2559053"/>
          <a:ext cx="755646" cy="1523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0.14407</cdr:x>
      <cdr:y>0.91364</cdr:y>
    </cdr:from>
    <cdr:to>
      <cdr:x>0.76695</cdr:x>
      <cdr:y>0.98636</cdr:y>
    </cdr:to>
    <cdr:sp macro="" textlink="'GAMA Sexualité saine'!$T$11:$U$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186690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1E9B9F-ABBD-42DB-8452-D3A4851872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0.85169</cdr:x>
      <cdr:y>0.91818</cdr:y>
    </cdr:from>
    <cdr:to>
      <cdr:x>1</cdr:x>
      <cdr:y>0.97955</cdr:y>
    </cdr:to>
    <cdr:sp macro="" textlink="'GAMA Sexualité saine'!$T$12:$U$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552700" y="2565400"/>
          <a:ext cx="444500"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AF5E0D-A5AB-4FE8-B618-CC3F727D95B2}"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0.90682</cdr:y>
    </cdr:from>
    <cdr:to>
      <cdr:x>0.18762</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0.71856</cdr:x>
      <cdr:y>0.91136</cdr:y>
    </cdr:from>
    <cdr:to>
      <cdr:x>0.93812</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286001" y="2546340"/>
          <a:ext cx="698488" cy="146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0.13573</cdr:x>
      <cdr:y>0.91136</cdr:y>
    </cdr:from>
    <cdr:to>
      <cdr:x>0.77645</cdr:x>
      <cdr:y>0.98409</cdr:y>
    </cdr:to>
    <cdr:sp macro="" textlink="'GAMA Sexualité saine'!$W$11:$X$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46350"/>
          <a:ext cx="203835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99064E-D6BB-44CE-8378-66D895E01343}"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0.85629</cdr:x>
      <cdr:y>0.91364</cdr:y>
    </cdr:from>
    <cdr:to>
      <cdr:x>1</cdr:x>
      <cdr:y>0.97727</cdr:y>
    </cdr:to>
    <cdr:sp macro="" textlink="'GAMA Sexualité saine'!$W$12:$X$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724150" y="25527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1E726B-B1F9-49C0-B92F-B1C8BE463456}"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0.91136</cdr:y>
    </cdr:from>
    <cdr:to>
      <cdr:x>0.12533</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0.796</cdr:x>
      <cdr:y>0.91136</cdr:y>
    </cdr:from>
    <cdr:to>
      <cdr:x>0.94533</cdr:x>
      <cdr:y>0.97955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790951" y="2546340"/>
          <a:ext cx="711190" cy="1905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0.09067</cdr:x>
      <cdr:y>0.91364</cdr:y>
    </cdr:from>
    <cdr:to>
      <cdr:x>0.82667</cdr:x>
      <cdr:y>1</cdr:y>
    </cdr:to>
    <cdr:sp macro="" textlink="'GAMA Sexualité saine'!$Z$11:$AA$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350520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E99ECD-045C-4289-8D25-414B3DE79E52}"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0.888</cdr:x>
      <cdr:y>0.91591</cdr:y>
    </cdr:from>
    <cdr:to>
      <cdr:x>0.984</cdr:x>
      <cdr:y>0.97955</cdr:y>
    </cdr:to>
    <cdr:sp macro="" textlink="'GAMA Sexualité saine'!$Z$12:$AA$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2910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9CAF62-796D-40DB-85CA-DB0A53B42828}"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0.90682</cdr:y>
    </cdr:from>
    <cdr:to>
      <cdr:x>0.12483</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0.81009</cdr:x>
      <cdr:y>0.91591</cdr:y>
    </cdr:from>
    <cdr:to>
      <cdr:x>0.95485</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73500" y="2559053"/>
          <a:ext cx="692163" cy="133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0.09296</cdr:x>
      <cdr:y>0.91136</cdr:y>
    </cdr:from>
    <cdr:to>
      <cdr:x>0.84329</cdr:x>
      <cdr:y>0.98864</cdr:y>
    </cdr:to>
    <cdr:sp macro="" textlink="'GAMA Sexualité saine'!$AC$11:$AD$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35877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58B652F-B5E4-4B1C-9409-97EADAA3D25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0.89907</cdr:x>
      <cdr:y>0.91591</cdr:y>
    </cdr:from>
    <cdr:to>
      <cdr:x>0.99469</cdr:x>
      <cdr:y>0.97955</cdr:y>
    </cdr:to>
    <cdr:sp macro="" textlink="'GAMA Sexualité saine'!$AC$12:$AD$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989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26C4DA-CE72-4334-9789-74A88CD240B4}"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0.91324</cdr:y>
    </cdr:from>
    <cdr:to>
      <cdr:x>0.08238</cdr:x>
      <cdr:y>0.97945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0.87029</cdr:x>
      <cdr:y>0.91324</cdr:y>
    </cdr:from>
    <cdr:to>
      <cdr:x>0.97108</cdr:x>
      <cdr:y>0.97489</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6305550" y="2539994"/>
          <a:ext cx="730264" cy="171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0.06135</cdr:x>
      <cdr:y>0.91553</cdr:y>
    </cdr:from>
    <cdr:to>
      <cdr:x>0.88694</cdr:x>
      <cdr:y>0.99772</cdr:y>
    </cdr:to>
    <cdr:sp macro="" textlink="'GAMA Sexualité saine'!$AF$11:$AJ$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5981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C20899-4440-4887-9DC9-547CB8EA7C2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0.93076</cdr:x>
      <cdr:y>0.91553</cdr:y>
    </cdr:from>
    <cdr:to>
      <cdr:x>0.99387</cdr:x>
      <cdr:y>0.97945</cdr:y>
    </cdr:to>
    <cdr:sp macro="" textlink="'GAMA Sexualité saine'!$AF$12:$AJ$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674370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0DF9F3-C292-4AF2-93D3-EDFD1DB7FCFE}"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50800</xdr:rowOff>
    </xdr:from>
    <xdr:to>
      <xdr:col>1</xdr:col>
      <xdr:colOff>2178050</xdr:colOff>
      <xdr:row>1</xdr:row>
      <xdr:rowOff>152400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4B0A74F-E0B1-4BE9-BF3A-CD0D2353C203}"/>
            </a:ext>
          </a:extLst>
        </xdr:cNvPr>
        <xdr:cNvSpPr>
          <a:spLocks noChangeAspect="1"/>
        </xdr:cNvSpPr>
      </xdr:nvSpPr>
      <xdr:spPr>
        <a:xfrm>
          <a:off x="0" y="50800"/>
          <a:ext cx="2425700" cy="330200"/>
        </a:xfrm>
        <a:prstGeom prst="leftArrow">
          <a:avLst>
            <a:gd name="adj1" fmla="val 64925"/>
            <a:gd name="adj2" fmla="val 50000"/>
          </a:avLst>
        </a:prstGeom>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Retour</a:t>
          </a:r>
          <a:r>
            <a:rPr lang="en-US" sz="1400" b="1" baseline="0"/>
            <a:t> </a:t>
          </a:r>
          <a:r>
            <a:rPr lang="en-US" sz="1400" b="1">
              <a:solidFill>
                <a:schemeClr val="lt1"/>
              </a:solidFill>
              <a:effectLst/>
              <a:latin typeface="+mn-lt"/>
              <a:ea typeface="+mn-ea"/>
              <a:cs typeface="+mn-cs"/>
            </a:rPr>
            <a:t>à</a:t>
          </a:r>
          <a:r>
            <a:rPr lang="en-US" sz="1400" b="1" baseline="0"/>
            <a:t> la feuille de route</a:t>
          </a:r>
          <a:endParaRPr lang="en-US" sz="1400" b="1"/>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0.00594</cdr:x>
      <cdr:y>0.91591</cdr:y>
    </cdr:from>
    <cdr:to>
      <cdr:x>0.14859</cdr:x>
      <cdr:y>0.99318</cdr:y>
    </cdr:to>
    <cdr:sp macro="" textlink="">
      <cdr:nvSpPr>
        <cdr:cNvPr id="2" name="TextBox 1">
          <a:extLst xmlns:a="http://schemas.openxmlformats.org/drawingml/2006/main">
            <a:ext uri="{FF2B5EF4-FFF2-40B4-BE49-F238E27FC236}">
              <a16:creationId xmlns:a16="http://schemas.microsoft.com/office/drawing/2014/main" id="{DF80CD4C-E95D-DA07-7D63-36658BCC6E9F}"/>
            </a:ext>
          </a:extLst>
        </cdr:cNvPr>
        <cdr:cNvSpPr txBox="1"/>
      </cdr:nvSpPr>
      <cdr:spPr>
        <a:xfrm xmlns:a="http://schemas.openxmlformats.org/drawingml/2006/main">
          <a:off x="25400" y="2559050"/>
          <a:ext cx="60960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0.77266</cdr:x>
      <cdr:y>0.91591</cdr:y>
    </cdr:from>
    <cdr:to>
      <cdr:x>0.94948</cdr:x>
      <cdr:y>0.98182</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02001" y="2559053"/>
          <a:ext cx="755656" cy="184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0.10847</cdr:x>
      <cdr:y>0.91818</cdr:y>
    </cdr:from>
    <cdr:to>
      <cdr:x>0.81129</cdr:x>
      <cdr:y>0.99545</cdr:y>
    </cdr:to>
    <cdr:sp macro="" textlink="'GAMA Santé mentale'!$H$11:$I$11">
      <cdr:nvSpPr>
        <cdr:cNvPr id="4" name="TextBox 1">
          <a:extLst xmlns:a="http://schemas.openxmlformats.org/drawingml/2006/main">
            <a:ext uri="{FF2B5EF4-FFF2-40B4-BE49-F238E27FC236}">
              <a16:creationId xmlns:a16="http://schemas.microsoft.com/office/drawing/2014/main" id="{914206BD-67CA-031B-2D52-4004CF6E098B}"/>
            </a:ext>
          </a:extLst>
        </cdr:cNvPr>
        <cdr:cNvSpPr txBox="1"/>
      </cdr:nvSpPr>
      <cdr:spPr>
        <a:xfrm xmlns:a="http://schemas.openxmlformats.org/drawingml/2006/main">
          <a:off x="4635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784AE1F-4ABC-4A76-AD34-BB0A027F1BBA}" type="TxLink">
            <a:rPr lang="en-US" sz="1000" b="0" i="0" u="none" strike="noStrike" kern="1200">
              <a:solidFill>
                <a:schemeClr val="bg1">
                  <a:lumMod val="50000"/>
                </a:schemeClr>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0.87964</cdr:x>
      <cdr:y>0.91591</cdr:y>
    </cdr:from>
    <cdr:to>
      <cdr:x>0.99257</cdr:x>
      <cdr:y>0.98636</cdr:y>
    </cdr:to>
    <cdr:sp macro="" textlink="'GAMA Santé mentale'!$H$12:$I$12">
      <cdr:nvSpPr>
        <cdr:cNvPr id="5" name="TextBox 1">
          <a:extLst xmlns:a="http://schemas.openxmlformats.org/drawingml/2006/main">
            <a:ext uri="{FF2B5EF4-FFF2-40B4-BE49-F238E27FC236}">
              <a16:creationId xmlns:a16="http://schemas.microsoft.com/office/drawing/2014/main" id="{A895E516-0E42-CD94-2332-851A12CCDA58}"/>
            </a:ext>
          </a:extLst>
        </cdr:cNvPr>
        <cdr:cNvSpPr txBox="1"/>
      </cdr:nvSpPr>
      <cdr:spPr>
        <a:xfrm xmlns:a="http://schemas.openxmlformats.org/drawingml/2006/main">
          <a:off x="3759200" y="25590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452AFD-61FD-435D-863D-A4AEA1A62E75}"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cdr:x>
      <cdr:y>0.91591</cdr:y>
    </cdr:from>
    <cdr:to>
      <cdr:x>0.14244</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0.77745</cdr:x>
      <cdr:y>0.91818</cdr:y>
    </cdr:from>
    <cdr:to>
      <cdr:x>0.94808</cdr:x>
      <cdr:y>0.98636</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27400" y="2565395"/>
          <a:ext cx="730293"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0.10534</cdr:x>
      <cdr:y>0.91818</cdr:y>
    </cdr:from>
    <cdr:to>
      <cdr:x>0.80712</cdr:x>
      <cdr:y>0.99545</cdr:y>
    </cdr:to>
    <cdr:sp macro="" textlink="'GAMA Santé mentale'!$K$11:$L$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508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81B8D72-04AC-4CF1-94FF-768D0F73415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0.87982</cdr:x>
      <cdr:y>0.92045</cdr:y>
    </cdr:from>
    <cdr:to>
      <cdr:x>0.99258</cdr:x>
      <cdr:y>0.99091</cdr:y>
    </cdr:to>
    <cdr:sp macro="" textlink="'GAMA Santé mentale'!$K$12:$L$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765550" y="25717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4ED0ED-811F-4798-9497-08E4DC8BB63D}"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cdr:x>
      <cdr:y>0.91591</cdr:y>
    </cdr:from>
    <cdr:to>
      <cdr:x>0.14036</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0.7808</cdr:x>
      <cdr:y>0.91364</cdr:y>
    </cdr:from>
    <cdr:to>
      <cdr:x>0.94737</cdr:x>
      <cdr:y>0.975</cdr:y>
    </cdr:to>
    <cdr:sp macro="" textlink="">
      <cdr:nvSpPr>
        <cdr:cNvPr id="3" name="TextBox 1">
          <a:extLst xmlns:a="http://schemas.openxmlformats.org/drawingml/2006/main">
            <a:ext uri="{FF2B5EF4-FFF2-40B4-BE49-F238E27FC236}">
              <a16:creationId xmlns:a16="http://schemas.microsoft.com/office/drawing/2014/main" id="{821785AD-F38A-F5F2-E9E3-E989C576C574}"/>
            </a:ext>
          </a:extLst>
        </cdr:cNvPr>
        <cdr:cNvSpPr txBox="1"/>
      </cdr:nvSpPr>
      <cdr:spPr>
        <a:xfrm xmlns:a="http://schemas.openxmlformats.org/drawingml/2006/main">
          <a:off x="3822700" y="2552711"/>
          <a:ext cx="815481"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0.10088</cdr:x>
      <cdr:y>0.91818</cdr:y>
    </cdr:from>
    <cdr:to>
      <cdr:x>0.7924</cdr:x>
      <cdr:y>0.99545</cdr:y>
    </cdr:to>
    <cdr:sp macro="" textlink="'GAMA Santé mentale'!$N$11:$O$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381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27758D-065C-4CC0-8A6A-6689B3BA755B}"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0.88304</cdr:x>
      <cdr:y>0.91818</cdr:y>
    </cdr:from>
    <cdr:to>
      <cdr:x>0.99415</cdr:x>
      <cdr:y>0.98864</cdr:y>
    </cdr:to>
    <cdr:sp macro="" textlink="'GAMA Santé mentale'!$N$12:$O$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835400" y="256540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876896-0305-4DBF-A801-05452A42380A}"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0.00301</cdr:x>
      <cdr:y>0.91629</cdr:y>
    </cdr:from>
    <cdr:to>
      <cdr:x>0.15211</cdr:x>
      <cdr:y>0.99774</cdr:y>
    </cdr:to>
    <cdr:sp macro="" textlink="">
      <cdr:nvSpPr>
        <cdr:cNvPr id="2" name="TextBox 1">
          <a:extLst xmlns:a="http://schemas.openxmlformats.org/drawingml/2006/main">
            <a:ext uri="{FF2B5EF4-FFF2-40B4-BE49-F238E27FC236}">
              <a16:creationId xmlns:a16="http://schemas.microsoft.com/office/drawing/2014/main" id="{7ACB0644-595C-99CC-766B-9DB566626E2A}"/>
            </a:ext>
          </a:extLst>
        </cdr:cNvPr>
        <cdr:cNvSpPr txBox="1"/>
      </cdr:nvSpPr>
      <cdr:spPr>
        <a:xfrm xmlns:a="http://schemas.openxmlformats.org/drawingml/2006/main">
          <a:off x="12700" y="2571750"/>
          <a:ext cx="628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0.7756</cdr:x>
      <cdr:y>0.91629</cdr:y>
    </cdr:from>
    <cdr:to>
      <cdr:x>0.95934</cdr:x>
      <cdr:y>0.99095</cdr:y>
    </cdr:to>
    <cdr:sp macro="" textlink="">
      <cdr:nvSpPr>
        <cdr:cNvPr id="3"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3270250" y="2571751"/>
          <a:ext cx="774717"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0.11295</cdr:x>
      <cdr:y>0.91855</cdr:y>
    </cdr:from>
    <cdr:to>
      <cdr:x>0.81626</cdr:x>
      <cdr:y>1</cdr:y>
    </cdr:to>
    <cdr:sp macro="" textlink="'GAMA Connexion'!$H$11:$I$11">
      <cdr:nvSpPr>
        <cdr:cNvPr id="4" name="TextBox 1">
          <a:extLst xmlns:a="http://schemas.openxmlformats.org/drawingml/2006/main">
            <a:ext uri="{FF2B5EF4-FFF2-40B4-BE49-F238E27FC236}">
              <a16:creationId xmlns:a16="http://schemas.microsoft.com/office/drawing/2014/main" id="{CDF3420B-D6F8-5C00-F37F-18BF583EC5FD}"/>
            </a:ext>
          </a:extLst>
        </cdr:cNvPr>
        <cdr:cNvSpPr txBox="1"/>
      </cdr:nvSpPr>
      <cdr:spPr>
        <a:xfrm xmlns:a="http://schemas.openxmlformats.org/drawingml/2006/main">
          <a:off x="476250" y="257810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2907F20-AE15-4531-A085-6BE57788054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0.88554</cdr:x>
      <cdr:y>0.91855</cdr:y>
    </cdr:from>
    <cdr:to>
      <cdr:x>1</cdr:x>
      <cdr:y>1</cdr:y>
    </cdr:to>
    <cdr:sp macro="" textlink="'GAMA Connexion'!$H$12:$I$12">
      <cdr:nvSpPr>
        <cdr:cNvPr id="5" name="TextBox 1">
          <a:extLst xmlns:a="http://schemas.openxmlformats.org/drawingml/2006/main">
            <a:ext uri="{FF2B5EF4-FFF2-40B4-BE49-F238E27FC236}">
              <a16:creationId xmlns:a16="http://schemas.microsoft.com/office/drawing/2014/main" id="{369D4A64-2217-A36C-97A1-3A3173051CDE}"/>
            </a:ext>
          </a:extLst>
        </cdr:cNvPr>
        <cdr:cNvSpPr txBox="1"/>
      </cdr:nvSpPr>
      <cdr:spPr>
        <a:xfrm xmlns:a="http://schemas.openxmlformats.org/drawingml/2006/main">
          <a:off x="3733800" y="257810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2CF9FE-A00E-4793-BE73-AE9AF240A78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0.91837</cdr:y>
    </cdr:from>
    <cdr:to>
      <cdr:x>0.15161</cdr:x>
      <cdr:y>1</cdr:y>
    </cdr:to>
    <cdr:sp macro="" textlink="">
      <cdr:nvSpPr>
        <cdr:cNvPr id="2"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0.77029</cdr:x>
      <cdr:y>0.91383</cdr:y>
    </cdr:from>
    <cdr:to>
      <cdr:x>0.96018</cdr:x>
      <cdr:y>0.99093</cdr:y>
    </cdr:to>
    <cdr:sp macro="" textlink="">
      <cdr:nvSpPr>
        <cdr:cNvPr id="3" name="TextBox 1">
          <a:extLst xmlns:a="http://schemas.openxmlformats.org/drawingml/2006/main">
            <a:ext uri="{FF2B5EF4-FFF2-40B4-BE49-F238E27FC236}">
              <a16:creationId xmlns:a16="http://schemas.microsoft.com/office/drawing/2014/main" id="{18F03FD7-30DA-B30B-CB5C-5659631FCD82}"/>
            </a:ext>
          </a:extLst>
        </cdr:cNvPr>
        <cdr:cNvSpPr txBox="1"/>
      </cdr:nvSpPr>
      <cdr:spPr>
        <a:xfrm xmlns:a="http://schemas.openxmlformats.org/drawingml/2006/main">
          <a:off x="3194051" y="2559044"/>
          <a:ext cx="787390" cy="215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0.11332</cdr:x>
      <cdr:y>0.91837</cdr:y>
    </cdr:from>
    <cdr:to>
      <cdr:x>0.82848</cdr:x>
      <cdr:y>1</cdr:y>
    </cdr:to>
    <cdr:sp macro="" textlink="'GAMA Connexion'!$K$11:$L$11">
      <cdr:nvSpPr>
        <cdr:cNvPr id="4" name="TextBox 1">
          <a:extLst xmlns:a="http://schemas.openxmlformats.org/drawingml/2006/main">
            <a:ext uri="{FF2B5EF4-FFF2-40B4-BE49-F238E27FC236}">
              <a16:creationId xmlns:a16="http://schemas.microsoft.com/office/drawing/2014/main" id="{4B467947-88D7-7FB7-8D15-A2D4D1CCFB54}"/>
            </a:ext>
          </a:extLst>
        </cdr:cNvPr>
        <cdr:cNvSpPr txBox="1"/>
      </cdr:nvSpPr>
      <cdr:spPr>
        <a:xfrm xmlns:a="http://schemas.openxmlformats.org/drawingml/2006/main">
          <a:off x="469900" y="257175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E227EC-9C40-4D3D-ACA2-27272C877DFF}"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0.88361</cdr:x>
      <cdr:y>0.91837</cdr:y>
    </cdr:from>
    <cdr:to>
      <cdr:x>1</cdr:x>
      <cdr:y>1</cdr:y>
    </cdr:to>
    <cdr:sp macro="" textlink="'GAMA Connexion'!$K$12:$L$12">
      <cdr:nvSpPr>
        <cdr:cNvPr id="5" name="TextBox 1">
          <a:extLst xmlns:a="http://schemas.openxmlformats.org/drawingml/2006/main">
            <a:ext uri="{FF2B5EF4-FFF2-40B4-BE49-F238E27FC236}">
              <a16:creationId xmlns:a16="http://schemas.microsoft.com/office/drawing/2014/main" id="{7933599E-10E1-7978-35CA-4A05749D6C4B}"/>
            </a:ext>
          </a:extLst>
        </cdr:cNvPr>
        <cdr:cNvSpPr txBox="1"/>
      </cdr:nvSpPr>
      <cdr:spPr>
        <a:xfrm xmlns:a="http://schemas.openxmlformats.org/drawingml/2006/main">
          <a:off x="3663950" y="257175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B5EA8C-6F1D-4A05-A188-482FC5F8CE96}"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0.76911</cdr:x>
      <cdr:y>0.91591</cdr:y>
    </cdr:from>
    <cdr:to>
      <cdr:x>0.94003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57551" y="2559053"/>
          <a:ext cx="723906" cy="1968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0.10495</cdr:x>
      <cdr:y>0.91364</cdr:y>
    </cdr:from>
    <cdr:to>
      <cdr:x>0.75112</cdr:x>
      <cdr:y>1</cdr:y>
    </cdr:to>
    <cdr:sp macro="" textlink="'GAMA Alimentation et activité'!$U$11:$V$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E8FF88-3113-4C13-89E4-81190B738F7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0.86956</cdr:x>
      <cdr:y>0.91818</cdr:y>
    </cdr:from>
    <cdr:to>
      <cdr:x>0.98951</cdr:x>
      <cdr:y>0.98864</cdr:y>
    </cdr:to>
    <cdr:sp macro="" textlink="'GAMA Alimentation et activité'!$U$12:$V$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83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883AD4E-873B-45DF-B129-786E729572CC}"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0.00581</cdr:x>
      <cdr:y>0.90909</cdr:y>
    </cdr:from>
    <cdr:to>
      <cdr:x>0.14659</cdr:x>
      <cdr:y>0.98636</cdr:y>
    </cdr:to>
    <cdr:sp macro="" textlink="">
      <cdr:nvSpPr>
        <cdr:cNvPr id="2" name="TextBox 1">
          <a:extLst xmlns:a="http://schemas.openxmlformats.org/drawingml/2006/main">
            <a:ext uri="{FF2B5EF4-FFF2-40B4-BE49-F238E27FC236}">
              <a16:creationId xmlns:a16="http://schemas.microsoft.com/office/drawing/2014/main" id="{5EA118C6-FAA1-0FB0-D9FC-93D23503FD44}"/>
            </a:ext>
          </a:extLst>
        </cdr:cNvPr>
        <cdr:cNvSpPr txBox="1"/>
      </cdr:nvSpPr>
      <cdr:spPr>
        <a:xfrm xmlns:a="http://schemas.openxmlformats.org/drawingml/2006/main">
          <a:off x="25400" y="2540000"/>
          <a:ext cx="61595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0.77213</cdr:x>
      <cdr:y>0.91136</cdr:y>
    </cdr:from>
    <cdr:to>
      <cdr:x>0.92453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78200" y="2546340"/>
          <a:ext cx="666763" cy="2095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0.10885</cdr:x>
      <cdr:y>0.91591</cdr:y>
    </cdr:from>
    <cdr:to>
      <cdr:x>0.82728</cdr:x>
      <cdr:y>1</cdr:y>
    </cdr:to>
    <cdr:sp macro="" textlink="'GAMA Sécurité et environnement'!$H$11:$I$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762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6CE30F-6DD5-4BBF-9B1F-1A5ABB2CA7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0.88389</cdr:x>
      <cdr:y>0.91591</cdr:y>
    </cdr:from>
    <cdr:to>
      <cdr:x>0.9971</cdr:x>
      <cdr:y>0.99091</cdr:y>
    </cdr:to>
    <cdr:sp macro="" textlink="'GAMA Sécurité et environnement'!$H$12:$I$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671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126421-D68B-45AC-8B91-A1097395DFFD}"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0.91364</cdr:y>
    </cdr:from>
    <cdr:to>
      <cdr:x>0.14078</cdr:x>
      <cdr:y>0.99091</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527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0.78374</cdr:x>
      <cdr:y>0.91136</cdr:y>
    </cdr:from>
    <cdr:to>
      <cdr:x>0.92743</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429000" y="2546340"/>
          <a:ext cx="628651"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0.1016</cdr:x>
      <cdr:y>0.91591</cdr:y>
    </cdr:from>
    <cdr:to>
      <cdr:x>0.82003</cdr:x>
      <cdr:y>1</cdr:y>
    </cdr:to>
    <cdr:sp macro="" textlink="'GAMA Sécurité et environnement'!$K$11:$L$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F5F5BA-3575-473D-8E49-302D8EFF293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0.88679</cdr:x>
      <cdr:y>0.91364</cdr:y>
    </cdr:from>
    <cdr:to>
      <cdr:x>1</cdr:x>
      <cdr:y>0.98864</cdr:y>
    </cdr:to>
    <cdr:sp macro="" textlink="'GAMA Sécurité et environnement'!$K$12:$L$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79856"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F4401FD-785D-43C4-8D1A-2E038E3E293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0.91136</cdr:y>
    </cdr:from>
    <cdr:to>
      <cdr:x>0.08858</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0.8618</cdr:x>
      <cdr:y>0.91136</cdr:y>
    </cdr:from>
    <cdr:to>
      <cdr:x>0.95708</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6216651" y="2546340"/>
          <a:ext cx="687342"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0.06393</cdr:x>
      <cdr:y>0.91591</cdr:y>
    </cdr:from>
    <cdr:to>
      <cdr:x>0.86027</cdr:x>
      <cdr:y>1</cdr:y>
    </cdr:to>
    <cdr:sp macro="" textlink="'GAMA Sécurité et environnement'!$N$11:$Q$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553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345015-0EAB-4EB0-A2CB-09858D8DED04}"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0.92877</cdr:x>
      <cdr:y>0.91364</cdr:y>
    </cdr:from>
    <cdr:to>
      <cdr:x>1</cdr:x>
      <cdr:y>0.98864</cdr:y>
    </cdr:to>
    <cdr:sp macro="" textlink="'GAMA Sécurité et environnement'!$N$12:$Q$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64579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A7E9A56-E4C6-4BE1-AEAF-0C2F927B4C4C}"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0.77467</cdr:x>
      <cdr:y>0.91364</cdr:y>
    </cdr:from>
    <cdr:to>
      <cdr:x>0.92636</cdr:x>
      <cdr:y>0.98864</cdr:y>
    </cdr:to>
    <cdr:sp macro="" textlink="">
      <cdr:nvSpPr>
        <cdr:cNvPr id="2"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40100" y="2552710"/>
          <a:ext cx="654046" cy="209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cdr:x>
      <cdr:y>0.91591</cdr:y>
    </cdr:from>
    <cdr:to>
      <cdr:x>0.14286</cdr:x>
      <cdr:y>0.99318</cdr:y>
    </cdr:to>
    <cdr:sp macro="" textlink="">
      <cdr:nvSpPr>
        <cdr:cNvPr id="3" name="TextBox 1">
          <a:extLst xmlns:a="http://schemas.openxmlformats.org/drawingml/2006/main">
            <a:ext uri="{FF2B5EF4-FFF2-40B4-BE49-F238E27FC236}">
              <a16:creationId xmlns:a16="http://schemas.microsoft.com/office/drawing/2014/main" id="{291F950E-9EE2-4FAC-411C-76BEAB2A119C}"/>
            </a:ext>
          </a:extLst>
        </cdr:cNvPr>
        <cdr:cNvSpPr txBox="1"/>
      </cdr:nvSpPr>
      <cdr:spPr>
        <a:xfrm xmlns:a="http://schemas.openxmlformats.org/drawingml/2006/main">
          <a:off x="0" y="25590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0.10162</cdr:x>
      <cdr:y>0.91591</cdr:y>
    </cdr:from>
    <cdr:to>
      <cdr:x>0.83063</cdr:x>
      <cdr:y>1</cdr:y>
    </cdr:to>
    <cdr:sp macro="" textlink="'GAMA Sécurité et environnement'!$S$11:$T$11">
      <cdr:nvSpPr>
        <cdr:cNvPr id="4" name="TextBox 1">
          <a:extLst xmlns:a="http://schemas.openxmlformats.org/drawingml/2006/main">
            <a:ext uri="{FF2B5EF4-FFF2-40B4-BE49-F238E27FC236}">
              <a16:creationId xmlns:a16="http://schemas.microsoft.com/office/drawing/2014/main" id="{55F34BB5-14CF-1660-C907-C0969BF115A6}"/>
            </a:ext>
          </a:extLst>
        </cdr:cNvPr>
        <cdr:cNvSpPr txBox="1"/>
      </cdr:nvSpPr>
      <cdr:spPr>
        <a:xfrm xmlns:a="http://schemas.openxmlformats.org/drawingml/2006/main">
          <a:off x="4381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922910-9CFD-489F-9EFE-380C33C576C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0.88513</cdr:x>
      <cdr:y>0.91591</cdr:y>
    </cdr:from>
    <cdr:to>
      <cdr:x>1</cdr:x>
      <cdr:y>0.99091</cdr:y>
    </cdr:to>
    <cdr:sp macro="" textlink="'GAMA Sécurité et environnement'!$S$12:$T$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163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95CEEA-AE2B-4459-96E7-0D5EB21EE56C}"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4</xdr:col>
      <xdr:colOff>1162050</xdr:colOff>
      <xdr:row>1</xdr:row>
      <xdr:rowOff>323850</xdr:rowOff>
    </xdr:to>
    <xdr:sp macro="" textlink="">
      <xdr:nvSpPr>
        <xdr:cNvPr id="9" name="Arrow: Left 8">
          <a:hlinkClick xmlns:r="http://schemas.openxmlformats.org/officeDocument/2006/relationships" r:id="rId1"/>
          <a:extLst>
            <a:ext uri="{FF2B5EF4-FFF2-40B4-BE49-F238E27FC236}">
              <a16:creationId xmlns:a16="http://schemas.microsoft.com/office/drawing/2014/main" id="{10996A2E-A853-4C56-BBE4-B7F57F851831}"/>
            </a:ext>
            <a:ext uri="{147F2762-F138-4A5C-976F-8EAC2B608ADB}">
              <a16:predDERef xmlns:a16="http://schemas.microsoft.com/office/drawing/2014/main" pred="{042CD1EE-D7AD-F2FC-9311-15475E5E4732}"/>
            </a:ext>
          </a:extLst>
        </xdr:cNvPr>
        <xdr:cNvSpPr>
          <a:spLocks noChangeAspect="1"/>
        </xdr:cNvSpPr>
      </xdr:nvSpPr>
      <xdr:spPr>
        <a:xfrm>
          <a:off x="152400" y="104775"/>
          <a:ext cx="2355850" cy="333375"/>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feuille de route</a:t>
          </a:r>
          <a:endParaRPr lang="en-US" sz="1400">
            <a:effectLst/>
          </a:endParaRPr>
        </a:p>
      </xdr:txBody>
    </xdr:sp>
    <xdr:clientData/>
  </xdr:twoCellAnchor>
  <xdr:twoCellAnchor editAs="oneCell">
    <xdr:from>
      <xdr:col>2</xdr:col>
      <xdr:colOff>31750</xdr:colOff>
      <xdr:row>6</xdr:row>
      <xdr:rowOff>38100</xdr:rowOff>
    </xdr:from>
    <xdr:to>
      <xdr:col>2</xdr:col>
      <xdr:colOff>1003350</xdr:colOff>
      <xdr:row>8</xdr:row>
      <xdr:rowOff>203250</xdr:rowOff>
    </xdr:to>
    <xdr:pic>
      <xdr:nvPicPr>
        <xdr:cNvPr id="2" name="Picture 1">
          <a:extLst>
            <a:ext uri="{FF2B5EF4-FFF2-40B4-BE49-F238E27FC236}">
              <a16:creationId xmlns:a16="http://schemas.microsoft.com/office/drawing/2014/main" id="{590451F2-3C08-E097-AB11-87771CA13567}"/>
            </a:ext>
          </a:extLst>
        </xdr:cNvPr>
        <xdr:cNvPicPr>
          <a:picLocks noChangeAspect="1"/>
        </xdr:cNvPicPr>
      </xdr:nvPicPr>
      <xdr:blipFill>
        <a:blip xmlns:r="http://schemas.openxmlformats.org/officeDocument/2006/relationships" r:embed="rId2"/>
        <a:stretch>
          <a:fillRect/>
        </a:stretch>
      </xdr:blipFill>
      <xdr:spPr>
        <a:xfrm>
          <a:off x="292100" y="2019300"/>
          <a:ext cx="971600" cy="977950"/>
        </a:xfrm>
        <a:prstGeom prst="rect">
          <a:avLst/>
        </a:prstGeom>
      </xdr:spPr>
    </xdr:pic>
    <xdr:clientData/>
  </xdr:twoCellAnchor>
  <xdr:twoCellAnchor editAs="oneCell">
    <xdr:from>
      <xdr:col>14</xdr:col>
      <xdr:colOff>133350</xdr:colOff>
      <xdr:row>6</xdr:row>
      <xdr:rowOff>82550</xdr:rowOff>
    </xdr:from>
    <xdr:to>
      <xdr:col>14</xdr:col>
      <xdr:colOff>889039</xdr:colOff>
      <xdr:row>8</xdr:row>
      <xdr:rowOff>25439</xdr:rowOff>
    </xdr:to>
    <xdr:pic>
      <xdr:nvPicPr>
        <xdr:cNvPr id="3" name="Picture 2">
          <a:extLst>
            <a:ext uri="{FF2B5EF4-FFF2-40B4-BE49-F238E27FC236}">
              <a16:creationId xmlns:a16="http://schemas.microsoft.com/office/drawing/2014/main" id="{35D0DEA9-07D2-9891-7CBB-F1D7FD55F091}"/>
            </a:ext>
          </a:extLst>
        </xdr:cNvPr>
        <xdr:cNvPicPr>
          <a:picLocks noChangeAspect="1"/>
        </xdr:cNvPicPr>
      </xdr:nvPicPr>
      <xdr:blipFill>
        <a:blip xmlns:r="http://schemas.openxmlformats.org/officeDocument/2006/relationships" r:embed="rId3"/>
        <a:stretch>
          <a:fillRect/>
        </a:stretch>
      </xdr:blipFill>
      <xdr:spPr>
        <a:xfrm>
          <a:off x="6737350" y="2063750"/>
          <a:ext cx="755689" cy="755689"/>
        </a:xfrm>
        <a:prstGeom prst="rect">
          <a:avLst/>
        </a:prstGeom>
      </xdr:spPr>
    </xdr:pic>
    <xdr:clientData/>
  </xdr:twoCellAnchor>
  <xdr:twoCellAnchor editAs="oneCell">
    <xdr:from>
      <xdr:col>14</xdr:col>
      <xdr:colOff>69850</xdr:colOff>
      <xdr:row>14</xdr:row>
      <xdr:rowOff>0</xdr:rowOff>
    </xdr:from>
    <xdr:to>
      <xdr:col>14</xdr:col>
      <xdr:colOff>920794</xdr:colOff>
      <xdr:row>20</xdr:row>
      <xdr:rowOff>19096</xdr:rowOff>
    </xdr:to>
    <xdr:pic>
      <xdr:nvPicPr>
        <xdr:cNvPr id="4" name="Picture 3">
          <a:extLst>
            <a:ext uri="{FF2B5EF4-FFF2-40B4-BE49-F238E27FC236}">
              <a16:creationId xmlns:a16="http://schemas.microsoft.com/office/drawing/2014/main" id="{8A4DD393-3DC4-3A8C-DBA4-2E6EB9FF367F}"/>
            </a:ext>
          </a:extLst>
        </xdr:cNvPr>
        <xdr:cNvPicPr>
          <a:picLocks noChangeAspect="1"/>
        </xdr:cNvPicPr>
      </xdr:nvPicPr>
      <xdr:blipFill>
        <a:blip xmlns:r="http://schemas.openxmlformats.org/officeDocument/2006/relationships" r:embed="rId4"/>
        <a:stretch>
          <a:fillRect/>
        </a:stretch>
      </xdr:blipFill>
      <xdr:spPr>
        <a:xfrm>
          <a:off x="6673850" y="3670300"/>
          <a:ext cx="850944" cy="889046"/>
        </a:xfrm>
        <a:prstGeom prst="rect">
          <a:avLst/>
        </a:prstGeom>
      </xdr:spPr>
    </xdr:pic>
    <xdr:clientData/>
  </xdr:twoCellAnchor>
  <xdr:twoCellAnchor editAs="oneCell">
    <xdr:from>
      <xdr:col>14</xdr:col>
      <xdr:colOff>50800</xdr:colOff>
      <xdr:row>31</xdr:row>
      <xdr:rowOff>31750</xdr:rowOff>
    </xdr:from>
    <xdr:to>
      <xdr:col>14</xdr:col>
      <xdr:colOff>965247</xdr:colOff>
      <xdr:row>37</xdr:row>
      <xdr:rowOff>42</xdr:rowOff>
    </xdr:to>
    <xdr:pic>
      <xdr:nvPicPr>
        <xdr:cNvPr id="5" name="Picture 4">
          <a:extLst>
            <a:ext uri="{FF2B5EF4-FFF2-40B4-BE49-F238E27FC236}">
              <a16:creationId xmlns:a16="http://schemas.microsoft.com/office/drawing/2014/main" id="{3ACE38CB-5C48-740C-B3AE-F3DCCC037BC2}"/>
            </a:ext>
          </a:extLst>
        </xdr:cNvPr>
        <xdr:cNvPicPr>
          <a:picLocks noChangeAspect="1"/>
        </xdr:cNvPicPr>
      </xdr:nvPicPr>
      <xdr:blipFill>
        <a:blip xmlns:r="http://schemas.openxmlformats.org/officeDocument/2006/relationships" r:embed="rId5"/>
        <a:stretch>
          <a:fillRect/>
        </a:stretch>
      </xdr:blipFill>
      <xdr:spPr>
        <a:xfrm>
          <a:off x="6654800" y="6292850"/>
          <a:ext cx="914447" cy="825542"/>
        </a:xfrm>
        <a:prstGeom prst="rect">
          <a:avLst/>
        </a:prstGeom>
      </xdr:spPr>
    </xdr:pic>
    <xdr:clientData/>
  </xdr:twoCellAnchor>
  <xdr:twoCellAnchor editAs="oneCell">
    <xdr:from>
      <xdr:col>14</xdr:col>
      <xdr:colOff>44450</xdr:colOff>
      <xdr:row>42</xdr:row>
      <xdr:rowOff>57150</xdr:rowOff>
    </xdr:from>
    <xdr:to>
      <xdr:col>14</xdr:col>
      <xdr:colOff>920795</xdr:colOff>
      <xdr:row>45</xdr:row>
      <xdr:rowOff>50839</xdr:rowOff>
    </xdr:to>
    <xdr:pic>
      <xdr:nvPicPr>
        <xdr:cNvPr id="6" name="Picture 5">
          <a:extLst>
            <a:ext uri="{FF2B5EF4-FFF2-40B4-BE49-F238E27FC236}">
              <a16:creationId xmlns:a16="http://schemas.microsoft.com/office/drawing/2014/main" id="{47F3F2C7-82D1-E621-637B-1247299F6832}"/>
            </a:ext>
          </a:extLst>
        </xdr:cNvPr>
        <xdr:cNvPicPr>
          <a:picLocks noChangeAspect="1"/>
        </xdr:cNvPicPr>
      </xdr:nvPicPr>
      <xdr:blipFill>
        <a:blip xmlns:r="http://schemas.openxmlformats.org/officeDocument/2006/relationships" r:embed="rId6"/>
        <a:stretch>
          <a:fillRect/>
        </a:stretch>
      </xdr:blipFill>
      <xdr:spPr>
        <a:xfrm>
          <a:off x="6648450" y="7937500"/>
          <a:ext cx="876345" cy="755689"/>
        </a:xfrm>
        <a:prstGeom prst="rect">
          <a:avLst/>
        </a:prstGeom>
      </xdr:spPr>
    </xdr:pic>
    <xdr:clientData/>
  </xdr:twoCellAnchor>
  <xdr:twoCellAnchor editAs="oneCell">
    <xdr:from>
      <xdr:col>2</xdr:col>
      <xdr:colOff>57150</xdr:colOff>
      <xdr:row>71</xdr:row>
      <xdr:rowOff>44450</xdr:rowOff>
    </xdr:from>
    <xdr:to>
      <xdr:col>3</xdr:col>
      <xdr:colOff>51</xdr:colOff>
      <xdr:row>73</xdr:row>
      <xdr:rowOff>44494</xdr:rowOff>
    </xdr:to>
    <xdr:pic>
      <xdr:nvPicPr>
        <xdr:cNvPr id="7" name="Picture 6">
          <a:extLst>
            <a:ext uri="{FF2B5EF4-FFF2-40B4-BE49-F238E27FC236}">
              <a16:creationId xmlns:a16="http://schemas.microsoft.com/office/drawing/2014/main" id="{6F05BA80-F09F-95D2-259A-C240749EF788}"/>
            </a:ext>
          </a:extLst>
        </xdr:cNvPr>
        <xdr:cNvPicPr>
          <a:picLocks noChangeAspect="1"/>
        </xdr:cNvPicPr>
      </xdr:nvPicPr>
      <xdr:blipFill>
        <a:blip xmlns:r="http://schemas.openxmlformats.org/officeDocument/2006/relationships" r:embed="rId7"/>
        <a:stretch>
          <a:fillRect/>
        </a:stretch>
      </xdr:blipFill>
      <xdr:spPr>
        <a:xfrm>
          <a:off x="317500" y="12934950"/>
          <a:ext cx="990651" cy="857294"/>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0.0015</cdr:x>
      <cdr:y>0.90682</cdr:y>
    </cdr:from>
    <cdr:to>
      <cdr:x>0.14693</cdr:x>
      <cdr:y>0.98409</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6350" y="2533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0.75862</cdr:x>
      <cdr:y>0.92045</cdr:y>
    </cdr:from>
    <cdr:to>
      <cdr:x>0.91454</cdr:x>
      <cdr:y>0.97727</cdr:y>
    </cdr:to>
    <cdr:sp macro="" textlink="">
      <cdr:nvSpPr>
        <cdr:cNvPr id="3" name="TextBox 1">
          <a:extLst xmlns:a="http://schemas.openxmlformats.org/drawingml/2006/main">
            <a:ext uri="{FF2B5EF4-FFF2-40B4-BE49-F238E27FC236}">
              <a16:creationId xmlns:a16="http://schemas.microsoft.com/office/drawing/2014/main" id="{85355337-042D-FDDC-A9F7-68110E6E5C7C}"/>
            </a:ext>
          </a:extLst>
        </cdr:cNvPr>
        <cdr:cNvSpPr txBox="1"/>
      </cdr:nvSpPr>
      <cdr:spPr>
        <a:xfrm xmlns:a="http://schemas.openxmlformats.org/drawingml/2006/main">
          <a:off x="3213100" y="2571737"/>
          <a:ext cx="660394" cy="1587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0.10945</cdr:x>
      <cdr:y>0.91364</cdr:y>
    </cdr:from>
    <cdr:to>
      <cdr:x>0.81109</cdr:x>
      <cdr:y>0.99773</cdr:y>
    </cdr:to>
    <cdr:sp macro="" textlink="'GAMA Sécurité et environnement'!$V$11:$W$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63550" y="2552700"/>
          <a:ext cx="29718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18D279-2099-4F6B-92B9-81880601319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0.87256</cdr:x>
      <cdr:y>0.92273</cdr:y>
    </cdr:from>
    <cdr:to>
      <cdr:x>0.9895</cdr:x>
      <cdr:y>0.99773</cdr:y>
    </cdr:to>
    <cdr:sp macro="" textlink="'GAMA Sécurité et environnement'!$V$12:$W$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695700" y="25781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30C5B56-D1F9-43D1-B18C-20AA059922CD}"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0.91136</cdr:y>
    </cdr:from>
    <cdr:to>
      <cdr:x>0.10985</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0.81277</cdr:x>
      <cdr:y>0.91136</cdr:y>
    </cdr:from>
    <cdr:to>
      <cdr:x>0.93431</cdr:x>
      <cdr:y>0.98182</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4768851" y="2546340"/>
          <a:ext cx="713120" cy="196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0.08154</cdr:x>
      <cdr:y>0.91591</cdr:y>
    </cdr:from>
    <cdr:to>
      <cdr:x>0.84258</cdr:x>
      <cdr:y>1</cdr:y>
    </cdr:to>
    <cdr:sp macro="" textlink="'GAMA Sécurité et environnement'!$Y$11:$AD$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57200" y="2559050"/>
          <a:ext cx="426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4729D5B-B60D-4EA2-88D4-D1964D3A81EC}"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0.90034</cdr:x>
      <cdr:y>0.91136</cdr:y>
    </cdr:from>
    <cdr:to>
      <cdr:x>0.98867</cdr:x>
      <cdr:y>0.98636</cdr:y>
    </cdr:to>
    <cdr:sp macro="" textlink="'GAMA Sécurité et environnement'!$Y$12:$AD$12">
      <cdr:nvSpPr>
        <cdr:cNvPr id="5" name="TextBox 1">
          <a:extLst xmlns:a="http://schemas.openxmlformats.org/drawingml/2006/main">
            <a:ext uri="{FF2B5EF4-FFF2-40B4-BE49-F238E27FC236}">
              <a16:creationId xmlns:a16="http://schemas.microsoft.com/office/drawing/2014/main" id="{CB61AC4F-7464-8260-829B-FAE142EBB3D5}"/>
            </a:ext>
          </a:extLst>
        </cdr:cNvPr>
        <cdr:cNvSpPr txBox="1"/>
      </cdr:nvSpPr>
      <cdr:spPr>
        <a:xfrm xmlns:a="http://schemas.openxmlformats.org/drawingml/2006/main">
          <a:off x="50482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B8C43-F2A9-4DF6-BFCB-488C316C94B4}"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0.92806</cdr:y>
    </cdr:from>
    <cdr:to>
      <cdr:x>0.13877</cdr:x>
      <cdr:y>0.98921</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766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0.78255</cdr:x>
      <cdr:y>0.92986</cdr:y>
    </cdr:from>
    <cdr:to>
      <cdr:x>0.91845</cdr:x>
      <cdr:y>0.97842</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73450" y="3282965"/>
          <a:ext cx="603228" cy="1714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0.88126</cdr:x>
      <cdr:y>0.93165</cdr:y>
    </cdr:from>
    <cdr:to>
      <cdr:x>0.99285</cdr:x>
      <cdr:y>0.99101</cdr:y>
    </cdr:to>
    <cdr:sp macro="" textlink="'GAMA Apprentissage'!$H$13:$I$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11600" y="32893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4DECA1-7305-4C40-B34A-192C7D0BE40D}"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dr:relSizeAnchor xmlns:cdr="http://schemas.openxmlformats.org/drawingml/2006/chartDrawing">
    <cdr:from>
      <cdr:x>0.103</cdr:x>
      <cdr:y>0.93165</cdr:y>
    </cdr:from>
    <cdr:to>
      <cdr:x>0.80973</cdr:x>
      <cdr:y>0.9946</cdr:y>
    </cdr:to>
    <cdr:sp macro="" textlink="'GAMA Apprentissage'!$H$12:$I$12">
      <cdr:nvSpPr>
        <cdr:cNvPr id="5" name="TextBox 1">
          <a:extLst xmlns:a="http://schemas.openxmlformats.org/drawingml/2006/main">
            <a:ext uri="{FF2B5EF4-FFF2-40B4-BE49-F238E27FC236}">
              <a16:creationId xmlns:a16="http://schemas.microsoft.com/office/drawing/2014/main" id="{D46ADF89-0C9B-385B-592D-4DDBCD3AFFB7}"/>
            </a:ext>
          </a:extLst>
        </cdr:cNvPr>
        <cdr:cNvSpPr txBox="1"/>
      </cdr:nvSpPr>
      <cdr:spPr>
        <a:xfrm xmlns:a="http://schemas.openxmlformats.org/drawingml/2006/main">
          <a:off x="457200" y="32893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A0080B-D534-49F3-B223-9697CE678F9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0.93514</cdr:y>
    </cdr:from>
    <cdr:to>
      <cdr:x>0.13454</cdr:x>
      <cdr:y>0.9964</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95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0.78779</cdr:x>
      <cdr:y>0.93153</cdr:y>
    </cdr:from>
    <cdr:to>
      <cdr:x>0.92649</cdr:x>
      <cdr:y>0.98198</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606800" y="3282945"/>
          <a:ext cx="634995" cy="177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0.88627</cdr:x>
      <cdr:y>0.93153</cdr:y>
    </cdr:from>
    <cdr:to>
      <cdr:x>0.99445</cdr:x>
      <cdr:y>0.99099</cdr:y>
    </cdr:to>
    <cdr:sp macro="" textlink="'GAMA Apprentissage'!$K$13:$M$13">
      <cdr:nvSpPr>
        <cdr:cNvPr id="4" name="TextBox 1">
          <a:extLst xmlns:a="http://schemas.openxmlformats.org/drawingml/2006/main">
            <a:ext uri="{FF2B5EF4-FFF2-40B4-BE49-F238E27FC236}">
              <a16:creationId xmlns:a16="http://schemas.microsoft.com/office/drawing/2014/main" id="{9D6AEBC3-D4E7-00BD-0B74-A4D8704C076F}"/>
            </a:ext>
          </a:extLst>
        </cdr:cNvPr>
        <cdr:cNvSpPr txBox="1"/>
      </cdr:nvSpPr>
      <cdr:spPr>
        <a:xfrm xmlns:a="http://schemas.openxmlformats.org/drawingml/2006/main">
          <a:off x="405765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AEB646-F3AE-43BF-A6B5-9B03877F0300}"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dr:relSizeAnchor xmlns:cdr="http://schemas.openxmlformats.org/drawingml/2006/chartDrawing">
    <cdr:from>
      <cdr:x>0.09847</cdr:x>
      <cdr:y>0.93514</cdr:y>
    </cdr:from>
    <cdr:to>
      <cdr:x>0.78363</cdr:x>
      <cdr:y>0.9982</cdr:y>
    </cdr:to>
    <cdr:sp macro="" textlink="'GAMA Apprentissage'!$K$12:$M$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0850" y="329565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546C18B-5EFB-49F3-B7BA-303CF11DD5A6}"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0.90909</cdr:y>
    </cdr:from>
    <cdr:to>
      <cdr:x>0.13798</cdr:x>
      <cdr:y>0.98636</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0.78236</cdr:x>
      <cdr:y>0.91364</cdr:y>
    </cdr:from>
    <cdr:to>
      <cdr:x>0.92319</cdr:x>
      <cdr:y>0.97727</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92501" y="2552710"/>
          <a:ext cx="62866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0.88193</cdr:x>
      <cdr:y>0.91591</cdr:y>
    </cdr:from>
    <cdr:to>
      <cdr:x>0.99289</cdr:x>
      <cdr:y>0.99091</cdr:y>
    </cdr:to>
    <cdr:sp macro="" textlink="'GAMA Apprentissage'!$O$13:$Q$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37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466FBC8-8265-4997-9246-9E8BA158BF8A}"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dr:relSizeAnchor xmlns:cdr="http://schemas.openxmlformats.org/drawingml/2006/chartDrawing">
    <cdr:from>
      <cdr:x>0.10242</cdr:x>
      <cdr:y>0.91364</cdr:y>
    </cdr:from>
    <cdr:to>
      <cdr:x>0.80512</cdr:x>
      <cdr:y>0.99318</cdr:y>
    </cdr:to>
    <cdr:sp macro="" textlink="'GAMA Apprentissage'!$O$12:$Q$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7200" y="25527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E8D744-6639-42E8-8F6A-EA09FB3EC54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0.90909</cdr:y>
    </cdr:from>
    <cdr:to>
      <cdr:x>0.14202</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0.77599</cdr:x>
      <cdr:y>0.91591</cdr:y>
    </cdr:from>
    <cdr:to>
      <cdr:x>0.92679</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365500" y="2559053"/>
          <a:ext cx="654040"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0.10395</cdr:x>
      <cdr:y>0.90909</cdr:y>
    </cdr:from>
    <cdr:to>
      <cdr:x>0.8082</cdr:x>
      <cdr:y>0.99091</cdr:y>
    </cdr:to>
    <cdr:sp macro="" textlink="'GAMA Agence et résilience'!$H$11:$I$11">
      <cdr:nvSpPr>
        <cdr:cNvPr id="4" name="TextBox 1">
          <a:extLst xmlns:a="http://schemas.openxmlformats.org/drawingml/2006/main">
            <a:ext uri="{FF2B5EF4-FFF2-40B4-BE49-F238E27FC236}">
              <a16:creationId xmlns:a16="http://schemas.microsoft.com/office/drawing/2014/main" id="{5A6665FB-8AA4-ECED-2DF2-B518275F94BC}"/>
            </a:ext>
          </a:extLst>
        </cdr:cNvPr>
        <cdr:cNvSpPr txBox="1"/>
      </cdr:nvSpPr>
      <cdr:spPr>
        <a:xfrm xmlns:a="http://schemas.openxmlformats.org/drawingml/2006/main">
          <a:off x="4508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EF9AF11-92B6-44BD-9053-4370C4234B2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0.8858</cdr:x>
      <cdr:y>0.91591</cdr:y>
    </cdr:from>
    <cdr:to>
      <cdr:x>1</cdr:x>
      <cdr:y>0.99091</cdr:y>
    </cdr:to>
    <cdr:sp macro="" textlink="'GAMA Agence et résilience'!$H$12:$I$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417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43C410-E2EA-4F67-B40A-97C2354BF467}"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cdr:x>
      <cdr:y>0.90909</cdr:y>
    </cdr:from>
    <cdr:to>
      <cdr:x>0.1414</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0.7828</cdr:x>
      <cdr:y>0.91591</cdr:y>
    </cdr:from>
    <cdr:to>
      <cdr:x>0.93003</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409950" y="2559053"/>
          <a:ext cx="641359"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0.10641</cdr:x>
      <cdr:y>0.90909</cdr:y>
    </cdr:from>
    <cdr:to>
      <cdr:x>0.80758</cdr:x>
      <cdr:y>0.99091</cdr:y>
    </cdr:to>
    <cdr:sp macro="" textlink="'GAMA Agence et résilience'!$K$11:$L$11">
      <cdr:nvSpPr>
        <cdr:cNvPr id="4" name="TextBox 1">
          <a:extLst xmlns:a="http://schemas.openxmlformats.org/drawingml/2006/main">
            <a:ext uri="{FF2B5EF4-FFF2-40B4-BE49-F238E27FC236}">
              <a16:creationId xmlns:a16="http://schemas.microsoft.com/office/drawing/2014/main" id="{C7882C18-8516-4746-6CA4-8F03479905DD}"/>
            </a:ext>
          </a:extLst>
        </cdr:cNvPr>
        <cdr:cNvSpPr txBox="1"/>
      </cdr:nvSpPr>
      <cdr:spPr>
        <a:xfrm xmlns:a="http://schemas.openxmlformats.org/drawingml/2006/main">
          <a:off x="4635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67AF0D-880E-4AB1-83DD-8C76309A278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0.8863</cdr:x>
      <cdr:y>0.91591</cdr:y>
    </cdr:from>
    <cdr:to>
      <cdr:x>1</cdr:x>
      <cdr:y>0.99091</cdr:y>
    </cdr:to>
    <cdr:sp macro="" textlink="'GAMA Agence et résilience'!$K$12:$L$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6080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CC52FA-F822-47FF-9E2E-4BFFCA3A83F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1</xdr:col>
      <xdr:colOff>120649</xdr:colOff>
      <xdr:row>0</xdr:row>
      <xdr:rowOff>82549</xdr:rowOff>
    </xdr:from>
    <xdr:to>
      <xdr:col>5</xdr:col>
      <xdr:colOff>181427</xdr:colOff>
      <xdr:row>0</xdr:row>
      <xdr:rowOff>526142</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16CA056-D7A3-428B-8E1A-E2D725AB450F}"/>
            </a:ext>
          </a:extLst>
        </xdr:cNvPr>
        <xdr:cNvSpPr>
          <a:spLocks noChangeAspect="1"/>
        </xdr:cNvSpPr>
      </xdr:nvSpPr>
      <xdr:spPr>
        <a:xfrm>
          <a:off x="120649" y="82549"/>
          <a:ext cx="3190421" cy="443593"/>
        </a:xfrm>
        <a:prstGeom prst="leftArrow">
          <a:avLst>
            <a:gd name="adj1" fmla="val 66867"/>
            <a:gd name="adj2" fmla="val 3507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liste indicateurs GAMA</a:t>
          </a:r>
          <a:endParaRPr lang="en-US" sz="1400">
            <a:effectLst/>
          </a:endParaRPr>
        </a:p>
      </xdr:txBody>
    </xdr:sp>
    <xdr:clientData/>
  </xdr:twoCellAnchor>
  <xdr:twoCellAnchor>
    <xdr:from>
      <xdr:col>7</xdr:col>
      <xdr:colOff>88900</xdr:colOff>
      <xdr:row>28</xdr:row>
      <xdr:rowOff>114300</xdr:rowOff>
    </xdr:from>
    <xdr:to>
      <xdr:col>14</xdr:col>
      <xdr:colOff>336556</xdr:colOff>
      <xdr:row>41</xdr:row>
      <xdr:rowOff>133350</xdr:rowOff>
    </xdr:to>
    <xdr:graphicFrame macro="">
      <xdr:nvGraphicFramePr>
        <xdr:cNvPr id="3" name="Chart 2">
          <a:extLst>
            <a:ext uri="{FF2B5EF4-FFF2-40B4-BE49-F238E27FC236}">
              <a16:creationId xmlns:a16="http://schemas.microsoft.com/office/drawing/2014/main" id="{61FE0F35-93C4-33B2-F84D-32B8C495DB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127000</xdr:colOff>
      <xdr:row>42</xdr:row>
      <xdr:rowOff>57150</xdr:rowOff>
    </xdr:from>
    <xdr:to>
      <xdr:col>39</xdr:col>
      <xdr:colOff>571500</xdr:colOff>
      <xdr:row>57</xdr:row>
      <xdr:rowOff>171450</xdr:rowOff>
    </xdr:to>
    <xdr:graphicFrame macro="">
      <xdr:nvGraphicFramePr>
        <xdr:cNvPr id="4" name="Chart 3">
          <a:extLst>
            <a:ext uri="{FF2B5EF4-FFF2-40B4-BE49-F238E27FC236}">
              <a16:creationId xmlns:a16="http://schemas.microsoft.com/office/drawing/2014/main" id="{501B4D29-1A01-4A11-AE9C-447B6F7E0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28</xdr:row>
      <xdr:rowOff>127000</xdr:rowOff>
    </xdr:from>
    <xdr:to>
      <xdr:col>32</xdr:col>
      <xdr:colOff>520700</xdr:colOff>
      <xdr:row>41</xdr:row>
      <xdr:rowOff>120650</xdr:rowOff>
    </xdr:to>
    <xdr:graphicFrame macro="">
      <xdr:nvGraphicFramePr>
        <xdr:cNvPr id="5" name="Chart 4">
          <a:extLst>
            <a:ext uri="{FF2B5EF4-FFF2-40B4-BE49-F238E27FC236}">
              <a16:creationId xmlns:a16="http://schemas.microsoft.com/office/drawing/2014/main" id="{1A5FA5B3-21E1-4111-BAF5-856ED17E2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692150</xdr:colOff>
      <xdr:row>28</xdr:row>
      <xdr:rowOff>139700</xdr:rowOff>
    </xdr:from>
    <xdr:to>
      <xdr:col>39</xdr:col>
      <xdr:colOff>514356</xdr:colOff>
      <xdr:row>41</xdr:row>
      <xdr:rowOff>146050</xdr:rowOff>
    </xdr:to>
    <xdr:graphicFrame macro="">
      <xdr:nvGraphicFramePr>
        <xdr:cNvPr id="6" name="Chart 5">
          <a:extLst>
            <a:ext uri="{FF2B5EF4-FFF2-40B4-BE49-F238E27FC236}">
              <a16:creationId xmlns:a16="http://schemas.microsoft.com/office/drawing/2014/main" id="{2C7635B0-3494-4775-B9F1-49619445B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88900</xdr:colOff>
      <xdr:row>58</xdr:row>
      <xdr:rowOff>177800</xdr:rowOff>
    </xdr:from>
    <xdr:to>
      <xdr:col>15</xdr:col>
      <xdr:colOff>374650</xdr:colOff>
      <xdr:row>74</xdr:row>
      <xdr:rowOff>25400</xdr:rowOff>
    </xdr:to>
    <xdr:graphicFrame macro="">
      <xdr:nvGraphicFramePr>
        <xdr:cNvPr id="7" name="Chart 6">
          <a:extLst>
            <a:ext uri="{FF2B5EF4-FFF2-40B4-BE49-F238E27FC236}">
              <a16:creationId xmlns:a16="http://schemas.microsoft.com/office/drawing/2014/main" id="{C32F44DA-B604-4A9B-91E1-BEFA81DA1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0.01613</cdr:x>
      <cdr:y>0.90498</cdr:y>
    </cdr:from>
    <cdr:to>
      <cdr:x>0.15396</cdr:x>
      <cdr:y>1</cdr:y>
    </cdr:to>
    <cdr:sp macro="" textlink="">
      <cdr:nvSpPr>
        <cdr:cNvPr id="2" name="TextBox 1">
          <a:extLst xmlns:a="http://schemas.openxmlformats.org/drawingml/2006/main">
            <a:ext uri="{FF2B5EF4-FFF2-40B4-BE49-F238E27FC236}">
              <a16:creationId xmlns:a16="http://schemas.microsoft.com/office/drawing/2014/main" id="{FAA10884-7EF5-676A-9EFE-F642FDADC465}"/>
            </a:ext>
          </a:extLst>
        </cdr:cNvPr>
        <cdr:cNvSpPr txBox="1"/>
      </cdr:nvSpPr>
      <cdr:spPr>
        <a:xfrm xmlns:a="http://schemas.openxmlformats.org/drawingml/2006/main">
          <a:off x="69850" y="2540000"/>
          <a:ext cx="596900" cy="2667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0.12023</cdr:x>
      <cdr:y>0.91403</cdr:y>
    </cdr:from>
    <cdr:to>
      <cdr:x>0.71847</cdr:x>
      <cdr:y>0.98416</cdr:y>
    </cdr:to>
    <cdr:sp macro="" textlink="'GAMA Santé générale'!$H$11:$I$11">
      <cdr:nvSpPr>
        <cdr:cNvPr id="3" name="TextBox 2">
          <a:extLst xmlns:a="http://schemas.openxmlformats.org/drawingml/2006/main">
            <a:ext uri="{FF2B5EF4-FFF2-40B4-BE49-F238E27FC236}">
              <a16:creationId xmlns:a16="http://schemas.microsoft.com/office/drawing/2014/main" id="{1CEADCEB-0299-D705-3470-A3C13A149790}"/>
            </a:ext>
          </a:extLst>
        </cdr:cNvPr>
        <cdr:cNvSpPr txBox="1"/>
      </cdr:nvSpPr>
      <cdr:spPr>
        <a:xfrm xmlns:a="http://schemas.openxmlformats.org/drawingml/2006/main">
          <a:off x="520700" y="2565400"/>
          <a:ext cx="2590800" cy="196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FCBAD6F-2F1E-418B-AB67-0F5B47C89855}"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0.78739</cdr:x>
      <cdr:y>0.90498</cdr:y>
    </cdr:from>
    <cdr:to>
      <cdr:x>0.92668</cdr:x>
      <cdr:y>1</cdr:y>
    </cdr:to>
    <cdr:sp macro="" textlink="">
      <cdr:nvSpPr>
        <cdr:cNvPr id="4" name="TextBox 1">
          <a:extLst xmlns:a="http://schemas.openxmlformats.org/drawingml/2006/main">
            <a:ext uri="{FF2B5EF4-FFF2-40B4-BE49-F238E27FC236}">
              <a16:creationId xmlns:a16="http://schemas.microsoft.com/office/drawing/2014/main" id="{8DC41498-0D37-7D38-13CA-C6651F32E3E2}"/>
            </a:ext>
          </a:extLst>
        </cdr:cNvPr>
        <cdr:cNvSpPr txBox="1"/>
      </cdr:nvSpPr>
      <cdr:spPr>
        <a:xfrm xmlns:a="http://schemas.openxmlformats.org/drawingml/2006/main">
          <a:off x="3409950" y="2540007"/>
          <a:ext cx="603247" cy="266693"/>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Ann</a:t>
          </a:r>
          <a:r>
            <a:rPr lang="en-US" sz="1050" b="0" i="0" baseline="0">
              <a:solidFill>
                <a:schemeClr val="bg1">
                  <a:lumMod val="50000"/>
                </a:schemeClr>
              </a:solidFill>
              <a:effectLst/>
              <a:latin typeface="+mn-lt"/>
              <a:ea typeface="+mn-ea"/>
              <a:cs typeface="+mn-cs"/>
            </a:rPr>
            <a:t>ée</a:t>
          </a:r>
          <a:r>
            <a:rPr lang="en-US" sz="1050" kern="1200">
              <a:solidFill>
                <a:schemeClr val="bg1">
                  <a:lumMod val="50000"/>
                </a:schemeClr>
              </a:solidFill>
            </a:rPr>
            <a:t>: </a:t>
          </a:r>
        </a:p>
      </cdr:txBody>
    </cdr:sp>
  </cdr:relSizeAnchor>
  <cdr:relSizeAnchor xmlns:cdr="http://schemas.openxmlformats.org/drawingml/2006/chartDrawing">
    <cdr:from>
      <cdr:x>0.8827</cdr:x>
      <cdr:y>0.90498</cdr:y>
    </cdr:from>
    <cdr:to>
      <cdr:x>0.98973</cdr:x>
      <cdr:y>1</cdr:y>
    </cdr:to>
    <cdr:sp macro="" textlink="'GAMA Santé générale'!$H$12:$I$12">
      <cdr:nvSpPr>
        <cdr:cNvPr id="5" name="TextBox 1">
          <a:extLst xmlns:a="http://schemas.openxmlformats.org/drawingml/2006/main">
            <a:ext uri="{FF2B5EF4-FFF2-40B4-BE49-F238E27FC236}">
              <a16:creationId xmlns:a16="http://schemas.microsoft.com/office/drawing/2014/main" id="{32FE782C-2B2A-213A-6D84-3CECB808990B}"/>
            </a:ext>
          </a:extLst>
        </cdr:cNvPr>
        <cdr:cNvSpPr txBox="1"/>
      </cdr:nvSpPr>
      <cdr:spPr>
        <a:xfrm xmlns:a="http://schemas.openxmlformats.org/drawingml/2006/main">
          <a:off x="3822700" y="25400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6909EDC-12F8-4CF0-A4CD-82CDF0DAFEAA}"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0.91829</cdr:y>
    </cdr:from>
    <cdr:to>
      <cdr:x>0.0348</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9972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0.94224</cdr:x>
      <cdr:y>0.92996</cdr:y>
    </cdr:from>
    <cdr:to>
      <cdr:x>0.97927</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16160750" y="3035300"/>
          <a:ext cx="635053"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effectLst/>
              <a:latin typeface="+mn-lt"/>
              <a:ea typeface="+mn-ea"/>
              <a:cs typeface="+mn-cs"/>
            </a:rPr>
            <a:t>Ann</a:t>
          </a:r>
          <a:r>
            <a:rPr lang="en-US" sz="105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0.00296</cdr:x>
      <cdr:y>0.01556</cdr:y>
    </cdr:from>
    <cdr:to>
      <cdr:x>0.15402</cdr:x>
      <cdr:y>0.07588</cdr:y>
    </cdr:to>
    <cdr:sp macro="" textlink="">
      <cdr:nvSpPr>
        <cdr:cNvPr id="4"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50800" y="508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kern="1200">
            <a:solidFill>
              <a:schemeClr val="bg1">
                <a:lumMod val="50000"/>
              </a:schemeClr>
            </a:solidFill>
          </a:endParaRPr>
        </a:p>
      </cdr:txBody>
    </cdr:sp>
  </cdr:relSizeAnchor>
  <cdr:relSizeAnchor xmlns:cdr="http://schemas.openxmlformats.org/drawingml/2006/chartDrawing">
    <cdr:from>
      <cdr:x>0.02629</cdr:x>
      <cdr:y>0.92607</cdr:y>
    </cdr:from>
    <cdr:to>
      <cdr:x>0.17734</cdr:x>
      <cdr:y>0.98638</cdr:y>
    </cdr:to>
    <cdr:sp macro="" textlink="'GAMA Santé générale'!$K$11:$X$11">
      <cdr:nvSpPr>
        <cdr:cNvPr id="5"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450850" y="30226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ADBD958-245A-4533-AAB0-CA4263E903A1}"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0.97112</cdr:x>
      <cdr:y>0.91829</cdr:y>
    </cdr:from>
    <cdr:to>
      <cdr:x>0.99815</cdr:x>
      <cdr:y>1</cdr:y>
    </cdr:to>
    <cdr:sp macro="" textlink="'GAMA Santé générale'!$K$12:$X$12">
      <cdr:nvSpPr>
        <cdr:cNvPr id="6" name="TextBox 1">
          <a:extLst xmlns:a="http://schemas.openxmlformats.org/drawingml/2006/main">
            <a:ext uri="{FF2B5EF4-FFF2-40B4-BE49-F238E27FC236}">
              <a16:creationId xmlns:a16="http://schemas.microsoft.com/office/drawing/2014/main" id="{80FEC024-2B7D-4922-6BA6-6C56DA508ABC}"/>
            </a:ext>
          </a:extLst>
        </cdr:cNvPr>
        <cdr:cNvSpPr txBox="1"/>
      </cdr:nvSpPr>
      <cdr:spPr>
        <a:xfrm xmlns:a="http://schemas.openxmlformats.org/drawingml/2006/main">
          <a:off x="16656050" y="29972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83A33F-F6B6-4F4C-B5FD-9E94208CFF82}"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120649</xdr:colOff>
      <xdr:row>0</xdr:row>
      <xdr:rowOff>177799</xdr:rowOff>
    </xdr:from>
    <xdr:to>
      <xdr:col>3</xdr:col>
      <xdr:colOff>70726</xdr:colOff>
      <xdr:row>1</xdr:row>
      <xdr:rowOff>99482</xdr:rowOff>
    </xdr:to>
    <xdr:sp macro="" textlink="">
      <xdr:nvSpPr>
        <xdr:cNvPr id="43" name="Arrow: Left 42">
          <a:hlinkClick xmlns:r="http://schemas.openxmlformats.org/officeDocument/2006/relationships" r:id="rId1"/>
          <a:extLst>
            <a:ext uri="{FF2B5EF4-FFF2-40B4-BE49-F238E27FC236}">
              <a16:creationId xmlns:a16="http://schemas.microsoft.com/office/drawing/2014/main" id="{A28E293E-5460-4C6E-B90B-A0F0A29D547E}"/>
            </a:ext>
          </a:extLst>
        </xdr:cNvPr>
        <xdr:cNvSpPr>
          <a:spLocks noChangeAspect="1"/>
        </xdr:cNvSpPr>
      </xdr:nvSpPr>
      <xdr:spPr>
        <a:xfrm>
          <a:off x="120649" y="177799"/>
          <a:ext cx="2515477" cy="518583"/>
        </a:xfrm>
        <a:prstGeom prst="leftArrow">
          <a:avLst>
            <a:gd name="adj1" fmla="val 64925"/>
            <a:gd name="adj2" fmla="val 50000"/>
          </a:avLst>
        </a:prstGeom>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Retour à la feuille de route</a:t>
          </a:r>
          <a:endParaRPr lang="en-US" sz="1800">
            <a:effectLst/>
          </a:endParaRPr>
        </a:p>
      </xdr:txBody>
    </xdr:sp>
    <xdr:clientData/>
  </xdr:twoCellAnchor>
  <xdr:twoCellAnchor>
    <xdr:from>
      <xdr:col>1</xdr:col>
      <xdr:colOff>136071</xdr:colOff>
      <xdr:row>2</xdr:row>
      <xdr:rowOff>9071</xdr:rowOff>
    </xdr:from>
    <xdr:to>
      <xdr:col>8</xdr:col>
      <xdr:colOff>553358</xdr:colOff>
      <xdr:row>11</xdr:row>
      <xdr:rowOff>36285</xdr:rowOff>
    </xdr:to>
    <xdr:graphicFrame macro="">
      <xdr:nvGraphicFramePr>
        <xdr:cNvPr id="3" name="Chart 2">
          <a:extLst>
            <a:ext uri="{FF2B5EF4-FFF2-40B4-BE49-F238E27FC236}">
              <a16:creationId xmlns:a16="http://schemas.microsoft.com/office/drawing/2014/main" id="{4367788C-2FBF-4469-9663-BE7D76B48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235857</xdr:colOff>
      <xdr:row>2</xdr:row>
      <xdr:rowOff>9071</xdr:rowOff>
    </xdr:from>
    <xdr:to>
      <xdr:col>49</xdr:col>
      <xdr:colOff>462642</xdr:colOff>
      <xdr:row>11</xdr:row>
      <xdr:rowOff>36286</xdr:rowOff>
    </xdr:to>
    <xdr:graphicFrame macro="">
      <xdr:nvGraphicFramePr>
        <xdr:cNvPr id="4" name="Chart 3">
          <a:extLst>
            <a:ext uri="{FF2B5EF4-FFF2-40B4-BE49-F238E27FC236}">
              <a16:creationId xmlns:a16="http://schemas.microsoft.com/office/drawing/2014/main" id="{83E64BED-F94F-45F3-925F-6887B4948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18142</xdr:colOff>
      <xdr:row>2</xdr:row>
      <xdr:rowOff>18142</xdr:rowOff>
    </xdr:from>
    <xdr:to>
      <xdr:col>36</xdr:col>
      <xdr:colOff>117929</xdr:colOff>
      <xdr:row>11</xdr:row>
      <xdr:rowOff>27214</xdr:rowOff>
    </xdr:to>
    <xdr:graphicFrame macro="">
      <xdr:nvGraphicFramePr>
        <xdr:cNvPr id="5" name="Chart 4">
          <a:extLst>
            <a:ext uri="{FF2B5EF4-FFF2-40B4-BE49-F238E27FC236}">
              <a16:creationId xmlns:a16="http://schemas.microsoft.com/office/drawing/2014/main" id="{CA4AECB8-C240-49F9-B018-D2D2DFBC0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544285</xdr:colOff>
      <xdr:row>2</xdr:row>
      <xdr:rowOff>18142</xdr:rowOff>
    </xdr:from>
    <xdr:to>
      <xdr:col>56</xdr:col>
      <xdr:colOff>508000</xdr:colOff>
      <xdr:row>11</xdr:row>
      <xdr:rowOff>54428</xdr:rowOff>
    </xdr:to>
    <xdr:graphicFrame macro="">
      <xdr:nvGraphicFramePr>
        <xdr:cNvPr id="7" name="Chart 6">
          <a:extLst>
            <a:ext uri="{FF2B5EF4-FFF2-40B4-BE49-F238E27FC236}">
              <a16:creationId xmlns:a16="http://schemas.microsoft.com/office/drawing/2014/main" id="{83A5E129-65CD-4328-AD14-B618FA7EC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0</xdr:colOff>
      <xdr:row>2</xdr:row>
      <xdr:rowOff>0</xdr:rowOff>
    </xdr:from>
    <xdr:to>
      <xdr:col>64</xdr:col>
      <xdr:colOff>594179</xdr:colOff>
      <xdr:row>11</xdr:row>
      <xdr:rowOff>72572</xdr:rowOff>
    </xdr:to>
    <xdr:graphicFrame macro="">
      <xdr:nvGraphicFramePr>
        <xdr:cNvPr id="8" name="Chart 7">
          <a:extLst>
            <a:ext uri="{FF2B5EF4-FFF2-40B4-BE49-F238E27FC236}">
              <a16:creationId xmlns:a16="http://schemas.microsoft.com/office/drawing/2014/main" id="{F2C84C2C-C541-471C-B8E3-3435B378A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11</xdr:row>
      <xdr:rowOff>417285</xdr:rowOff>
    </xdr:from>
    <xdr:to>
      <xdr:col>8</xdr:col>
      <xdr:colOff>601442</xdr:colOff>
      <xdr:row>20</xdr:row>
      <xdr:rowOff>72570</xdr:rowOff>
    </xdr:to>
    <xdr:graphicFrame macro="">
      <xdr:nvGraphicFramePr>
        <xdr:cNvPr id="9" name="Chart 8">
          <a:extLst>
            <a:ext uri="{FF2B5EF4-FFF2-40B4-BE49-F238E27FC236}">
              <a16:creationId xmlns:a16="http://schemas.microsoft.com/office/drawing/2014/main" id="{76C11813-3C08-4F07-A889-4C0B32EBB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45357</xdr:colOff>
      <xdr:row>12</xdr:row>
      <xdr:rowOff>0</xdr:rowOff>
    </xdr:from>
    <xdr:to>
      <xdr:col>15</xdr:col>
      <xdr:colOff>508000</xdr:colOff>
      <xdr:row>20</xdr:row>
      <xdr:rowOff>63499</xdr:rowOff>
    </xdr:to>
    <xdr:graphicFrame macro="">
      <xdr:nvGraphicFramePr>
        <xdr:cNvPr id="10" name="Chart 9">
          <a:extLst>
            <a:ext uri="{FF2B5EF4-FFF2-40B4-BE49-F238E27FC236}">
              <a16:creationId xmlns:a16="http://schemas.microsoft.com/office/drawing/2014/main" id="{A37139E0-9137-4683-B866-F78283F23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11</xdr:row>
      <xdr:rowOff>417285</xdr:rowOff>
    </xdr:from>
    <xdr:to>
      <xdr:col>25</xdr:col>
      <xdr:colOff>30843</xdr:colOff>
      <xdr:row>20</xdr:row>
      <xdr:rowOff>72570</xdr:rowOff>
    </xdr:to>
    <xdr:graphicFrame macro="">
      <xdr:nvGraphicFramePr>
        <xdr:cNvPr id="11" name="Chart 10">
          <a:extLst>
            <a:ext uri="{FF2B5EF4-FFF2-40B4-BE49-F238E27FC236}">
              <a16:creationId xmlns:a16="http://schemas.microsoft.com/office/drawing/2014/main" id="{48074896-4458-4ECF-AAE5-6FD56395C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99786</xdr:colOff>
      <xdr:row>11</xdr:row>
      <xdr:rowOff>399144</xdr:rowOff>
    </xdr:from>
    <xdr:to>
      <xdr:col>32</xdr:col>
      <xdr:colOff>257629</xdr:colOff>
      <xdr:row>20</xdr:row>
      <xdr:rowOff>72572</xdr:rowOff>
    </xdr:to>
    <xdr:graphicFrame macro="">
      <xdr:nvGraphicFramePr>
        <xdr:cNvPr id="12" name="Chart 11">
          <a:extLst>
            <a:ext uri="{FF2B5EF4-FFF2-40B4-BE49-F238E27FC236}">
              <a16:creationId xmlns:a16="http://schemas.microsoft.com/office/drawing/2014/main" id="{64C33BC4-1619-464C-93A6-12A490007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32</xdr:col>
      <xdr:colOff>362856</xdr:colOff>
      <xdr:row>11</xdr:row>
      <xdr:rowOff>390073</xdr:rowOff>
    </xdr:from>
    <xdr:to>
      <xdr:col>39</xdr:col>
      <xdr:colOff>146956</xdr:colOff>
      <xdr:row>20</xdr:row>
      <xdr:rowOff>72571</xdr:rowOff>
    </xdr:to>
    <xdr:graphicFrame macro="">
      <xdr:nvGraphicFramePr>
        <xdr:cNvPr id="13" name="Chart 12">
          <a:extLst>
            <a:ext uri="{FF2B5EF4-FFF2-40B4-BE49-F238E27FC236}">
              <a16:creationId xmlns:a16="http://schemas.microsoft.com/office/drawing/2014/main" id="{721BD502-3F41-49F5-8C92-B867E7E8C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0</xdr:rowOff>
    </xdr:from>
    <xdr:to>
      <xdr:col>8</xdr:col>
      <xdr:colOff>598715</xdr:colOff>
      <xdr:row>29</xdr:row>
      <xdr:rowOff>36286</xdr:rowOff>
    </xdr:to>
    <xdr:graphicFrame macro="">
      <xdr:nvGraphicFramePr>
        <xdr:cNvPr id="14" name="Chart 13">
          <a:extLst>
            <a:ext uri="{FF2B5EF4-FFF2-40B4-BE49-F238E27FC236}">
              <a16:creationId xmlns:a16="http://schemas.microsoft.com/office/drawing/2014/main" id="{815FD2A0-1E70-4601-BC3E-455F4A1DF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72571</xdr:colOff>
      <xdr:row>22</xdr:row>
      <xdr:rowOff>0</xdr:rowOff>
    </xdr:from>
    <xdr:to>
      <xdr:col>16</xdr:col>
      <xdr:colOff>294827</xdr:colOff>
      <xdr:row>29</xdr:row>
      <xdr:rowOff>36286</xdr:rowOff>
    </xdr:to>
    <xdr:graphicFrame macro="">
      <xdr:nvGraphicFramePr>
        <xdr:cNvPr id="15" name="Chart 14">
          <a:extLst>
            <a:ext uri="{FF2B5EF4-FFF2-40B4-BE49-F238E27FC236}">
              <a16:creationId xmlns:a16="http://schemas.microsoft.com/office/drawing/2014/main" id="{08F53B91-4DBF-4C40-BDFC-57FED1A19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381000</xdr:colOff>
      <xdr:row>22</xdr:row>
      <xdr:rowOff>9071</xdr:rowOff>
    </xdr:from>
    <xdr:to>
      <xdr:col>23</xdr:col>
      <xdr:colOff>453578</xdr:colOff>
      <xdr:row>29</xdr:row>
      <xdr:rowOff>45357</xdr:rowOff>
    </xdr:to>
    <xdr:graphicFrame macro="">
      <xdr:nvGraphicFramePr>
        <xdr:cNvPr id="16" name="Chart 15">
          <a:extLst>
            <a:ext uri="{FF2B5EF4-FFF2-40B4-BE49-F238E27FC236}">
              <a16:creationId xmlns:a16="http://schemas.microsoft.com/office/drawing/2014/main" id="{7BB85413-64F4-407D-B328-8FED08F97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517071</xdr:colOff>
      <xdr:row>22</xdr:row>
      <xdr:rowOff>9071</xdr:rowOff>
    </xdr:from>
    <xdr:to>
      <xdr:col>31</xdr:col>
      <xdr:colOff>124284</xdr:colOff>
      <xdr:row>29</xdr:row>
      <xdr:rowOff>54429</xdr:rowOff>
    </xdr:to>
    <xdr:graphicFrame macro="">
      <xdr:nvGraphicFramePr>
        <xdr:cNvPr id="17" name="Chart 16">
          <a:extLst>
            <a:ext uri="{FF2B5EF4-FFF2-40B4-BE49-F238E27FC236}">
              <a16:creationId xmlns:a16="http://schemas.microsoft.com/office/drawing/2014/main" id="{C591BC06-F7B9-4F94-B310-C7DB84562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38</xdr:col>
      <xdr:colOff>272143</xdr:colOff>
      <xdr:row>22</xdr:row>
      <xdr:rowOff>9071</xdr:rowOff>
    </xdr:from>
    <xdr:to>
      <xdr:col>45</xdr:col>
      <xdr:colOff>256728</xdr:colOff>
      <xdr:row>29</xdr:row>
      <xdr:rowOff>36286</xdr:rowOff>
    </xdr:to>
    <xdr:graphicFrame macro="">
      <xdr:nvGraphicFramePr>
        <xdr:cNvPr id="19" name="Chart 18">
          <a:extLst>
            <a:ext uri="{FF2B5EF4-FFF2-40B4-BE49-F238E27FC236}">
              <a16:creationId xmlns:a16="http://schemas.microsoft.com/office/drawing/2014/main" id="{3EB9D2E6-51CA-47CD-AEDB-FFDFB4B8C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145143</xdr:colOff>
      <xdr:row>31</xdr:row>
      <xdr:rowOff>0</xdr:rowOff>
    </xdr:from>
    <xdr:to>
      <xdr:col>5</xdr:col>
      <xdr:colOff>117929</xdr:colOff>
      <xdr:row>37</xdr:row>
      <xdr:rowOff>108858</xdr:rowOff>
    </xdr:to>
    <xdr:graphicFrame macro="">
      <xdr:nvGraphicFramePr>
        <xdr:cNvPr id="20" name="Chart 19">
          <a:extLst>
            <a:ext uri="{FF2B5EF4-FFF2-40B4-BE49-F238E27FC236}">
              <a16:creationId xmlns:a16="http://schemas.microsoft.com/office/drawing/2014/main" id="{22662001-7C07-4748-8C7D-A4AD38087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181428</xdr:colOff>
      <xdr:row>31</xdr:row>
      <xdr:rowOff>9071</xdr:rowOff>
    </xdr:from>
    <xdr:to>
      <xdr:col>10</xdr:col>
      <xdr:colOff>527049</xdr:colOff>
      <xdr:row>37</xdr:row>
      <xdr:rowOff>117929</xdr:rowOff>
    </xdr:to>
    <xdr:graphicFrame macro="">
      <xdr:nvGraphicFramePr>
        <xdr:cNvPr id="21" name="Chart 20">
          <a:extLst>
            <a:ext uri="{FF2B5EF4-FFF2-40B4-BE49-F238E27FC236}">
              <a16:creationId xmlns:a16="http://schemas.microsoft.com/office/drawing/2014/main" id="{95726D2E-F610-409D-B747-33E33B1B9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0</xdr:colOff>
      <xdr:row>31</xdr:row>
      <xdr:rowOff>0</xdr:rowOff>
    </xdr:from>
    <xdr:to>
      <xdr:col>18</xdr:col>
      <xdr:colOff>463550</xdr:colOff>
      <xdr:row>37</xdr:row>
      <xdr:rowOff>136072</xdr:rowOff>
    </xdr:to>
    <xdr:graphicFrame macro="">
      <xdr:nvGraphicFramePr>
        <xdr:cNvPr id="22" name="Chart 21">
          <a:extLst>
            <a:ext uri="{FF2B5EF4-FFF2-40B4-BE49-F238E27FC236}">
              <a16:creationId xmlns:a16="http://schemas.microsoft.com/office/drawing/2014/main" id="{F1D3D507-A615-438E-98F3-3063F3C2D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526142</xdr:colOff>
      <xdr:row>31</xdr:row>
      <xdr:rowOff>0</xdr:rowOff>
    </xdr:from>
    <xdr:to>
      <xdr:col>26</xdr:col>
      <xdr:colOff>273957</xdr:colOff>
      <xdr:row>37</xdr:row>
      <xdr:rowOff>136072</xdr:rowOff>
    </xdr:to>
    <xdr:graphicFrame macro="">
      <xdr:nvGraphicFramePr>
        <xdr:cNvPr id="23" name="Chart 22">
          <a:extLst>
            <a:ext uri="{FF2B5EF4-FFF2-40B4-BE49-F238E27FC236}">
              <a16:creationId xmlns:a16="http://schemas.microsoft.com/office/drawing/2014/main" id="{88B57471-7551-451B-89A0-994EEA356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344715</xdr:colOff>
      <xdr:row>31</xdr:row>
      <xdr:rowOff>9071</xdr:rowOff>
    </xdr:from>
    <xdr:to>
      <xdr:col>31</xdr:col>
      <xdr:colOff>302986</xdr:colOff>
      <xdr:row>37</xdr:row>
      <xdr:rowOff>117929</xdr:rowOff>
    </xdr:to>
    <xdr:graphicFrame macro="">
      <xdr:nvGraphicFramePr>
        <xdr:cNvPr id="24" name="Chart 23">
          <a:extLst>
            <a:ext uri="{FF2B5EF4-FFF2-40B4-BE49-F238E27FC236}">
              <a16:creationId xmlns:a16="http://schemas.microsoft.com/office/drawing/2014/main" id="{3C10B9E3-7871-454E-8B5B-EC77E372A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31</xdr:col>
      <xdr:colOff>362858</xdr:colOff>
      <xdr:row>31</xdr:row>
      <xdr:rowOff>0</xdr:rowOff>
    </xdr:from>
    <xdr:to>
      <xdr:col>36</xdr:col>
      <xdr:colOff>505280</xdr:colOff>
      <xdr:row>37</xdr:row>
      <xdr:rowOff>108858</xdr:rowOff>
    </xdr:to>
    <xdr:graphicFrame macro="">
      <xdr:nvGraphicFramePr>
        <xdr:cNvPr id="25" name="Chart 24">
          <a:extLst>
            <a:ext uri="{FF2B5EF4-FFF2-40B4-BE49-F238E27FC236}">
              <a16:creationId xmlns:a16="http://schemas.microsoft.com/office/drawing/2014/main" id="{66B000D3-1521-4698-871A-C532EBA7A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31</xdr:row>
      <xdr:rowOff>0</xdr:rowOff>
    </xdr:from>
    <xdr:to>
      <xdr:col>44</xdr:col>
      <xdr:colOff>499842</xdr:colOff>
      <xdr:row>37</xdr:row>
      <xdr:rowOff>108858</xdr:rowOff>
    </xdr:to>
    <xdr:graphicFrame macro="">
      <xdr:nvGraphicFramePr>
        <xdr:cNvPr id="26" name="Chart 25">
          <a:extLst>
            <a:ext uri="{FF2B5EF4-FFF2-40B4-BE49-F238E27FC236}">
              <a16:creationId xmlns:a16="http://schemas.microsoft.com/office/drawing/2014/main" id="{4D06C5B9-CC97-4888-BE1B-D58E507D1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44</xdr:col>
      <xdr:colOff>571500</xdr:colOff>
      <xdr:row>31</xdr:row>
      <xdr:rowOff>0</xdr:rowOff>
    </xdr:from>
    <xdr:to>
      <xdr:col>52</xdr:col>
      <xdr:colOff>498022</xdr:colOff>
      <xdr:row>37</xdr:row>
      <xdr:rowOff>127000</xdr:rowOff>
    </xdr:to>
    <xdr:graphicFrame macro="">
      <xdr:nvGraphicFramePr>
        <xdr:cNvPr id="27" name="Chart 26">
          <a:extLst>
            <a:ext uri="{FF2B5EF4-FFF2-40B4-BE49-F238E27FC236}">
              <a16:creationId xmlns:a16="http://schemas.microsoft.com/office/drawing/2014/main" id="{F559AB89-3425-46CF-95A5-D6876B505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52</xdr:col>
      <xdr:colOff>598714</xdr:colOff>
      <xdr:row>31</xdr:row>
      <xdr:rowOff>0</xdr:rowOff>
    </xdr:from>
    <xdr:to>
      <xdr:col>64</xdr:col>
      <xdr:colOff>561522</xdr:colOff>
      <xdr:row>37</xdr:row>
      <xdr:rowOff>136072</xdr:rowOff>
    </xdr:to>
    <xdr:graphicFrame macro="">
      <xdr:nvGraphicFramePr>
        <xdr:cNvPr id="28" name="Chart 27">
          <a:extLst>
            <a:ext uri="{FF2B5EF4-FFF2-40B4-BE49-F238E27FC236}">
              <a16:creationId xmlns:a16="http://schemas.microsoft.com/office/drawing/2014/main" id="{C011B7F6-1EBC-4ED9-BEB0-1371B63FB5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90713</xdr:colOff>
      <xdr:row>38</xdr:row>
      <xdr:rowOff>353786</xdr:rowOff>
    </xdr:from>
    <xdr:to>
      <xdr:col>8</xdr:col>
      <xdr:colOff>563341</xdr:colOff>
      <xdr:row>45</xdr:row>
      <xdr:rowOff>36286</xdr:rowOff>
    </xdr:to>
    <xdr:graphicFrame macro="">
      <xdr:nvGraphicFramePr>
        <xdr:cNvPr id="29" name="Chart 28">
          <a:extLst>
            <a:ext uri="{FF2B5EF4-FFF2-40B4-BE49-F238E27FC236}">
              <a16:creationId xmlns:a16="http://schemas.microsoft.com/office/drawing/2014/main" id="{E9553341-66FA-47BC-A5E8-D8AD2BA61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27214</xdr:colOff>
      <xdr:row>38</xdr:row>
      <xdr:rowOff>353786</xdr:rowOff>
    </xdr:from>
    <xdr:to>
      <xdr:col>16</xdr:col>
      <xdr:colOff>60784</xdr:colOff>
      <xdr:row>45</xdr:row>
      <xdr:rowOff>63500</xdr:rowOff>
    </xdr:to>
    <xdr:graphicFrame macro="">
      <xdr:nvGraphicFramePr>
        <xdr:cNvPr id="30" name="Chart 29">
          <a:extLst>
            <a:ext uri="{FF2B5EF4-FFF2-40B4-BE49-F238E27FC236}">
              <a16:creationId xmlns:a16="http://schemas.microsoft.com/office/drawing/2014/main" id="{5C712A66-00A4-4382-94D8-611242EB08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163285</xdr:colOff>
      <xdr:row>38</xdr:row>
      <xdr:rowOff>353785</xdr:rowOff>
    </xdr:from>
    <xdr:to>
      <xdr:col>24</xdr:col>
      <xdr:colOff>205014</xdr:colOff>
      <xdr:row>45</xdr:row>
      <xdr:rowOff>81642</xdr:rowOff>
    </xdr:to>
    <xdr:graphicFrame macro="">
      <xdr:nvGraphicFramePr>
        <xdr:cNvPr id="31" name="Chart 30">
          <a:extLst>
            <a:ext uri="{FF2B5EF4-FFF2-40B4-BE49-F238E27FC236}">
              <a16:creationId xmlns:a16="http://schemas.microsoft.com/office/drawing/2014/main" id="{30C10629-92C9-4D8F-AAE9-575BCCCFC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72571</xdr:colOff>
      <xdr:row>47</xdr:row>
      <xdr:rowOff>0</xdr:rowOff>
    </xdr:from>
    <xdr:to>
      <xdr:col>8</xdr:col>
      <xdr:colOff>488049</xdr:colOff>
      <xdr:row>53</xdr:row>
      <xdr:rowOff>103415</xdr:rowOff>
    </xdr:to>
    <xdr:graphicFrame macro="">
      <xdr:nvGraphicFramePr>
        <xdr:cNvPr id="32" name="Chart 31">
          <a:extLst>
            <a:ext uri="{FF2B5EF4-FFF2-40B4-BE49-F238E27FC236}">
              <a16:creationId xmlns:a16="http://schemas.microsoft.com/office/drawing/2014/main" id="{34192500-459F-4E48-90DE-FEB905ED8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0</xdr:colOff>
      <xdr:row>47</xdr:row>
      <xdr:rowOff>0</xdr:rowOff>
    </xdr:from>
    <xdr:to>
      <xdr:col>15</xdr:col>
      <xdr:colOff>499842</xdr:colOff>
      <xdr:row>53</xdr:row>
      <xdr:rowOff>97065</xdr:rowOff>
    </xdr:to>
    <xdr:graphicFrame macro="">
      <xdr:nvGraphicFramePr>
        <xdr:cNvPr id="33" name="Chart 32">
          <a:extLst>
            <a:ext uri="{FF2B5EF4-FFF2-40B4-BE49-F238E27FC236}">
              <a16:creationId xmlns:a16="http://schemas.microsoft.com/office/drawing/2014/main" id="{8C063F78-0C9D-46AC-A72D-D6B03D7A2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31</xdr:col>
      <xdr:colOff>208643</xdr:colOff>
      <xdr:row>22</xdr:row>
      <xdr:rowOff>18143</xdr:rowOff>
    </xdr:from>
    <xdr:to>
      <xdr:col>38</xdr:col>
      <xdr:colOff>193228</xdr:colOff>
      <xdr:row>29</xdr:row>
      <xdr:rowOff>63500</xdr:rowOff>
    </xdr:to>
    <xdr:graphicFrame macro="">
      <xdr:nvGraphicFramePr>
        <xdr:cNvPr id="34" name="Chart 33">
          <a:extLst>
            <a:ext uri="{FF2B5EF4-FFF2-40B4-BE49-F238E27FC236}">
              <a16:creationId xmlns:a16="http://schemas.microsoft.com/office/drawing/2014/main" id="{2D90CE4F-D84F-4081-B1F7-163DD3A92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45357</xdr:colOff>
      <xdr:row>55</xdr:row>
      <xdr:rowOff>0</xdr:rowOff>
    </xdr:from>
    <xdr:to>
      <xdr:col>9</xdr:col>
      <xdr:colOff>11799</xdr:colOff>
      <xdr:row>59</xdr:row>
      <xdr:rowOff>163286</xdr:rowOff>
    </xdr:to>
    <xdr:graphicFrame macro="">
      <xdr:nvGraphicFramePr>
        <xdr:cNvPr id="35" name="Chart 34">
          <a:extLst>
            <a:ext uri="{FF2B5EF4-FFF2-40B4-BE49-F238E27FC236}">
              <a16:creationId xmlns:a16="http://schemas.microsoft.com/office/drawing/2014/main" id="{0CCEC0CC-22FB-4AA8-A6AA-AA84550E5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xdr:col>
      <xdr:colOff>72571</xdr:colOff>
      <xdr:row>55</xdr:row>
      <xdr:rowOff>0</xdr:rowOff>
    </xdr:from>
    <xdr:to>
      <xdr:col>16</xdr:col>
      <xdr:colOff>193227</xdr:colOff>
      <xdr:row>59</xdr:row>
      <xdr:rowOff>163286</xdr:rowOff>
    </xdr:to>
    <xdr:graphicFrame macro="">
      <xdr:nvGraphicFramePr>
        <xdr:cNvPr id="36" name="Chart 35">
          <a:extLst>
            <a:ext uri="{FF2B5EF4-FFF2-40B4-BE49-F238E27FC236}">
              <a16:creationId xmlns:a16="http://schemas.microsoft.com/office/drawing/2014/main" id="{3AF1198B-1B1B-4174-A7FC-874885586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16</xdr:col>
      <xdr:colOff>263072</xdr:colOff>
      <xdr:row>54</xdr:row>
      <xdr:rowOff>435429</xdr:rowOff>
    </xdr:from>
    <xdr:to>
      <xdr:col>27</xdr:col>
      <xdr:colOff>526143</xdr:colOff>
      <xdr:row>59</xdr:row>
      <xdr:rowOff>154215</xdr:rowOff>
    </xdr:to>
    <xdr:graphicFrame macro="">
      <xdr:nvGraphicFramePr>
        <xdr:cNvPr id="37" name="Chart 36">
          <a:extLst>
            <a:ext uri="{FF2B5EF4-FFF2-40B4-BE49-F238E27FC236}">
              <a16:creationId xmlns:a16="http://schemas.microsoft.com/office/drawing/2014/main" id="{73E4EC91-A4A3-4AA0-B934-1A942380E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27</xdr:col>
      <xdr:colOff>589644</xdr:colOff>
      <xdr:row>54</xdr:row>
      <xdr:rowOff>435429</xdr:rowOff>
    </xdr:from>
    <xdr:to>
      <xdr:col>35</xdr:col>
      <xdr:colOff>39014</xdr:colOff>
      <xdr:row>59</xdr:row>
      <xdr:rowOff>154215</xdr:rowOff>
    </xdr:to>
    <xdr:graphicFrame macro="">
      <xdr:nvGraphicFramePr>
        <xdr:cNvPr id="38" name="Chart 37">
          <a:extLst>
            <a:ext uri="{FF2B5EF4-FFF2-40B4-BE49-F238E27FC236}">
              <a16:creationId xmlns:a16="http://schemas.microsoft.com/office/drawing/2014/main" id="{B95AC479-2B33-4A1C-9A74-2ACFEFE31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35</xdr:col>
      <xdr:colOff>99785</xdr:colOff>
      <xdr:row>55</xdr:row>
      <xdr:rowOff>0</xdr:rowOff>
    </xdr:from>
    <xdr:to>
      <xdr:col>42</xdr:col>
      <xdr:colOff>80741</xdr:colOff>
      <xdr:row>59</xdr:row>
      <xdr:rowOff>163286</xdr:rowOff>
    </xdr:to>
    <xdr:graphicFrame macro="">
      <xdr:nvGraphicFramePr>
        <xdr:cNvPr id="39" name="Chart 38">
          <a:extLst>
            <a:ext uri="{FF2B5EF4-FFF2-40B4-BE49-F238E27FC236}">
              <a16:creationId xmlns:a16="http://schemas.microsoft.com/office/drawing/2014/main" id="{C74804F2-F8F9-4010-81A4-96CA6F2D6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42</xdr:col>
      <xdr:colOff>163285</xdr:colOff>
      <xdr:row>55</xdr:row>
      <xdr:rowOff>0</xdr:rowOff>
    </xdr:from>
    <xdr:to>
      <xdr:col>51</xdr:col>
      <xdr:colOff>560614</xdr:colOff>
      <xdr:row>59</xdr:row>
      <xdr:rowOff>163286</xdr:rowOff>
    </xdr:to>
    <xdr:graphicFrame macro="">
      <xdr:nvGraphicFramePr>
        <xdr:cNvPr id="40" name="Chart 39">
          <a:extLst>
            <a:ext uri="{FF2B5EF4-FFF2-40B4-BE49-F238E27FC236}">
              <a16:creationId xmlns:a16="http://schemas.microsoft.com/office/drawing/2014/main" id="{09B31A4C-B773-4087-ADDD-63DAB9418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36285</xdr:colOff>
      <xdr:row>62</xdr:row>
      <xdr:rowOff>0</xdr:rowOff>
    </xdr:from>
    <xdr:to>
      <xdr:col>9</xdr:col>
      <xdr:colOff>66221</xdr:colOff>
      <xdr:row>71</xdr:row>
      <xdr:rowOff>165100</xdr:rowOff>
    </xdr:to>
    <xdr:graphicFrame macro="">
      <xdr:nvGraphicFramePr>
        <xdr:cNvPr id="41" name="Chart 40">
          <a:extLst>
            <a:ext uri="{FF2B5EF4-FFF2-40B4-BE49-F238E27FC236}">
              <a16:creationId xmlns:a16="http://schemas.microsoft.com/office/drawing/2014/main" id="{ACA96625-5B26-4DC3-B5BD-17CBE843F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xdr:col>
      <xdr:colOff>136071</xdr:colOff>
      <xdr:row>62</xdr:row>
      <xdr:rowOff>0</xdr:rowOff>
    </xdr:from>
    <xdr:to>
      <xdr:col>16</xdr:col>
      <xdr:colOff>574221</xdr:colOff>
      <xdr:row>71</xdr:row>
      <xdr:rowOff>158750</xdr:rowOff>
    </xdr:to>
    <xdr:graphicFrame macro="">
      <xdr:nvGraphicFramePr>
        <xdr:cNvPr id="42" name="Chart 41">
          <a:extLst>
            <a:ext uri="{FF2B5EF4-FFF2-40B4-BE49-F238E27FC236}">
              <a16:creationId xmlns:a16="http://schemas.microsoft.com/office/drawing/2014/main" id="{31A99AB8-3E60-4557-BDF2-C64D9F95F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17</xdr:col>
      <xdr:colOff>90715</xdr:colOff>
      <xdr:row>62</xdr:row>
      <xdr:rowOff>0</xdr:rowOff>
    </xdr:from>
    <xdr:to>
      <xdr:col>24</xdr:col>
      <xdr:colOff>302987</xdr:colOff>
      <xdr:row>71</xdr:row>
      <xdr:rowOff>163286</xdr:rowOff>
    </xdr:to>
    <xdr:graphicFrame macro="">
      <xdr:nvGraphicFramePr>
        <xdr:cNvPr id="44" name="Chart 43">
          <a:extLst>
            <a:ext uri="{FF2B5EF4-FFF2-40B4-BE49-F238E27FC236}">
              <a16:creationId xmlns:a16="http://schemas.microsoft.com/office/drawing/2014/main" id="{CD314E21-2BD1-4FD2-8E1F-73EB755FF98A}"/>
            </a:ext>
            <a:ext uri="{147F2762-F138-4A5C-976F-8EAC2B608ADB}">
              <a16:predDERef xmlns:a16="http://schemas.microsoft.com/office/drawing/2014/main" pred="{B3FA522A-5AF8-46F7-BC76-A7550C85C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36285</xdr:colOff>
      <xdr:row>74</xdr:row>
      <xdr:rowOff>0</xdr:rowOff>
    </xdr:from>
    <xdr:to>
      <xdr:col>8</xdr:col>
      <xdr:colOff>572413</xdr:colOff>
      <xdr:row>77</xdr:row>
      <xdr:rowOff>18143</xdr:rowOff>
    </xdr:to>
    <xdr:graphicFrame macro="">
      <xdr:nvGraphicFramePr>
        <xdr:cNvPr id="85" name="Chart 84">
          <a:extLst>
            <a:ext uri="{FF2B5EF4-FFF2-40B4-BE49-F238E27FC236}">
              <a16:creationId xmlns:a16="http://schemas.microsoft.com/office/drawing/2014/main" id="{5C25E47F-3C96-42D1-B988-3ACF771E4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xdr:col>
      <xdr:colOff>72572</xdr:colOff>
      <xdr:row>74</xdr:row>
      <xdr:rowOff>-1</xdr:rowOff>
    </xdr:from>
    <xdr:to>
      <xdr:col>16</xdr:col>
      <xdr:colOff>189599</xdr:colOff>
      <xdr:row>77</xdr:row>
      <xdr:rowOff>27213</xdr:rowOff>
    </xdr:to>
    <xdr:graphicFrame macro="">
      <xdr:nvGraphicFramePr>
        <xdr:cNvPr id="86" name="Chart 85">
          <a:extLst>
            <a:ext uri="{FF2B5EF4-FFF2-40B4-BE49-F238E27FC236}">
              <a16:creationId xmlns:a16="http://schemas.microsoft.com/office/drawing/2014/main" id="{BB620C1F-5C53-4352-BC13-34C7A996D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cdr:x>
      <cdr:y>0.90411</cdr:y>
    </cdr:from>
    <cdr:to>
      <cdr:x>0.07344</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146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0.05391</cdr:x>
      <cdr:y>0.91096</cdr:y>
    </cdr:from>
    <cdr:to>
      <cdr:x>0.52188</cdr:x>
      <cdr:y>0.9863</cdr:y>
    </cdr:to>
    <cdr:sp macro="" textlink="'GAMA Santé générale'!$Z$11:$AE$11">
      <cdr:nvSpPr>
        <cdr:cNvPr id="3" name="TextBox 1">
          <a:extLst xmlns:a="http://schemas.openxmlformats.org/drawingml/2006/main">
            <a:ext uri="{FF2B5EF4-FFF2-40B4-BE49-F238E27FC236}">
              <a16:creationId xmlns:a16="http://schemas.microsoft.com/office/drawing/2014/main" id="{D068D3FE-F5F0-28BB-7293-D64901CAC455}"/>
            </a:ext>
          </a:extLst>
        </cdr:cNvPr>
        <cdr:cNvSpPr txBox="1"/>
      </cdr:nvSpPr>
      <cdr:spPr>
        <a:xfrm xmlns:a="http://schemas.openxmlformats.org/drawingml/2006/main">
          <a:off x="438150" y="2533650"/>
          <a:ext cx="38036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B755E14-927C-4B7F-941B-1FA1487552C9}"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0.89063</cdr:x>
      <cdr:y>0.90411</cdr:y>
    </cdr:from>
    <cdr:to>
      <cdr:x>0.96406</cdr:x>
      <cdr:y>1</cdr:y>
    </cdr:to>
    <cdr:sp macro="" textlink="">
      <cdr:nvSpPr>
        <cdr:cNvPr id="4" name="TextBox 1">
          <a:extLst xmlns:a="http://schemas.openxmlformats.org/drawingml/2006/main">
            <a:ext uri="{FF2B5EF4-FFF2-40B4-BE49-F238E27FC236}">
              <a16:creationId xmlns:a16="http://schemas.microsoft.com/office/drawing/2014/main" id="{DC0ACA77-6DE5-0E70-ADBE-DCDE2056D701}"/>
            </a:ext>
          </a:extLst>
        </cdr:cNvPr>
        <cdr:cNvSpPr txBox="1"/>
      </cdr:nvSpPr>
      <cdr:spPr>
        <a:xfrm xmlns:a="http://schemas.openxmlformats.org/drawingml/2006/main">
          <a:off x="7239030" y="2514601"/>
          <a:ext cx="596870" cy="266699"/>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0.94297</cdr:x>
      <cdr:y>0.90411</cdr:y>
    </cdr:from>
    <cdr:to>
      <cdr:x>1</cdr:x>
      <cdr:y>1</cdr:y>
    </cdr:to>
    <cdr:sp macro="" textlink="'GAMA Santé générale'!$Z$12:$AE$12">
      <cdr:nvSpPr>
        <cdr:cNvPr id="5" name="TextBox 1">
          <a:extLst xmlns:a="http://schemas.openxmlformats.org/drawingml/2006/main">
            <a:ext uri="{FF2B5EF4-FFF2-40B4-BE49-F238E27FC236}">
              <a16:creationId xmlns:a16="http://schemas.microsoft.com/office/drawing/2014/main" id="{E91558B0-1C85-989B-77D7-B992A9E5EFF7}"/>
            </a:ext>
          </a:extLst>
        </cdr:cNvPr>
        <cdr:cNvSpPr txBox="1"/>
      </cdr:nvSpPr>
      <cdr:spPr>
        <a:xfrm xmlns:a="http://schemas.openxmlformats.org/drawingml/2006/main">
          <a:off x="76644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51EE4D-77E8-4DFB-A261-EAF8BEC9A75D}"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0.90455</cdr:y>
    </cdr:from>
    <cdr:to>
      <cdr:x>0.13683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0.09898</cdr:x>
      <cdr:y>0.91364</cdr:y>
    </cdr:from>
    <cdr:to>
      <cdr:x>0.79621</cdr:x>
      <cdr:y>0.99318</cdr:y>
    </cdr:to>
    <cdr:sp macro="" textlink="'GAMA Santé générale'!$AJ$11:$AK$11">
      <cdr:nvSpPr>
        <cdr:cNvPr id="3" name="TextBox 1">
          <a:extLst xmlns:a="http://schemas.openxmlformats.org/drawingml/2006/main">
            <a:ext uri="{FF2B5EF4-FFF2-40B4-BE49-F238E27FC236}">
              <a16:creationId xmlns:a16="http://schemas.microsoft.com/office/drawing/2014/main" id="{B782B749-4EE5-C1B0-6A88-3937DBF945D3}"/>
            </a:ext>
          </a:extLst>
        </cdr:cNvPr>
        <cdr:cNvSpPr txBox="1"/>
      </cdr:nvSpPr>
      <cdr:spPr>
        <a:xfrm xmlns:a="http://schemas.openxmlformats.org/drawingml/2006/main">
          <a:off x="431800" y="2552700"/>
          <a:ext cx="304165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CA80F6-0DB7-422D-98FD-D5F763C3AF1A}"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0.7802</cdr:x>
      <cdr:y>0.90455</cdr:y>
    </cdr:from>
    <cdr:to>
      <cdr:x>0.91412</cdr:x>
      <cdr:y>1</cdr:y>
    </cdr:to>
    <cdr:sp macro="" textlink="">
      <cdr:nvSpPr>
        <cdr:cNvPr id="4"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403600" y="2527313"/>
          <a:ext cx="584208" cy="26668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0.89374</cdr:x>
      <cdr:y>0.90455</cdr:y>
    </cdr:from>
    <cdr:to>
      <cdr:x>1</cdr:x>
      <cdr:y>1</cdr:y>
    </cdr:to>
    <cdr:sp macro="" textlink="'GAMA Santé générale'!$AJ$12:$AK$12">
      <cdr:nvSpPr>
        <cdr:cNvPr id="5" name="TextBox 1">
          <a:extLst xmlns:a="http://schemas.openxmlformats.org/drawingml/2006/main">
            <a:ext uri="{FF2B5EF4-FFF2-40B4-BE49-F238E27FC236}">
              <a16:creationId xmlns:a16="http://schemas.microsoft.com/office/drawing/2014/main" id="{501531AA-5D7A-803A-99A6-6A1E8F591577}"/>
            </a:ext>
          </a:extLst>
        </cdr:cNvPr>
        <cdr:cNvSpPr txBox="1"/>
      </cdr:nvSpPr>
      <cdr:spPr>
        <a:xfrm xmlns:a="http://schemas.openxmlformats.org/drawingml/2006/main">
          <a:off x="3898906"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126AD1-0E92-40DE-9033-0C96B3B105B4}"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0.90455</cdr:y>
    </cdr:from>
    <cdr:to>
      <cdr:x>0.12703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0.80996</cdr:x>
      <cdr:y>0.91818</cdr:y>
    </cdr:from>
    <cdr:to>
      <cdr:x>0.93514</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924300" y="2565400"/>
          <a:ext cx="606500"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0.09595</cdr:x>
      <cdr:y>0.91364</cdr:y>
    </cdr:from>
    <cdr:to>
      <cdr:x>0.6473</cdr:x>
      <cdr:y>0.98409</cdr:y>
    </cdr:to>
    <cdr:sp macro="" textlink="'GAMA Santé générale'!$AG$11:$AH$11">
      <cdr:nvSpPr>
        <cdr:cNvPr id="4" name="TextBox 1">
          <a:extLst xmlns:a="http://schemas.openxmlformats.org/drawingml/2006/main">
            <a:ext uri="{FF2B5EF4-FFF2-40B4-BE49-F238E27FC236}">
              <a16:creationId xmlns:a16="http://schemas.microsoft.com/office/drawing/2014/main" id="{754EF89B-8F8C-E8FF-4AA0-26D4B57AE2FF}"/>
            </a:ext>
          </a:extLst>
        </cdr:cNvPr>
        <cdr:cNvSpPr txBox="1"/>
      </cdr:nvSpPr>
      <cdr:spPr>
        <a:xfrm xmlns:a="http://schemas.openxmlformats.org/drawingml/2006/main">
          <a:off x="450850" y="25527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6A0FC76-10A9-48D5-9E95-4ECE3F75AB5D}"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0.90135</cdr:x>
      <cdr:y>0.90455</cdr:y>
    </cdr:from>
    <cdr:to>
      <cdr:x>1</cdr:x>
      <cdr:y>1</cdr:y>
    </cdr:to>
    <cdr:sp macro="" textlink="'GAMA Santé générale'!$AG$12:$AH$12">
      <cdr:nvSpPr>
        <cdr:cNvPr id="5" name="TextBox 1">
          <a:extLst xmlns:a="http://schemas.openxmlformats.org/drawingml/2006/main">
            <a:ext uri="{FF2B5EF4-FFF2-40B4-BE49-F238E27FC236}">
              <a16:creationId xmlns:a16="http://schemas.microsoft.com/office/drawing/2014/main" id="{9A1B856A-38CB-2E35-F7AA-4461F23CBFE7}"/>
            </a:ext>
          </a:extLst>
        </cdr:cNvPr>
        <cdr:cNvSpPr txBox="1"/>
      </cdr:nvSpPr>
      <cdr:spPr>
        <a:xfrm xmlns:a="http://schemas.openxmlformats.org/drawingml/2006/main">
          <a:off x="4235450"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DE25329-A512-4CF0-966C-B68D8C232F69}"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76200</xdr:colOff>
      <xdr:row>0</xdr:row>
      <xdr:rowOff>69850</xdr:rowOff>
    </xdr:from>
    <xdr:to>
      <xdr:col>4</xdr:col>
      <xdr:colOff>584200</xdr:colOff>
      <xdr:row>0</xdr:row>
      <xdr:rowOff>463550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D5158C3-2F47-4F03-8D24-2753EFF70F70}"/>
            </a:ext>
          </a:extLst>
        </xdr:cNvPr>
        <xdr:cNvSpPr>
          <a:spLocks noChangeAspect="1"/>
        </xdr:cNvSpPr>
      </xdr:nvSpPr>
      <xdr:spPr>
        <a:xfrm>
          <a:off x="76200" y="69850"/>
          <a:ext cx="2857500" cy="393700"/>
        </a:xfrm>
        <a:prstGeom prst="leftArrow">
          <a:avLst>
            <a:gd name="adj1" fmla="val 70895"/>
            <a:gd name="adj2" fmla="val 3806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liste indicateurs GAMA</a:t>
          </a:r>
          <a:endParaRPr lang="en-US" sz="1400">
            <a:effectLst/>
          </a:endParaRPr>
        </a:p>
      </xdr:txBody>
    </xdr:sp>
    <xdr:clientData/>
  </xdr:twoCellAnchor>
  <xdr:twoCellAnchor>
    <xdr:from>
      <xdr:col>7</xdr:col>
      <xdr:colOff>25400</xdr:colOff>
      <xdr:row>27</xdr:row>
      <xdr:rowOff>127000</xdr:rowOff>
    </xdr:from>
    <xdr:to>
      <xdr:col>14</xdr:col>
      <xdr:colOff>177806</xdr:colOff>
      <xdr:row>40</xdr:row>
      <xdr:rowOff>133350</xdr:rowOff>
    </xdr:to>
    <xdr:graphicFrame macro="">
      <xdr:nvGraphicFramePr>
        <xdr:cNvPr id="4" name="Chart 3">
          <a:extLst>
            <a:ext uri="{FF2B5EF4-FFF2-40B4-BE49-F238E27FC236}">
              <a16:creationId xmlns:a16="http://schemas.microsoft.com/office/drawing/2014/main" id="{B4E5A615-28A5-4C57-86A6-3891194F9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41</xdr:row>
      <xdr:rowOff>50800</xdr:rowOff>
    </xdr:from>
    <xdr:to>
      <xdr:col>14</xdr:col>
      <xdr:colOff>190500</xdr:colOff>
      <xdr:row>55</xdr:row>
      <xdr:rowOff>76200</xdr:rowOff>
    </xdr:to>
    <xdr:graphicFrame macro="">
      <xdr:nvGraphicFramePr>
        <xdr:cNvPr id="5" name="Chart 4">
          <a:extLst>
            <a:ext uri="{FF2B5EF4-FFF2-40B4-BE49-F238E27FC236}">
              <a16:creationId xmlns:a16="http://schemas.microsoft.com/office/drawing/2014/main" id="{671A9A00-1E20-4CA4-A133-B35F90E45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311150</xdr:colOff>
      <xdr:row>27</xdr:row>
      <xdr:rowOff>120650</xdr:rowOff>
    </xdr:from>
    <xdr:to>
      <xdr:col>23</xdr:col>
      <xdr:colOff>450850</xdr:colOff>
      <xdr:row>40</xdr:row>
      <xdr:rowOff>133350</xdr:rowOff>
    </xdr:to>
    <xdr:graphicFrame macro="">
      <xdr:nvGraphicFramePr>
        <xdr:cNvPr id="6" name="Chart 5">
          <a:extLst>
            <a:ext uri="{FF2B5EF4-FFF2-40B4-BE49-F238E27FC236}">
              <a16:creationId xmlns:a16="http://schemas.microsoft.com/office/drawing/2014/main" id="{15115BE9-0B09-443F-85E1-DB821B248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323850</xdr:colOff>
      <xdr:row>41</xdr:row>
      <xdr:rowOff>63500</xdr:rowOff>
    </xdr:from>
    <xdr:to>
      <xdr:col>22</xdr:col>
      <xdr:colOff>19050</xdr:colOff>
      <xdr:row>55</xdr:row>
      <xdr:rowOff>82550</xdr:rowOff>
    </xdr:to>
    <xdr:graphicFrame macro="">
      <xdr:nvGraphicFramePr>
        <xdr:cNvPr id="7" name="Chart 6">
          <a:extLst>
            <a:ext uri="{FF2B5EF4-FFF2-40B4-BE49-F238E27FC236}">
              <a16:creationId xmlns:a16="http://schemas.microsoft.com/office/drawing/2014/main" id="{FC8796D2-4D02-4B28-BE2C-3B1821257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184150</xdr:colOff>
      <xdr:row>41</xdr:row>
      <xdr:rowOff>57150</xdr:rowOff>
    </xdr:from>
    <xdr:to>
      <xdr:col>28</xdr:col>
      <xdr:colOff>285750</xdr:colOff>
      <xdr:row>55</xdr:row>
      <xdr:rowOff>76200</xdr:rowOff>
    </xdr:to>
    <xdr:graphicFrame macro="">
      <xdr:nvGraphicFramePr>
        <xdr:cNvPr id="8" name="Chart 7">
          <a:extLst>
            <a:ext uri="{FF2B5EF4-FFF2-40B4-BE49-F238E27FC236}">
              <a16:creationId xmlns:a16="http://schemas.microsoft.com/office/drawing/2014/main" id="{084013EB-5268-4618-B662-454563B82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0.00747</cdr:x>
      <cdr:y>0.92045</cdr:y>
    </cdr:from>
    <cdr:to>
      <cdr:x>0.15546</cdr:x>
      <cdr:y>0.98636</cdr:y>
    </cdr:to>
    <cdr:sp macro="" textlink="">
      <cdr:nvSpPr>
        <cdr:cNvPr id="2" name="TextBox 1">
          <a:extLst xmlns:a="http://schemas.openxmlformats.org/drawingml/2006/main">
            <a:ext uri="{FF2B5EF4-FFF2-40B4-BE49-F238E27FC236}">
              <a16:creationId xmlns:a16="http://schemas.microsoft.com/office/drawing/2014/main" id="{052BC445-99D8-0EED-5D7E-8B0917B1797A}"/>
            </a:ext>
          </a:extLst>
        </cdr:cNvPr>
        <cdr:cNvSpPr txBox="1"/>
      </cdr:nvSpPr>
      <cdr:spPr>
        <a:xfrm xmlns:a="http://schemas.openxmlformats.org/drawingml/2006/main">
          <a:off x="31750" y="2571750"/>
          <a:ext cx="62865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0.78176</cdr:x>
      <cdr:y>0.93182</cdr:y>
    </cdr:from>
    <cdr:to>
      <cdr:x>0.93423</cdr:x>
      <cdr:y>0.99773</cdr:y>
    </cdr:to>
    <cdr:sp macro="" textlink="">
      <cdr:nvSpPr>
        <cdr:cNvPr id="3" name="TextBox 2">
          <a:extLst xmlns:a="http://schemas.openxmlformats.org/drawingml/2006/main">
            <a:ext uri="{FF2B5EF4-FFF2-40B4-BE49-F238E27FC236}">
              <a16:creationId xmlns:a16="http://schemas.microsoft.com/office/drawing/2014/main" id="{98AB68ED-4997-2C73-B7A0-03DF7DA81E6D}"/>
            </a:ext>
          </a:extLst>
        </cdr:cNvPr>
        <cdr:cNvSpPr txBox="1"/>
      </cdr:nvSpPr>
      <cdr:spPr>
        <a:xfrm xmlns:a="http://schemas.openxmlformats.org/drawingml/2006/main">
          <a:off x="3321050" y="2603505"/>
          <a:ext cx="647705" cy="18414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0.11809</cdr:x>
      <cdr:y>0.93409</cdr:y>
    </cdr:from>
    <cdr:to>
      <cdr:x>0.78625</cdr:x>
      <cdr:y>1</cdr:y>
    </cdr:to>
    <cdr:sp macro="" textlink="'GAMA Consommation de substances'!$H$11:$I$11">
      <cdr:nvSpPr>
        <cdr:cNvPr id="4" name="TextBox 3">
          <a:extLst xmlns:a="http://schemas.openxmlformats.org/drawingml/2006/main">
            <a:ext uri="{FF2B5EF4-FFF2-40B4-BE49-F238E27FC236}">
              <a16:creationId xmlns:a16="http://schemas.microsoft.com/office/drawing/2014/main" id="{0C7A350C-C6C5-D417-602C-4BE51C6240AC}"/>
            </a:ext>
          </a:extLst>
        </cdr:cNvPr>
        <cdr:cNvSpPr txBox="1"/>
      </cdr:nvSpPr>
      <cdr:spPr>
        <a:xfrm xmlns:a="http://schemas.openxmlformats.org/drawingml/2006/main">
          <a:off x="501650" y="2609850"/>
          <a:ext cx="2838450" cy="1841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0637AF54-D52F-4761-893B-AFCC1021A6D9}" type="TxLink">
            <a:rPr lang="en-US" sz="105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0.8849</cdr:x>
      <cdr:y>0.93182</cdr:y>
    </cdr:from>
    <cdr:to>
      <cdr:x>1</cdr:x>
      <cdr:y>1</cdr:y>
    </cdr:to>
    <cdr:sp macro="" textlink="'GAMA Consommation de substances'!$H$12:$I$12">
      <cdr:nvSpPr>
        <cdr:cNvPr id="5" name="TextBox 1">
          <a:extLst xmlns:a="http://schemas.openxmlformats.org/drawingml/2006/main">
            <a:ext uri="{FF2B5EF4-FFF2-40B4-BE49-F238E27FC236}">
              <a16:creationId xmlns:a16="http://schemas.microsoft.com/office/drawing/2014/main" id="{7A1A1E42-43DC-A735-B039-4221BD570186}"/>
            </a:ext>
          </a:extLst>
        </cdr:cNvPr>
        <cdr:cNvSpPr txBox="1"/>
      </cdr:nvSpPr>
      <cdr:spPr>
        <a:xfrm xmlns:a="http://schemas.openxmlformats.org/drawingml/2006/main">
          <a:off x="3759200" y="2603500"/>
          <a:ext cx="488956"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E77A7E1-2787-4F74-8F21-ECC4543F8957}"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cdr:x>
      <cdr:y>0.91932</cdr:y>
    </cdr:from>
    <cdr:to>
      <cdr:x>0.1471</cdr:x>
      <cdr:y>0.98089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0.78009</cdr:x>
      <cdr:y>0.93631</cdr:y>
    </cdr:from>
    <cdr:to>
      <cdr:x>0.92868</cdr:x>
      <cdr:y>0.99151</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333750" y="2800363"/>
          <a:ext cx="635010" cy="16508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0.1055</cdr:x>
      <cdr:y>0.93418</cdr:y>
    </cdr:from>
    <cdr:to>
      <cdr:x>0.76969</cdr:x>
      <cdr:y>0.99575</cdr:y>
    </cdr:to>
    <cdr:sp macro="" textlink="'GAMA Consommation de substances'!$K$11:$L$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0850" y="27940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1313CD-CABC-42D9-81DE-B33F8E474AD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0.8841</cdr:x>
      <cdr:y>0.93631</cdr:y>
    </cdr:from>
    <cdr:to>
      <cdr:x>1</cdr:x>
      <cdr:y>0.99575</cdr:y>
    </cdr:to>
    <cdr:sp macro="" textlink="'GAMA Consommation de substances'!$K$12:$L$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7782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0256E3-9CE2-42C4-9DB9-9DAC6C0EB1D2}"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0.00231</cdr:x>
      <cdr:y>0.91383</cdr:y>
    </cdr:from>
    <cdr:to>
      <cdr:x>0.11663</cdr:x>
      <cdr:y>0.97959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12700" y="25590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0.82333</cdr:x>
      <cdr:y>0.92971</cdr:y>
    </cdr:from>
    <cdr:to>
      <cdr:x>0.93418</cdr:x>
      <cdr:y>0.98639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4527550" y="2603513"/>
          <a:ext cx="609599" cy="15873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0.09007</cdr:x>
      <cdr:y>0.92971</cdr:y>
    </cdr:from>
    <cdr:to>
      <cdr:x>0.60624</cdr:x>
      <cdr:y>0.99546</cdr:y>
    </cdr:to>
    <cdr:sp macro="" textlink="'GAMA Consommation de substances'!$N$11:$P$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95300" y="26035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1C0C445-D917-448F-BAF1-EEAFDCCBCBC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0.89954</cdr:x>
      <cdr:y>0.92971</cdr:y>
    </cdr:from>
    <cdr:to>
      <cdr:x>0.98961</cdr:x>
      <cdr:y>0.9932</cdr:y>
    </cdr:to>
    <cdr:sp macro="" textlink="'GAMA Consommation de substances'!$N$12:$P$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49466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6DA1443-EB8B-4E4B-848B-683E6AF61C7A}"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0.91489</cdr:y>
    </cdr:from>
    <cdr:to>
      <cdr:x>0.14245</cdr:x>
      <cdr:y>0.9766</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3050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0.79424</cdr:x>
      <cdr:y>0.92979</cdr:y>
    </cdr:from>
    <cdr:to>
      <cdr:x>0.93237</cdr:x>
      <cdr:y>0.98936</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505201" y="2774958"/>
          <a:ext cx="609582" cy="1777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0.10504</cdr:x>
      <cdr:y>0.92979</cdr:y>
    </cdr:from>
    <cdr:to>
      <cdr:x>0.7482</cdr:x>
      <cdr:y>0.99149</cdr:y>
    </cdr:to>
    <cdr:sp macro="" textlink="'GAMA Consommation de substances'!$R$11:$S$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63550" y="27749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F10DF2-578B-447A-AD8F-D4CB92748600}"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0.88777</cdr:x>
      <cdr:y>0.93191</cdr:y>
    </cdr:from>
    <cdr:to>
      <cdr:x>1</cdr:x>
      <cdr:y>0.99149</cdr:y>
    </cdr:to>
    <cdr:sp macro="" textlink="'GAMA Consommation de substances'!$R$12:$S$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917950" y="27813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C478EE-8D8F-4A8C-8433-B62EDAD92FAA}"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cdr:x>
      <cdr:y>0.92128</cdr:y>
    </cdr:from>
    <cdr:to>
      <cdr:x>0.15615</cdr:x>
      <cdr:y>0.98298</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0.76341</cdr:x>
      <cdr:y>0.93617</cdr:y>
    </cdr:from>
    <cdr:to>
      <cdr:x>0.91483</cdr:x>
      <cdr:y>0.99149</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073400" y="2793999"/>
          <a:ext cx="609614" cy="1651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0.11356</cdr:x>
      <cdr:y>0.93404</cdr:y>
    </cdr:from>
    <cdr:to>
      <cdr:x>0.81861</cdr:x>
      <cdr:y>0.99574</cdr:y>
    </cdr:to>
    <cdr:sp macro="" textlink="'GAMA Consommation de substances'!$U$11:$V$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7200" y="27876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51F432-18E9-4229-8027-7E609B696B8E}"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0.87224</cdr:x>
      <cdr:y>0.93617</cdr:y>
    </cdr:from>
    <cdr:to>
      <cdr:x>0.99527</cdr:x>
      <cdr:y>0.99574</cdr:y>
    </cdr:to>
    <cdr:sp macro="" textlink="'GAMA Consommation de substances'!$U$12:$V$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51155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ABF2A5B-47BE-4C9C-B263-7469C08626A2}" type="TxLink">
            <a:rPr lang="en-US" sz="1000" b="0" i="0" u="none" strike="noStrike" kern="1200">
              <a:solidFill>
                <a:schemeClr val="bg1">
                  <a:lumMod val="50000"/>
                </a:schemeClr>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101599</xdr:colOff>
      <xdr:row>0</xdr:row>
      <xdr:rowOff>82550</xdr:rowOff>
    </xdr:from>
    <xdr:to>
      <xdr:col>5</xdr:col>
      <xdr:colOff>399142</xdr:colOff>
      <xdr:row>0</xdr:row>
      <xdr:rowOff>480786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DA4DA6F-8A23-406C-9133-9A08A1C24602}"/>
            </a:ext>
          </a:extLst>
        </xdr:cNvPr>
        <xdr:cNvSpPr>
          <a:spLocks noChangeAspect="1"/>
        </xdr:cNvSpPr>
      </xdr:nvSpPr>
      <xdr:spPr>
        <a:xfrm>
          <a:off x="101599" y="82550"/>
          <a:ext cx="3345543" cy="398236"/>
        </a:xfrm>
        <a:prstGeom prst="leftArrow">
          <a:avLst>
            <a:gd name="adj1" fmla="val 70895"/>
            <a:gd name="adj2" fmla="val 3806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liste indicateurs GAMA</a:t>
          </a:r>
          <a:endParaRPr lang="en-US" sz="1400">
            <a:effectLst/>
          </a:endParaRPr>
        </a:p>
      </xdr:txBody>
    </xdr:sp>
    <xdr:clientData/>
  </xdr:twoCellAnchor>
  <xdr:twoCellAnchor>
    <xdr:from>
      <xdr:col>6</xdr:col>
      <xdr:colOff>101600</xdr:colOff>
      <xdr:row>27</xdr:row>
      <xdr:rowOff>38100</xdr:rowOff>
    </xdr:from>
    <xdr:to>
      <xdr:col>14</xdr:col>
      <xdr:colOff>673106</xdr:colOff>
      <xdr:row>40</xdr:row>
      <xdr:rowOff>44450</xdr:rowOff>
    </xdr:to>
    <xdr:graphicFrame macro="">
      <xdr:nvGraphicFramePr>
        <xdr:cNvPr id="4" name="Chart 3">
          <a:extLst>
            <a:ext uri="{FF2B5EF4-FFF2-40B4-BE49-F238E27FC236}">
              <a16:creationId xmlns:a16="http://schemas.microsoft.com/office/drawing/2014/main" id="{A73DF69D-2EF1-4F96-8C6A-65CC1D2F0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768350</xdr:colOff>
      <xdr:row>27</xdr:row>
      <xdr:rowOff>57150</xdr:rowOff>
    </xdr:from>
    <xdr:to>
      <xdr:col>22</xdr:col>
      <xdr:colOff>76206</xdr:colOff>
      <xdr:row>40</xdr:row>
      <xdr:rowOff>63500</xdr:rowOff>
    </xdr:to>
    <xdr:graphicFrame macro="">
      <xdr:nvGraphicFramePr>
        <xdr:cNvPr id="5" name="Chart 4">
          <a:extLst>
            <a:ext uri="{FF2B5EF4-FFF2-40B4-BE49-F238E27FC236}">
              <a16:creationId xmlns:a16="http://schemas.microsoft.com/office/drawing/2014/main" id="{86212EBA-9C37-4B07-97C3-A5146E70A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101600</xdr:colOff>
      <xdr:row>40</xdr:row>
      <xdr:rowOff>114300</xdr:rowOff>
    </xdr:from>
    <xdr:to>
      <xdr:col>14</xdr:col>
      <xdr:colOff>673106</xdr:colOff>
      <xdr:row>53</xdr:row>
      <xdr:rowOff>127000</xdr:rowOff>
    </xdr:to>
    <xdr:graphicFrame macro="">
      <xdr:nvGraphicFramePr>
        <xdr:cNvPr id="6" name="Chart 5">
          <a:extLst>
            <a:ext uri="{FF2B5EF4-FFF2-40B4-BE49-F238E27FC236}">
              <a16:creationId xmlns:a16="http://schemas.microsoft.com/office/drawing/2014/main" id="{5DC6FF2F-1F92-4EF9-9145-BFF9C5F1D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781050</xdr:colOff>
      <xdr:row>40</xdr:row>
      <xdr:rowOff>120650</xdr:rowOff>
    </xdr:from>
    <xdr:to>
      <xdr:col>22</xdr:col>
      <xdr:colOff>88906</xdr:colOff>
      <xdr:row>53</xdr:row>
      <xdr:rowOff>133350</xdr:rowOff>
    </xdr:to>
    <xdr:graphicFrame macro="">
      <xdr:nvGraphicFramePr>
        <xdr:cNvPr id="7" name="Chart 6">
          <a:extLst>
            <a:ext uri="{FF2B5EF4-FFF2-40B4-BE49-F238E27FC236}">
              <a16:creationId xmlns:a16="http://schemas.microsoft.com/office/drawing/2014/main" id="{717E708B-BA80-446C-9716-CBCC54231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19050</xdr:colOff>
      <xdr:row>40</xdr:row>
      <xdr:rowOff>127000</xdr:rowOff>
    </xdr:from>
    <xdr:to>
      <xdr:col>28</xdr:col>
      <xdr:colOff>584206</xdr:colOff>
      <xdr:row>53</xdr:row>
      <xdr:rowOff>139700</xdr:rowOff>
    </xdr:to>
    <xdr:graphicFrame macro="">
      <xdr:nvGraphicFramePr>
        <xdr:cNvPr id="8" name="Chart 7">
          <a:extLst>
            <a:ext uri="{FF2B5EF4-FFF2-40B4-BE49-F238E27FC236}">
              <a16:creationId xmlns:a16="http://schemas.microsoft.com/office/drawing/2014/main" id="{685EC571-6688-49C5-AA45-32F32B4E9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12700</xdr:colOff>
      <xdr:row>27</xdr:row>
      <xdr:rowOff>50800</xdr:rowOff>
    </xdr:from>
    <xdr:to>
      <xdr:col>28</xdr:col>
      <xdr:colOff>577856</xdr:colOff>
      <xdr:row>40</xdr:row>
      <xdr:rowOff>57150</xdr:rowOff>
    </xdr:to>
    <xdr:graphicFrame macro="">
      <xdr:nvGraphicFramePr>
        <xdr:cNvPr id="9" name="Chart 8">
          <a:extLst>
            <a:ext uri="{FF2B5EF4-FFF2-40B4-BE49-F238E27FC236}">
              <a16:creationId xmlns:a16="http://schemas.microsoft.com/office/drawing/2014/main" id="{01EB2299-9D3E-4922-A601-4E75D95ED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0.01613</cdr:x>
      <cdr:y>0.90498</cdr:y>
    </cdr:from>
    <cdr:to>
      <cdr:x>0.15396</cdr:x>
      <cdr:y>1</cdr:y>
    </cdr:to>
    <cdr:sp macro="" textlink="">
      <cdr:nvSpPr>
        <cdr:cNvPr id="2" name="TextBox 1">
          <a:extLst xmlns:a="http://schemas.openxmlformats.org/drawingml/2006/main">
            <a:ext uri="{FF2B5EF4-FFF2-40B4-BE49-F238E27FC236}">
              <a16:creationId xmlns:a16="http://schemas.microsoft.com/office/drawing/2014/main" id="{FAA10884-7EF5-676A-9EFE-F642FDADC465}"/>
            </a:ext>
          </a:extLst>
        </cdr:cNvPr>
        <cdr:cNvSpPr txBox="1"/>
      </cdr:nvSpPr>
      <cdr:spPr>
        <a:xfrm xmlns:a="http://schemas.openxmlformats.org/drawingml/2006/main">
          <a:off x="69850" y="2540000"/>
          <a:ext cx="596900" cy="2667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0.12023</cdr:x>
      <cdr:y>0.91403</cdr:y>
    </cdr:from>
    <cdr:to>
      <cdr:x>0.71847</cdr:x>
      <cdr:y>0.98416</cdr:y>
    </cdr:to>
    <cdr:sp macro="" textlink="'GAMA Santé générale'!$H$11:$I$11">
      <cdr:nvSpPr>
        <cdr:cNvPr id="3" name="TextBox 2">
          <a:extLst xmlns:a="http://schemas.openxmlformats.org/drawingml/2006/main">
            <a:ext uri="{FF2B5EF4-FFF2-40B4-BE49-F238E27FC236}">
              <a16:creationId xmlns:a16="http://schemas.microsoft.com/office/drawing/2014/main" id="{1CEADCEB-0299-D705-3470-A3C13A149790}"/>
            </a:ext>
          </a:extLst>
        </cdr:cNvPr>
        <cdr:cNvSpPr txBox="1"/>
      </cdr:nvSpPr>
      <cdr:spPr>
        <a:xfrm xmlns:a="http://schemas.openxmlformats.org/drawingml/2006/main">
          <a:off x="520700" y="2565400"/>
          <a:ext cx="2590800" cy="196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FCBAD6F-2F1E-418B-AB67-0F5B47C89855}"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0.78739</cdr:x>
      <cdr:y>0.90498</cdr:y>
    </cdr:from>
    <cdr:to>
      <cdr:x>0.92668</cdr:x>
      <cdr:y>1</cdr:y>
    </cdr:to>
    <cdr:sp macro="" textlink="">
      <cdr:nvSpPr>
        <cdr:cNvPr id="4" name="TextBox 1">
          <a:extLst xmlns:a="http://schemas.openxmlformats.org/drawingml/2006/main">
            <a:ext uri="{FF2B5EF4-FFF2-40B4-BE49-F238E27FC236}">
              <a16:creationId xmlns:a16="http://schemas.microsoft.com/office/drawing/2014/main" id="{8DC41498-0D37-7D38-13CA-C6651F32E3E2}"/>
            </a:ext>
          </a:extLst>
        </cdr:cNvPr>
        <cdr:cNvSpPr txBox="1"/>
      </cdr:nvSpPr>
      <cdr:spPr>
        <a:xfrm xmlns:a="http://schemas.openxmlformats.org/drawingml/2006/main">
          <a:off x="3409950" y="2540007"/>
          <a:ext cx="603247" cy="266693"/>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Ann</a:t>
          </a:r>
          <a:r>
            <a:rPr lang="en-US" sz="1050" b="0" i="0" baseline="0">
              <a:solidFill>
                <a:schemeClr val="bg1">
                  <a:lumMod val="50000"/>
                </a:schemeClr>
              </a:solidFill>
              <a:effectLst/>
              <a:latin typeface="+mn-lt"/>
              <a:ea typeface="+mn-ea"/>
              <a:cs typeface="+mn-cs"/>
            </a:rPr>
            <a:t>ée</a:t>
          </a:r>
          <a:r>
            <a:rPr lang="en-US" sz="1050" kern="1200">
              <a:solidFill>
                <a:schemeClr val="bg1">
                  <a:lumMod val="50000"/>
                </a:schemeClr>
              </a:solidFill>
            </a:rPr>
            <a:t>: </a:t>
          </a:r>
        </a:p>
      </cdr:txBody>
    </cdr:sp>
  </cdr:relSizeAnchor>
  <cdr:relSizeAnchor xmlns:cdr="http://schemas.openxmlformats.org/drawingml/2006/chartDrawing">
    <cdr:from>
      <cdr:x>0.8827</cdr:x>
      <cdr:y>0.90498</cdr:y>
    </cdr:from>
    <cdr:to>
      <cdr:x>0.98973</cdr:x>
      <cdr:y>1</cdr:y>
    </cdr:to>
    <cdr:sp macro="" textlink="'GAMA Santé générale'!$H$12:$I$12">
      <cdr:nvSpPr>
        <cdr:cNvPr id="5" name="TextBox 1">
          <a:extLst xmlns:a="http://schemas.openxmlformats.org/drawingml/2006/main">
            <a:ext uri="{FF2B5EF4-FFF2-40B4-BE49-F238E27FC236}">
              <a16:creationId xmlns:a16="http://schemas.microsoft.com/office/drawing/2014/main" id="{32FE782C-2B2A-213A-6D84-3CECB808990B}"/>
            </a:ext>
          </a:extLst>
        </cdr:cNvPr>
        <cdr:cNvSpPr txBox="1"/>
      </cdr:nvSpPr>
      <cdr:spPr>
        <a:xfrm xmlns:a="http://schemas.openxmlformats.org/drawingml/2006/main">
          <a:off x="3822700" y="25400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6909EDC-12F8-4CF0-A4CD-82CDF0DAFEAA}"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cdr:x>
      <cdr:y>0.91136</cdr:y>
    </cdr:from>
    <cdr:to>
      <cdr:x>0.14118</cdr:x>
      <cdr:y>0.99091</cdr:y>
    </cdr:to>
    <cdr:sp macro="" textlink="">
      <cdr:nvSpPr>
        <cdr:cNvPr id="2" name="TextBox 1">
          <a:extLst xmlns:a="http://schemas.openxmlformats.org/drawingml/2006/main">
            <a:ext uri="{FF2B5EF4-FFF2-40B4-BE49-F238E27FC236}">
              <a16:creationId xmlns:a16="http://schemas.microsoft.com/office/drawing/2014/main" id="{2BD37F70-3D80-B5DF-E3C7-B2F266002DED}"/>
            </a:ext>
          </a:extLst>
        </cdr:cNvPr>
        <cdr:cNvSpPr txBox="1"/>
      </cdr:nvSpPr>
      <cdr:spPr>
        <a:xfrm xmlns:a="http://schemas.openxmlformats.org/drawingml/2006/main">
          <a:off x="0" y="2546350"/>
          <a:ext cx="609600"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0.10147</cdr:x>
      <cdr:y>0.91364</cdr:y>
    </cdr:from>
    <cdr:to>
      <cdr:x>0.73529</cdr:x>
      <cdr:y>1</cdr:y>
    </cdr:to>
    <cdr:sp macro="" textlink="'GAMA Alimentation et activité'!$H$11:$I$11">
      <cdr:nvSpPr>
        <cdr:cNvPr id="3" name="TextBox 1">
          <a:extLst xmlns:a="http://schemas.openxmlformats.org/drawingml/2006/main">
            <a:ext uri="{FF2B5EF4-FFF2-40B4-BE49-F238E27FC236}">
              <a16:creationId xmlns:a16="http://schemas.microsoft.com/office/drawing/2014/main" id="{7F690A61-283A-561E-0EDF-777EBACF626C}"/>
            </a:ext>
          </a:extLst>
        </cdr:cNvPr>
        <cdr:cNvSpPr txBox="1"/>
      </cdr:nvSpPr>
      <cdr:spPr>
        <a:xfrm xmlns:a="http://schemas.openxmlformats.org/drawingml/2006/main">
          <a:off x="4381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C1A3EC4-5ED8-4740-92AE-BCAF5FC0AC6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0.78382</cdr:x>
      <cdr:y>0.91364</cdr:y>
    </cdr:from>
    <cdr:to>
      <cdr:x>0.95</cdr:x>
      <cdr:y>0.97727</cdr:y>
    </cdr:to>
    <cdr:sp macro="" textlink="">
      <cdr:nvSpPr>
        <cdr:cNvPr id="4" name="TextBox 1">
          <a:extLst xmlns:a="http://schemas.openxmlformats.org/drawingml/2006/main">
            <a:ext uri="{FF2B5EF4-FFF2-40B4-BE49-F238E27FC236}">
              <a16:creationId xmlns:a16="http://schemas.microsoft.com/office/drawing/2014/main" id="{BB202129-08FD-01CB-03B0-525B0C79EF76}"/>
            </a:ext>
          </a:extLst>
        </cdr:cNvPr>
        <cdr:cNvSpPr txBox="1"/>
      </cdr:nvSpPr>
      <cdr:spPr>
        <a:xfrm xmlns:a="http://schemas.openxmlformats.org/drawingml/2006/main">
          <a:off x="3384550" y="2552711"/>
          <a:ext cx="71755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0.88235</cdr:x>
      <cdr:y>0.91818</cdr:y>
    </cdr:from>
    <cdr:to>
      <cdr:x>1</cdr:x>
      <cdr:y>0.98864</cdr:y>
    </cdr:to>
    <cdr:sp macro="" textlink="'GAMA Alimentation et activité'!$H$12:$I$12">
      <cdr:nvSpPr>
        <cdr:cNvPr id="5" name="TextBox 1">
          <a:extLst xmlns:a="http://schemas.openxmlformats.org/drawingml/2006/main">
            <a:ext uri="{FF2B5EF4-FFF2-40B4-BE49-F238E27FC236}">
              <a16:creationId xmlns:a16="http://schemas.microsoft.com/office/drawing/2014/main" id="{556B40EC-FEF3-9C0B-88B8-774CA44D6535}"/>
            </a:ext>
          </a:extLst>
        </cdr:cNvPr>
        <cdr:cNvSpPr txBox="1"/>
      </cdr:nvSpPr>
      <cdr:spPr>
        <a:xfrm xmlns:a="http://schemas.openxmlformats.org/drawingml/2006/main">
          <a:off x="3810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086443E-8C42-43A1-B19F-9B4085C0BF7B}"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0.90455</cdr:y>
    </cdr:from>
    <cdr:to>
      <cdr:x>0.13617</cdr:x>
      <cdr:y>0.98182</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27300"/>
          <a:ext cx="60960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0.79007</cdr:x>
      <cdr:y>0.90909</cdr:y>
    </cdr:from>
    <cdr:to>
      <cdr:x>0.95177</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536950" y="2539997"/>
          <a:ext cx="723892" cy="203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0.10213</cdr:x>
      <cdr:y>0.90909</cdr:y>
    </cdr:from>
    <cdr:to>
      <cdr:x>0.71347</cdr:x>
      <cdr:y>0.99545</cdr:y>
    </cdr:to>
    <cdr:sp macro="" textlink="'GAMA Alimentation et activité'!$K$11:$M$11">
      <cdr:nvSpPr>
        <cdr:cNvPr id="4" name="TextBox 1">
          <a:extLst xmlns:a="http://schemas.openxmlformats.org/drawingml/2006/main">
            <a:ext uri="{FF2B5EF4-FFF2-40B4-BE49-F238E27FC236}">
              <a16:creationId xmlns:a16="http://schemas.microsoft.com/office/drawing/2014/main" id="{2B8CF9F0-4F2B-6328-F490-845CA6E54895}"/>
            </a:ext>
          </a:extLst>
        </cdr:cNvPr>
        <cdr:cNvSpPr txBox="1"/>
      </cdr:nvSpPr>
      <cdr:spPr>
        <a:xfrm xmlns:a="http://schemas.openxmlformats.org/drawingml/2006/main">
          <a:off x="457200" y="25400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D031BA-77F4-439C-9185-34D45288C03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0.88652</cdr:x>
      <cdr:y>0.91136</cdr:y>
    </cdr:from>
    <cdr:to>
      <cdr:x>1</cdr:x>
      <cdr:y>0.98182</cdr:y>
    </cdr:to>
    <cdr:sp macro="" textlink="'GAMA Alimentation et activité'!$K$12:$M$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968750" y="25463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D84B934-FDF3-4C91-A320-3F99D25945BF}"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cdr:x>
      <cdr:y>0.91364</cdr:y>
    </cdr:from>
    <cdr:to>
      <cdr:x>0.14118</cdr:x>
      <cdr:y>0.99318</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0.76323</cdr:x>
      <cdr:y>0.91364</cdr:y>
    </cdr:from>
    <cdr:to>
      <cdr:x>0.93235</cdr:x>
      <cdr:y>0.98182</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95650" y="2552711"/>
          <a:ext cx="730243" cy="190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0.10735</cdr:x>
      <cdr:y>0.91591</cdr:y>
    </cdr:from>
    <cdr:to>
      <cdr:x>0.74118</cdr:x>
      <cdr:y>1</cdr:y>
    </cdr:to>
    <cdr:sp macro="" textlink="'GAMA Alimentation et activité'!$O$11:$P$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63550" y="2559050"/>
          <a:ext cx="27368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80748FA-6E43-4BCF-8676-747600363F8A}"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0.86323</cdr:x>
      <cdr:y>0.91591</cdr:y>
    </cdr:from>
    <cdr:to>
      <cdr:x>0.98088</cdr:x>
      <cdr:y>0.98636</cdr:y>
    </cdr:to>
    <cdr:sp macro="" textlink="'GAMA Alimentation et activité'!$O$12:$P$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727450" y="25590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5BD165-634A-4751-8335-45DFF3BA7DD4}"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cdr:x>
      <cdr:y>0.90909</cdr:y>
    </cdr:from>
    <cdr:to>
      <cdr:x>0.13617</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0.77305</cdr:x>
      <cdr:y>0.91818</cdr:y>
    </cdr:from>
    <cdr:to>
      <cdr:x>0.93759</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460750" y="2565395"/>
          <a:ext cx="736612"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0.09929</cdr:x>
      <cdr:y>0.91364</cdr:y>
    </cdr:from>
    <cdr:to>
      <cdr:x>0.71064</cdr:x>
      <cdr:y>1</cdr:y>
    </cdr:to>
    <cdr:sp macro="" textlink="'GAMA Alimentation et activité'!$R$11:$S$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FF1F7FB-0628-4AB8-8047-B2B198BB993E}"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0.87092</cdr:x>
      <cdr:y>0.92273</cdr:y>
    </cdr:from>
    <cdr:to>
      <cdr:x>0.9844</cdr:x>
      <cdr:y>0.99318</cdr:y>
    </cdr:to>
    <cdr:sp macro="" textlink="'GAMA Alimentation et activité'!$R$12:$S$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89890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5D0396B-DBCE-4A97-ACD3-EAFC501CE8F5}"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0.76911</cdr:x>
      <cdr:y>0.91591</cdr:y>
    </cdr:from>
    <cdr:to>
      <cdr:x>0.94003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57551" y="2559053"/>
          <a:ext cx="723906" cy="1968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0.10495</cdr:x>
      <cdr:y>0.91364</cdr:y>
    </cdr:from>
    <cdr:to>
      <cdr:x>0.75112</cdr:x>
      <cdr:y>1</cdr:y>
    </cdr:to>
    <cdr:sp macro="" textlink="'GAMA Alimentation et activité'!$U$11:$V$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E8FF88-3113-4C13-89E4-81190B738F7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0.86956</cdr:x>
      <cdr:y>0.91818</cdr:y>
    </cdr:from>
    <cdr:to>
      <cdr:x>0.98951</cdr:x>
      <cdr:y>0.98864</cdr:y>
    </cdr:to>
    <cdr:sp macro="" textlink="'GAMA Alimentation et activité'!$U$12:$V$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83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883AD4E-873B-45DF-B129-786E729572CC}"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0.77361</cdr:x>
      <cdr:y>0.92045</cdr:y>
    </cdr:from>
    <cdr:to>
      <cdr:x>0.93703</cdr:x>
      <cdr:y>0.98636</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276600" y="2571737"/>
          <a:ext cx="692149" cy="184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0.10645</cdr:x>
      <cdr:y>0.91364</cdr:y>
    </cdr:from>
    <cdr:to>
      <cdr:x>0.75262</cdr:x>
      <cdr:y>1</cdr:y>
    </cdr:to>
    <cdr:sp macro="" textlink="'GAMA Alimentation et activité'!$X$11:$Y$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508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1732907-DB17-4B9A-B8CE-D3ED5B47C6BF}"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0.86806</cdr:x>
      <cdr:y>0.92273</cdr:y>
    </cdr:from>
    <cdr:to>
      <cdr:x>0.98801</cdr:x>
      <cdr:y>0.99318</cdr:y>
    </cdr:to>
    <cdr:sp macro="" textlink="'GAMA Alimentation et activité'!$X$12:$Y$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7665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093CFE-AB3B-42E5-9879-1EF323CC4BB0}"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xdr:col>
      <xdr:colOff>76200</xdr:colOff>
      <xdr:row>0</xdr:row>
      <xdr:rowOff>76199</xdr:rowOff>
    </xdr:from>
    <xdr:to>
      <xdr:col>5</xdr:col>
      <xdr:colOff>54428</xdr:colOff>
      <xdr:row>0</xdr:row>
      <xdr:rowOff>498928</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CEF5895-ED59-463F-A20F-5E90E2597936}"/>
            </a:ext>
          </a:extLst>
        </xdr:cNvPr>
        <xdr:cNvSpPr>
          <a:spLocks noChangeAspect="1"/>
        </xdr:cNvSpPr>
      </xdr:nvSpPr>
      <xdr:spPr>
        <a:xfrm>
          <a:off x="76200" y="76199"/>
          <a:ext cx="3126014" cy="422729"/>
        </a:xfrm>
        <a:prstGeom prst="leftArrow">
          <a:avLst>
            <a:gd name="adj1" fmla="val 73880"/>
            <a:gd name="adj2" fmla="val 3806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liste indicateurs GAMA</a:t>
          </a:r>
          <a:endParaRPr lang="en-US" sz="1400">
            <a:effectLst/>
          </a:endParaRPr>
        </a:p>
      </xdr:txBody>
    </xdr:sp>
    <xdr:clientData/>
  </xdr:twoCellAnchor>
  <xdr:twoCellAnchor>
    <xdr:from>
      <xdr:col>6</xdr:col>
      <xdr:colOff>95250</xdr:colOff>
      <xdr:row>28</xdr:row>
      <xdr:rowOff>152400</xdr:rowOff>
    </xdr:from>
    <xdr:to>
      <xdr:col>10</xdr:col>
      <xdr:colOff>444500</xdr:colOff>
      <xdr:row>41</xdr:row>
      <xdr:rowOff>158750</xdr:rowOff>
    </xdr:to>
    <xdr:graphicFrame macro="">
      <xdr:nvGraphicFramePr>
        <xdr:cNvPr id="4" name="Chart 3">
          <a:extLst>
            <a:ext uri="{FF2B5EF4-FFF2-40B4-BE49-F238E27FC236}">
              <a16:creationId xmlns:a16="http://schemas.microsoft.com/office/drawing/2014/main" id="{62225D84-A36D-4E1E-9657-DC2BCF92E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565150</xdr:colOff>
      <xdr:row>28</xdr:row>
      <xdr:rowOff>152400</xdr:rowOff>
    </xdr:from>
    <xdr:to>
      <xdr:col>16</xdr:col>
      <xdr:colOff>508000</xdr:colOff>
      <xdr:row>41</xdr:row>
      <xdr:rowOff>158750</xdr:rowOff>
    </xdr:to>
    <xdr:graphicFrame macro="">
      <xdr:nvGraphicFramePr>
        <xdr:cNvPr id="5" name="Chart 4">
          <a:extLst>
            <a:ext uri="{FF2B5EF4-FFF2-40B4-BE49-F238E27FC236}">
              <a16:creationId xmlns:a16="http://schemas.microsoft.com/office/drawing/2014/main" id="{59006913-0CDB-44E0-A014-51B13037B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101600</xdr:colOff>
      <xdr:row>42</xdr:row>
      <xdr:rowOff>63500</xdr:rowOff>
    </xdr:from>
    <xdr:to>
      <xdr:col>14</xdr:col>
      <xdr:colOff>514350</xdr:colOff>
      <xdr:row>55</xdr:row>
      <xdr:rowOff>76200</xdr:rowOff>
    </xdr:to>
    <xdr:graphicFrame macro="">
      <xdr:nvGraphicFramePr>
        <xdr:cNvPr id="6" name="Chart 5">
          <a:extLst>
            <a:ext uri="{FF2B5EF4-FFF2-40B4-BE49-F238E27FC236}">
              <a16:creationId xmlns:a16="http://schemas.microsoft.com/office/drawing/2014/main" id="{E52F6823-EDDD-44EA-A52A-F76A2EE33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635000</xdr:colOff>
      <xdr:row>42</xdr:row>
      <xdr:rowOff>63500</xdr:rowOff>
    </xdr:from>
    <xdr:to>
      <xdr:col>23</xdr:col>
      <xdr:colOff>114300</xdr:colOff>
      <xdr:row>55</xdr:row>
      <xdr:rowOff>76200</xdr:rowOff>
    </xdr:to>
    <xdr:graphicFrame macro="">
      <xdr:nvGraphicFramePr>
        <xdr:cNvPr id="7" name="Chart 6">
          <a:extLst>
            <a:ext uri="{FF2B5EF4-FFF2-40B4-BE49-F238E27FC236}">
              <a16:creationId xmlns:a16="http://schemas.microsoft.com/office/drawing/2014/main" id="{951726F9-BCAC-4000-BEB5-9C3760844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609600</xdr:colOff>
      <xdr:row>28</xdr:row>
      <xdr:rowOff>165100</xdr:rowOff>
    </xdr:from>
    <xdr:to>
      <xdr:col>22</xdr:col>
      <xdr:colOff>88900</xdr:colOff>
      <xdr:row>41</xdr:row>
      <xdr:rowOff>171450</xdr:rowOff>
    </xdr:to>
    <xdr:graphicFrame macro="">
      <xdr:nvGraphicFramePr>
        <xdr:cNvPr id="8" name="Chart 7">
          <a:extLst>
            <a:ext uri="{FF2B5EF4-FFF2-40B4-BE49-F238E27FC236}">
              <a16:creationId xmlns:a16="http://schemas.microsoft.com/office/drawing/2014/main" id="{ACCAFC03-E964-4EB2-8C92-51A8BB6FC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215900</xdr:colOff>
      <xdr:row>28</xdr:row>
      <xdr:rowOff>158750</xdr:rowOff>
    </xdr:from>
    <xdr:to>
      <xdr:col>28</xdr:col>
      <xdr:colOff>82550</xdr:colOff>
      <xdr:row>41</xdr:row>
      <xdr:rowOff>165100</xdr:rowOff>
    </xdr:to>
    <xdr:graphicFrame macro="">
      <xdr:nvGraphicFramePr>
        <xdr:cNvPr id="9" name="Chart 8">
          <a:extLst>
            <a:ext uri="{FF2B5EF4-FFF2-40B4-BE49-F238E27FC236}">
              <a16:creationId xmlns:a16="http://schemas.microsoft.com/office/drawing/2014/main" id="{A071336F-3FA0-43EF-937A-DE133C1C6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266700</xdr:colOff>
      <xdr:row>42</xdr:row>
      <xdr:rowOff>63500</xdr:rowOff>
    </xdr:from>
    <xdr:to>
      <xdr:col>32</xdr:col>
      <xdr:colOff>412756</xdr:colOff>
      <xdr:row>55</xdr:row>
      <xdr:rowOff>76200</xdr:rowOff>
    </xdr:to>
    <xdr:graphicFrame macro="">
      <xdr:nvGraphicFramePr>
        <xdr:cNvPr id="10" name="Chart 9">
          <a:extLst>
            <a:ext uri="{FF2B5EF4-FFF2-40B4-BE49-F238E27FC236}">
              <a16:creationId xmlns:a16="http://schemas.microsoft.com/office/drawing/2014/main" id="{CC9F6324-3B4A-4ADD-BDA6-066A59845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12700</xdr:colOff>
      <xdr:row>42</xdr:row>
      <xdr:rowOff>63500</xdr:rowOff>
    </xdr:from>
    <xdr:to>
      <xdr:col>40</xdr:col>
      <xdr:colOff>501650</xdr:colOff>
      <xdr:row>55</xdr:row>
      <xdr:rowOff>76200</xdr:rowOff>
    </xdr:to>
    <xdr:graphicFrame macro="">
      <xdr:nvGraphicFramePr>
        <xdr:cNvPr id="11" name="Chart 10">
          <a:extLst>
            <a:ext uri="{FF2B5EF4-FFF2-40B4-BE49-F238E27FC236}">
              <a16:creationId xmlns:a16="http://schemas.microsoft.com/office/drawing/2014/main" id="{FC2210B1-8322-4293-84B1-3A2C9F8FA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273050</xdr:colOff>
      <xdr:row>28</xdr:row>
      <xdr:rowOff>158750</xdr:rowOff>
    </xdr:from>
    <xdr:to>
      <xdr:col>40</xdr:col>
      <xdr:colOff>508000</xdr:colOff>
      <xdr:row>41</xdr:row>
      <xdr:rowOff>152400</xdr:rowOff>
    </xdr:to>
    <xdr:graphicFrame macro="">
      <xdr:nvGraphicFramePr>
        <xdr:cNvPr id="12" name="Chart 11">
          <a:extLst>
            <a:ext uri="{FF2B5EF4-FFF2-40B4-BE49-F238E27FC236}">
              <a16:creationId xmlns:a16="http://schemas.microsoft.com/office/drawing/2014/main" id="{E3DA711A-AE04-45E2-A0EA-B04887F15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0.86136</cdr:y>
    </cdr:from>
    <cdr:to>
      <cdr:x>0.29747</cdr:x>
      <cdr:y>0.92727</cdr:y>
    </cdr:to>
    <cdr:sp macro="" textlink="">
      <cdr:nvSpPr>
        <cdr:cNvPr id="2" name="TextBox 1">
          <a:extLst xmlns:a="http://schemas.openxmlformats.org/drawingml/2006/main">
            <a:ext uri="{FF2B5EF4-FFF2-40B4-BE49-F238E27FC236}">
              <a16:creationId xmlns:a16="http://schemas.microsoft.com/office/drawing/2014/main" id="{F24CE9E7-64D8-F37C-B521-C2F073997F57}"/>
            </a:ext>
          </a:extLst>
        </cdr:cNvPr>
        <cdr:cNvSpPr txBox="1"/>
      </cdr:nvSpPr>
      <cdr:spPr>
        <a:xfrm xmlns:a="http://schemas.openxmlformats.org/drawingml/2006/main">
          <a:off x="0" y="2406650"/>
          <a:ext cx="59690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cdr:x>
      <cdr:y>0.91591</cdr:y>
    </cdr:from>
    <cdr:to>
      <cdr:x>0.29747</cdr:x>
      <cdr:y>0.98182</cdr:y>
    </cdr:to>
    <cdr:sp macro="" textlink="">
      <cdr:nvSpPr>
        <cdr:cNvPr id="3"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50" kern="1200">
              <a:solidFill>
                <a:schemeClr val="bg1">
                  <a:lumMod val="50000"/>
                </a:schemeClr>
              </a:solidFill>
            </a:rPr>
            <a:t>:</a:t>
          </a:r>
        </a:p>
      </cdr:txBody>
    </cdr:sp>
  </cdr:relSizeAnchor>
  <cdr:relSizeAnchor xmlns:cdr="http://schemas.openxmlformats.org/drawingml/2006/chartDrawing">
    <cdr:from>
      <cdr:x>0.22468</cdr:x>
      <cdr:y>0.86364</cdr:y>
    </cdr:from>
    <cdr:to>
      <cdr:x>0.99367</cdr:x>
      <cdr:y>0.93864</cdr:y>
    </cdr:to>
    <cdr:sp macro="" textlink="'GAMA Sexualité saine'!$H$11:$I$11">
      <cdr:nvSpPr>
        <cdr:cNvPr id="4"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450850" y="2413000"/>
          <a:ext cx="15430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FB7167-F060-4ABA-B42D-EF825B60AAFF}" type="TxLink">
            <a:rPr lang="en-US" sz="1000" b="0" i="0" u="none" strike="noStrike" kern="1200">
              <a:solidFill>
                <a:srgbClr val="000000"/>
              </a:solidFill>
              <a:latin typeface="Aptos Narrow"/>
            </a:rPr>
            <a:pPr/>
            <a:t> </a:t>
          </a:fld>
          <a:endParaRPr lang="en-US" sz="1050" kern="1200"/>
        </a:p>
      </cdr:txBody>
    </cdr:sp>
  </cdr:relSizeAnchor>
  <cdr:relSizeAnchor xmlns:cdr="http://schemas.openxmlformats.org/drawingml/2006/chartDrawing">
    <cdr:from>
      <cdr:x>0.21835</cdr:x>
      <cdr:y>0.91591</cdr:y>
    </cdr:from>
    <cdr:to>
      <cdr:x>0.4462</cdr:x>
      <cdr:y>0.97955</cdr:y>
    </cdr:to>
    <cdr:sp macro="" textlink="'GAMA Sexualité saine'!$H$12:$I$12">
      <cdr:nvSpPr>
        <cdr:cNvPr id="5" name="TextBox 1">
          <a:extLst xmlns:a="http://schemas.openxmlformats.org/drawingml/2006/main">
            <a:ext uri="{FF2B5EF4-FFF2-40B4-BE49-F238E27FC236}">
              <a16:creationId xmlns:a16="http://schemas.microsoft.com/office/drawing/2014/main" id="{21DD40BE-A902-71D8-EEFB-EA61FB019F78}"/>
            </a:ext>
          </a:extLst>
        </cdr:cNvPr>
        <cdr:cNvSpPr txBox="1"/>
      </cdr:nvSpPr>
      <cdr:spPr>
        <a:xfrm xmlns:a="http://schemas.openxmlformats.org/drawingml/2006/main">
          <a:off x="438143" y="2559053"/>
          <a:ext cx="457204" cy="177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BD76BD-2BB2-49BD-AE05-D765506ABB30}"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cdr:x>
      <cdr:y>0.91136</cdr:y>
    </cdr:from>
    <cdr:to>
      <cdr:x>0.17636</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0.73734</cdr:x>
      <cdr:y>0.91818</cdr:y>
    </cdr:from>
    <cdr:to>
      <cdr:x>0.9531</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495550" y="2565395"/>
          <a:ext cx="730265" cy="1651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0.14071</cdr:x>
      <cdr:y>0.91136</cdr:y>
    </cdr:from>
    <cdr:to>
      <cdr:x>0.77486</cdr:x>
      <cdr:y>0.98636</cdr:y>
    </cdr:to>
    <cdr:sp macro="" textlink="'GAMA Sexualité saine'!$K$11:$L$11">
      <cdr:nvSpPr>
        <cdr:cNvPr id="4" name="TextBox 1">
          <a:extLst xmlns:a="http://schemas.openxmlformats.org/drawingml/2006/main">
            <a:ext uri="{FF2B5EF4-FFF2-40B4-BE49-F238E27FC236}">
              <a16:creationId xmlns:a16="http://schemas.microsoft.com/office/drawing/2014/main" id="{EC3ECB19-CAA3-3EB2-83A6-E3A587A04F33}"/>
            </a:ext>
          </a:extLst>
        </cdr:cNvPr>
        <cdr:cNvSpPr txBox="1"/>
      </cdr:nvSpPr>
      <cdr:spPr>
        <a:xfrm xmlns:a="http://schemas.openxmlformats.org/drawingml/2006/main">
          <a:off x="476250" y="2546350"/>
          <a:ext cx="2146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38D413-C9C7-4554-93BE-3B34F1785DD0}"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0.86492</cdr:x>
      <cdr:y>0.92273</cdr:y>
    </cdr:from>
    <cdr:to>
      <cdr:x>1</cdr:x>
      <cdr:y>0.98636</cdr:y>
    </cdr:to>
    <cdr:sp macro="" textlink="'GAMA Sexualité saine'!$K$12:$L$12">
      <cdr:nvSpPr>
        <cdr:cNvPr id="6"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927350" y="25781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DD386F-1F9D-4EB1-90B0-F165BBD003BC}"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0.90455</cdr:y>
    </cdr:from>
    <cdr:to>
      <cdr:x>0.12651</cdr:x>
      <cdr:y>0.97045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273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0.77524</cdr:x>
      <cdr:y>0.90909</cdr:y>
    </cdr:from>
    <cdr:to>
      <cdr:x>0.93674</cdr:x>
      <cdr:y>0.96818</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39997"/>
          <a:ext cx="761986" cy="16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0.09421</cdr:x>
      <cdr:y>0.90682</cdr:y>
    </cdr:from>
    <cdr:to>
      <cdr:x>0.81427</cdr:x>
      <cdr:y>0.98409</cdr:y>
    </cdr:to>
    <cdr:sp macro="" textlink="'GAMA Sexualité saine'!$N$11:$O$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33650"/>
          <a:ext cx="33972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61AB67B-C8F6-46DF-B365-83BDD2D9A58E}"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0.87618</cdr:x>
      <cdr:y>0.91136</cdr:y>
    </cdr:from>
    <cdr:to>
      <cdr:x>0.97308</cdr:x>
      <cdr:y>0.975</cdr:y>
    </cdr:to>
    <cdr:sp macro="" textlink="'GAMA Sexualité saine'!$N$12:$O$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3385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8F0A54A-1D7A-4C43-A8C9-F60F50FC0A1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0.90411</cdr:y>
    </cdr:from>
    <cdr:to>
      <cdr:x>0.07344</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146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0.05391</cdr:x>
      <cdr:y>0.91096</cdr:y>
    </cdr:from>
    <cdr:to>
      <cdr:x>0.52188</cdr:x>
      <cdr:y>0.9863</cdr:y>
    </cdr:to>
    <cdr:sp macro="" textlink="'GAMA Santé générale'!$Z$11:$AE$11">
      <cdr:nvSpPr>
        <cdr:cNvPr id="3" name="TextBox 1">
          <a:extLst xmlns:a="http://schemas.openxmlformats.org/drawingml/2006/main">
            <a:ext uri="{FF2B5EF4-FFF2-40B4-BE49-F238E27FC236}">
              <a16:creationId xmlns:a16="http://schemas.microsoft.com/office/drawing/2014/main" id="{D068D3FE-F5F0-28BB-7293-D64901CAC455}"/>
            </a:ext>
          </a:extLst>
        </cdr:cNvPr>
        <cdr:cNvSpPr txBox="1"/>
      </cdr:nvSpPr>
      <cdr:spPr>
        <a:xfrm xmlns:a="http://schemas.openxmlformats.org/drawingml/2006/main">
          <a:off x="438150" y="2533650"/>
          <a:ext cx="38036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B755E14-927C-4B7F-941B-1FA1487552C9}"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0.89063</cdr:x>
      <cdr:y>0.90411</cdr:y>
    </cdr:from>
    <cdr:to>
      <cdr:x>0.96406</cdr:x>
      <cdr:y>1</cdr:y>
    </cdr:to>
    <cdr:sp macro="" textlink="">
      <cdr:nvSpPr>
        <cdr:cNvPr id="4" name="TextBox 1">
          <a:extLst xmlns:a="http://schemas.openxmlformats.org/drawingml/2006/main">
            <a:ext uri="{FF2B5EF4-FFF2-40B4-BE49-F238E27FC236}">
              <a16:creationId xmlns:a16="http://schemas.microsoft.com/office/drawing/2014/main" id="{DC0ACA77-6DE5-0E70-ADBE-DCDE2056D701}"/>
            </a:ext>
          </a:extLst>
        </cdr:cNvPr>
        <cdr:cNvSpPr txBox="1"/>
      </cdr:nvSpPr>
      <cdr:spPr>
        <a:xfrm xmlns:a="http://schemas.openxmlformats.org/drawingml/2006/main">
          <a:off x="7239030" y="2514601"/>
          <a:ext cx="596870" cy="266699"/>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0.94297</cdr:x>
      <cdr:y>0.90411</cdr:y>
    </cdr:from>
    <cdr:to>
      <cdr:x>1</cdr:x>
      <cdr:y>1</cdr:y>
    </cdr:to>
    <cdr:sp macro="" textlink="'GAMA Santé générale'!$Z$12:$AE$12">
      <cdr:nvSpPr>
        <cdr:cNvPr id="5" name="TextBox 1">
          <a:extLst xmlns:a="http://schemas.openxmlformats.org/drawingml/2006/main">
            <a:ext uri="{FF2B5EF4-FFF2-40B4-BE49-F238E27FC236}">
              <a16:creationId xmlns:a16="http://schemas.microsoft.com/office/drawing/2014/main" id="{E91558B0-1C85-989B-77D7-B992A9E5EFF7}"/>
            </a:ext>
          </a:extLst>
        </cdr:cNvPr>
        <cdr:cNvSpPr txBox="1"/>
      </cdr:nvSpPr>
      <cdr:spPr>
        <a:xfrm xmlns:a="http://schemas.openxmlformats.org/drawingml/2006/main">
          <a:off x="76644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51EE4D-77E8-4DFB-A261-EAF8BEC9A75D}"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cdr:x>
      <cdr:y>0.90682</cdr:y>
    </cdr:from>
    <cdr:to>
      <cdr:x>0.12948</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0.79339</cdr:x>
      <cdr:y>0.91364</cdr:y>
    </cdr:from>
    <cdr:to>
      <cdr:x>0.9573</cdr:x>
      <cdr:y>0.975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657600" y="2552711"/>
          <a:ext cx="755649"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0.09504</cdr:x>
      <cdr:y>0.91136</cdr:y>
    </cdr:from>
    <cdr:to>
      <cdr:x>0.83333</cdr:x>
      <cdr:y>0.98636</cdr:y>
    </cdr:to>
    <cdr:sp macro="" textlink="'GAMA Sexualité saine'!$Q$11:$R$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8150" y="2546350"/>
          <a:ext cx="34036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C3B6443-006B-47D7-9FD0-8F62F9CF50B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0.89532</cdr:x>
      <cdr:y>0.91818</cdr:y>
    </cdr:from>
    <cdr:to>
      <cdr:x>0.99449</cdr:x>
      <cdr:y>0.98182</cdr:y>
    </cdr:to>
    <cdr:sp macro="" textlink="'GAMA Sexualité saine'!$Q$12:$R$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27500" y="25654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0A7737-295C-49C7-84BE-1288099B7421}"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cdr:x>
      <cdr:y>0.91136</cdr:y>
    </cdr:from>
    <cdr:to>
      <cdr:x>0.19915</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0.69915</cdr:x>
      <cdr:y>0.91591</cdr:y>
    </cdr:from>
    <cdr:to>
      <cdr:x>0.95127</cdr:x>
      <cdr:y>0.97045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095500" y="2559053"/>
          <a:ext cx="755646" cy="1523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0.14407</cdr:x>
      <cdr:y>0.91364</cdr:y>
    </cdr:from>
    <cdr:to>
      <cdr:x>0.76695</cdr:x>
      <cdr:y>0.98636</cdr:y>
    </cdr:to>
    <cdr:sp macro="" textlink="'GAMA Sexualité saine'!$T$11:$U$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186690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1E9B9F-ABBD-42DB-8452-D3A4851872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0.85169</cdr:x>
      <cdr:y>0.91818</cdr:y>
    </cdr:from>
    <cdr:to>
      <cdr:x>1</cdr:x>
      <cdr:y>0.97955</cdr:y>
    </cdr:to>
    <cdr:sp macro="" textlink="'GAMA Sexualité saine'!$T$12:$U$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552700" y="2565400"/>
          <a:ext cx="444500"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AF5E0D-A5AB-4FE8-B618-CC3F727D95B2}"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cdr:x>
      <cdr:y>0.90682</cdr:y>
    </cdr:from>
    <cdr:to>
      <cdr:x>0.18762</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0.71856</cdr:x>
      <cdr:y>0.91136</cdr:y>
    </cdr:from>
    <cdr:to>
      <cdr:x>0.93812</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286001" y="2546340"/>
          <a:ext cx="698488" cy="146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0.13573</cdr:x>
      <cdr:y>0.91136</cdr:y>
    </cdr:from>
    <cdr:to>
      <cdr:x>0.77645</cdr:x>
      <cdr:y>0.98409</cdr:y>
    </cdr:to>
    <cdr:sp macro="" textlink="'GAMA Sexualité saine'!$W$11:$X$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46350"/>
          <a:ext cx="203835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99064E-D6BB-44CE-8378-66D895E01343}"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0.85629</cdr:x>
      <cdr:y>0.91364</cdr:y>
    </cdr:from>
    <cdr:to>
      <cdr:x>1</cdr:x>
      <cdr:y>0.97727</cdr:y>
    </cdr:to>
    <cdr:sp macro="" textlink="'GAMA Sexualité saine'!$W$12:$X$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724150" y="25527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1E726B-B1F9-49C0-B92F-B1C8BE463456}"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0.91136</cdr:y>
    </cdr:from>
    <cdr:to>
      <cdr:x>0.12533</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0.796</cdr:x>
      <cdr:y>0.91136</cdr:y>
    </cdr:from>
    <cdr:to>
      <cdr:x>0.94533</cdr:x>
      <cdr:y>0.97955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790951" y="2546340"/>
          <a:ext cx="711190" cy="1905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0.09067</cdr:x>
      <cdr:y>0.91364</cdr:y>
    </cdr:from>
    <cdr:to>
      <cdr:x>0.82667</cdr:x>
      <cdr:y>1</cdr:y>
    </cdr:to>
    <cdr:sp macro="" textlink="'GAMA Sexualité saine'!$Z$11:$AA$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350520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E99ECD-045C-4289-8D25-414B3DE79E52}"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0.888</cdr:x>
      <cdr:y>0.91591</cdr:y>
    </cdr:from>
    <cdr:to>
      <cdr:x>0.984</cdr:x>
      <cdr:y>0.97955</cdr:y>
    </cdr:to>
    <cdr:sp macro="" textlink="'GAMA Sexualité saine'!$Z$12:$AA$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2910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9CAF62-796D-40DB-85CA-DB0A53B42828}"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cdr:x>
      <cdr:y>0.90682</cdr:y>
    </cdr:from>
    <cdr:to>
      <cdr:x>0.12483</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0.81009</cdr:x>
      <cdr:y>0.91591</cdr:y>
    </cdr:from>
    <cdr:to>
      <cdr:x>0.95485</cdr:x>
      <cdr:y>0.96364</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73500" y="2559053"/>
          <a:ext cx="692163" cy="133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0.09296</cdr:x>
      <cdr:y>0.91136</cdr:y>
    </cdr:from>
    <cdr:to>
      <cdr:x>0.84329</cdr:x>
      <cdr:y>0.98864</cdr:y>
    </cdr:to>
    <cdr:sp macro="" textlink="'GAMA Sexualité saine'!$AC$11:$AD$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35877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58B652F-B5E4-4B1C-9409-97EADAA3D25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0.89907</cdr:x>
      <cdr:y>0.91591</cdr:y>
    </cdr:from>
    <cdr:to>
      <cdr:x>0.99469</cdr:x>
      <cdr:y>0.97955</cdr:y>
    </cdr:to>
    <cdr:sp macro="" textlink="'GAMA Sexualité saine'!$AC$12:$AD$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989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26C4DA-CE72-4334-9789-74A88CD240B4}"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cdr:x>
      <cdr:y>0.91324</cdr:y>
    </cdr:from>
    <cdr:to>
      <cdr:x>0.08238</cdr:x>
      <cdr:y>0.97945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0.87029</cdr:x>
      <cdr:y>0.91324</cdr:y>
    </cdr:from>
    <cdr:to>
      <cdr:x>0.97108</cdr:x>
      <cdr:y>0.97489</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6305550" y="2539994"/>
          <a:ext cx="730264" cy="171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0.06135</cdr:x>
      <cdr:y>0.91553</cdr:y>
    </cdr:from>
    <cdr:to>
      <cdr:x>0.88694</cdr:x>
      <cdr:y>0.99772</cdr:y>
    </cdr:to>
    <cdr:sp macro="" textlink="'GAMA Sexualité saine'!$AF$11:$AJ$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5981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C20899-4440-4887-9DC9-547CB8EA7C2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0.93076</cdr:x>
      <cdr:y>0.91553</cdr:y>
    </cdr:from>
    <cdr:to>
      <cdr:x>0.99387</cdr:x>
      <cdr:y>0.97945</cdr:y>
    </cdr:to>
    <cdr:sp macro="" textlink="'GAMA Sexualité saine'!$AF$12:$AJ$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674370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0DF9F3-C292-4AF2-93D3-EDFD1DB7FCFE}"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1</xdr:col>
      <xdr:colOff>152400</xdr:colOff>
      <xdr:row>0</xdr:row>
      <xdr:rowOff>50800</xdr:rowOff>
    </xdr:from>
    <xdr:to>
      <xdr:col>5</xdr:col>
      <xdr:colOff>241300</xdr:colOff>
      <xdr:row>0</xdr:row>
      <xdr:rowOff>450850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5CE97DD-3028-44E9-B858-274C14777AC3}"/>
            </a:ext>
          </a:extLst>
        </xdr:cNvPr>
        <xdr:cNvSpPr>
          <a:spLocks noChangeAspect="1"/>
        </xdr:cNvSpPr>
      </xdr:nvSpPr>
      <xdr:spPr>
        <a:xfrm>
          <a:off x="152400" y="50800"/>
          <a:ext cx="3136900" cy="400050"/>
        </a:xfrm>
        <a:prstGeom prst="leftArrow">
          <a:avLst>
            <a:gd name="adj1" fmla="val 70895"/>
            <a:gd name="adj2" fmla="val 365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liste indicateurs GAMA</a:t>
          </a:r>
          <a:endParaRPr lang="en-US" sz="1400">
            <a:effectLst/>
          </a:endParaRPr>
        </a:p>
      </xdr:txBody>
    </xdr:sp>
    <xdr:clientData/>
  </xdr:twoCellAnchor>
  <xdr:twoCellAnchor>
    <xdr:from>
      <xdr:col>7</xdr:col>
      <xdr:colOff>0</xdr:colOff>
      <xdr:row>27</xdr:row>
      <xdr:rowOff>82550</xdr:rowOff>
    </xdr:from>
    <xdr:to>
      <xdr:col>13</xdr:col>
      <xdr:colOff>603256</xdr:colOff>
      <xdr:row>40</xdr:row>
      <xdr:rowOff>88900</xdr:rowOff>
    </xdr:to>
    <xdr:graphicFrame macro="">
      <xdr:nvGraphicFramePr>
        <xdr:cNvPr id="4" name="Chart 3">
          <a:extLst>
            <a:ext uri="{FF2B5EF4-FFF2-40B4-BE49-F238E27FC236}">
              <a16:creationId xmlns:a16="http://schemas.microsoft.com/office/drawing/2014/main" id="{6BD10F80-45C3-4756-B5E7-D8F2B098F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685800</xdr:colOff>
      <xdr:row>27</xdr:row>
      <xdr:rowOff>82550</xdr:rowOff>
    </xdr:from>
    <xdr:to>
      <xdr:col>20</xdr:col>
      <xdr:colOff>184156</xdr:colOff>
      <xdr:row>40</xdr:row>
      <xdr:rowOff>88900</xdr:rowOff>
    </xdr:to>
    <xdr:graphicFrame macro="">
      <xdr:nvGraphicFramePr>
        <xdr:cNvPr id="5" name="Chart 4">
          <a:extLst>
            <a:ext uri="{FF2B5EF4-FFF2-40B4-BE49-F238E27FC236}">
              <a16:creationId xmlns:a16="http://schemas.microsoft.com/office/drawing/2014/main" id="{2A59E220-84CF-482C-A4DD-3054CDF0F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41</xdr:row>
      <xdr:rowOff>44450</xdr:rowOff>
    </xdr:from>
    <xdr:to>
      <xdr:col>17</xdr:col>
      <xdr:colOff>241300</xdr:colOff>
      <xdr:row>54</xdr:row>
      <xdr:rowOff>57150</xdr:rowOff>
    </xdr:to>
    <xdr:graphicFrame macro="">
      <xdr:nvGraphicFramePr>
        <xdr:cNvPr id="6" name="Chart 5">
          <a:extLst>
            <a:ext uri="{FF2B5EF4-FFF2-40B4-BE49-F238E27FC236}">
              <a16:creationId xmlns:a16="http://schemas.microsoft.com/office/drawing/2014/main" id="{CD444D7A-1601-4668-9075-6D438474A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0.00594</cdr:x>
      <cdr:y>0.91591</cdr:y>
    </cdr:from>
    <cdr:to>
      <cdr:x>0.14859</cdr:x>
      <cdr:y>0.99318</cdr:y>
    </cdr:to>
    <cdr:sp macro="" textlink="">
      <cdr:nvSpPr>
        <cdr:cNvPr id="2" name="TextBox 1">
          <a:extLst xmlns:a="http://schemas.openxmlformats.org/drawingml/2006/main">
            <a:ext uri="{FF2B5EF4-FFF2-40B4-BE49-F238E27FC236}">
              <a16:creationId xmlns:a16="http://schemas.microsoft.com/office/drawing/2014/main" id="{DF80CD4C-E95D-DA07-7D63-36658BCC6E9F}"/>
            </a:ext>
          </a:extLst>
        </cdr:cNvPr>
        <cdr:cNvSpPr txBox="1"/>
      </cdr:nvSpPr>
      <cdr:spPr>
        <a:xfrm xmlns:a="http://schemas.openxmlformats.org/drawingml/2006/main">
          <a:off x="25400" y="2559050"/>
          <a:ext cx="60960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0.77266</cdr:x>
      <cdr:y>0.91591</cdr:y>
    </cdr:from>
    <cdr:to>
      <cdr:x>0.94948</cdr:x>
      <cdr:y>0.98182</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02001" y="2559053"/>
          <a:ext cx="755656" cy="184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0.10847</cdr:x>
      <cdr:y>0.91818</cdr:y>
    </cdr:from>
    <cdr:to>
      <cdr:x>0.81129</cdr:x>
      <cdr:y>0.99545</cdr:y>
    </cdr:to>
    <cdr:sp macro="" textlink="'GAMA Santé mentale'!$H$11:$I$11">
      <cdr:nvSpPr>
        <cdr:cNvPr id="4" name="TextBox 1">
          <a:extLst xmlns:a="http://schemas.openxmlformats.org/drawingml/2006/main">
            <a:ext uri="{FF2B5EF4-FFF2-40B4-BE49-F238E27FC236}">
              <a16:creationId xmlns:a16="http://schemas.microsoft.com/office/drawing/2014/main" id="{914206BD-67CA-031B-2D52-4004CF6E098B}"/>
            </a:ext>
          </a:extLst>
        </cdr:cNvPr>
        <cdr:cNvSpPr txBox="1"/>
      </cdr:nvSpPr>
      <cdr:spPr>
        <a:xfrm xmlns:a="http://schemas.openxmlformats.org/drawingml/2006/main">
          <a:off x="4635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784AE1F-4ABC-4A76-AD34-BB0A027F1BBA}" type="TxLink">
            <a:rPr lang="en-US" sz="1000" b="0" i="0" u="none" strike="noStrike" kern="1200">
              <a:solidFill>
                <a:schemeClr val="bg1">
                  <a:lumMod val="50000"/>
                </a:schemeClr>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0.87964</cdr:x>
      <cdr:y>0.91591</cdr:y>
    </cdr:from>
    <cdr:to>
      <cdr:x>0.99257</cdr:x>
      <cdr:y>0.98636</cdr:y>
    </cdr:to>
    <cdr:sp macro="" textlink="'GAMA Santé mentale'!$H$12:$I$12">
      <cdr:nvSpPr>
        <cdr:cNvPr id="5" name="TextBox 1">
          <a:extLst xmlns:a="http://schemas.openxmlformats.org/drawingml/2006/main">
            <a:ext uri="{FF2B5EF4-FFF2-40B4-BE49-F238E27FC236}">
              <a16:creationId xmlns:a16="http://schemas.microsoft.com/office/drawing/2014/main" id="{A895E516-0E42-CD94-2332-851A12CCDA58}"/>
            </a:ext>
          </a:extLst>
        </cdr:cNvPr>
        <cdr:cNvSpPr txBox="1"/>
      </cdr:nvSpPr>
      <cdr:spPr>
        <a:xfrm xmlns:a="http://schemas.openxmlformats.org/drawingml/2006/main">
          <a:off x="3759200" y="25590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452AFD-61FD-435D-863D-A4AEA1A62E75}"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cdr:x>
      <cdr:y>0.91591</cdr:y>
    </cdr:from>
    <cdr:to>
      <cdr:x>0.14244</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0.77745</cdr:x>
      <cdr:y>0.91818</cdr:y>
    </cdr:from>
    <cdr:to>
      <cdr:x>0.94808</cdr:x>
      <cdr:y>0.98636</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327400" y="2565395"/>
          <a:ext cx="730293" cy="190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0.10534</cdr:x>
      <cdr:y>0.91818</cdr:y>
    </cdr:from>
    <cdr:to>
      <cdr:x>0.80712</cdr:x>
      <cdr:y>0.99545</cdr:y>
    </cdr:to>
    <cdr:sp macro="" textlink="'GAMA Santé mentale'!$K$11:$L$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508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81B8D72-04AC-4CF1-94FF-768D0F73415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0.87982</cdr:x>
      <cdr:y>0.92045</cdr:y>
    </cdr:from>
    <cdr:to>
      <cdr:x>0.99258</cdr:x>
      <cdr:y>0.99091</cdr:y>
    </cdr:to>
    <cdr:sp macro="" textlink="'GAMA Santé mentale'!$K$12:$L$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765550" y="25717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4ED0ED-811F-4798-9497-08E4DC8BB63D}"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79.xml><?xml version="1.0" encoding="utf-8"?>
<c:userShapes xmlns:c="http://schemas.openxmlformats.org/drawingml/2006/chart">
  <cdr:relSizeAnchor xmlns:cdr="http://schemas.openxmlformats.org/drawingml/2006/chartDrawing">
    <cdr:from>
      <cdr:x>0</cdr:x>
      <cdr:y>0.91591</cdr:y>
    </cdr:from>
    <cdr:to>
      <cdr:x>0.14036</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0.7808</cdr:x>
      <cdr:y>0.91364</cdr:y>
    </cdr:from>
    <cdr:to>
      <cdr:x>0.94737</cdr:x>
      <cdr:y>0.975</cdr:y>
    </cdr:to>
    <cdr:sp macro="" textlink="">
      <cdr:nvSpPr>
        <cdr:cNvPr id="3" name="TextBox 1">
          <a:extLst xmlns:a="http://schemas.openxmlformats.org/drawingml/2006/main">
            <a:ext uri="{FF2B5EF4-FFF2-40B4-BE49-F238E27FC236}">
              <a16:creationId xmlns:a16="http://schemas.microsoft.com/office/drawing/2014/main" id="{821785AD-F38A-F5F2-E9E3-E989C576C574}"/>
            </a:ext>
          </a:extLst>
        </cdr:cNvPr>
        <cdr:cNvSpPr txBox="1"/>
      </cdr:nvSpPr>
      <cdr:spPr>
        <a:xfrm xmlns:a="http://schemas.openxmlformats.org/drawingml/2006/main">
          <a:off x="3822700" y="2552711"/>
          <a:ext cx="815481" cy="171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0.10088</cdr:x>
      <cdr:y>0.91818</cdr:y>
    </cdr:from>
    <cdr:to>
      <cdr:x>0.7924</cdr:x>
      <cdr:y>0.99545</cdr:y>
    </cdr:to>
    <cdr:sp macro="" textlink="'GAMA Santé mentale'!$N$11:$O$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381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27758D-065C-4CC0-8A6A-6689B3BA755B}"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0.88304</cdr:x>
      <cdr:y>0.91818</cdr:y>
    </cdr:from>
    <cdr:to>
      <cdr:x>0.99415</cdr:x>
      <cdr:y>0.98864</cdr:y>
    </cdr:to>
    <cdr:sp macro="" textlink="'GAMA Santé mentale'!$N$12:$O$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835400" y="256540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876896-0305-4DBF-A801-05452A42380A}" type="TxLink">
            <a:rPr lang="en-US" sz="1000" b="0" i="0" u="none" strike="noStrike" kern="1200">
              <a:solidFill>
                <a:srgbClr val="000000"/>
              </a:solidFill>
              <a:latin typeface="Aptos Narrow"/>
            </a:rPr>
            <a:pPr algn="l"/>
            <a:t>Veuillez sélectionner</a:t>
          </a:fld>
          <a:endParaRPr lang="en-US" sz="1050" kern="1200">
            <a:solidFill>
              <a:schemeClr val="bg1">
                <a:lumMod val="50000"/>
              </a:scheme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0.91829</cdr:y>
    </cdr:from>
    <cdr:to>
      <cdr:x>0.0348</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9972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0.94224</cdr:x>
      <cdr:y>0.92996</cdr:y>
    </cdr:from>
    <cdr:to>
      <cdr:x>0.97927</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16160750" y="3035300"/>
          <a:ext cx="635053"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effectLst/>
              <a:latin typeface="+mn-lt"/>
              <a:ea typeface="+mn-ea"/>
              <a:cs typeface="+mn-cs"/>
            </a:rPr>
            <a:t>Ann</a:t>
          </a:r>
          <a:r>
            <a:rPr lang="en-US" sz="105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0.00296</cdr:x>
      <cdr:y>0.01556</cdr:y>
    </cdr:from>
    <cdr:to>
      <cdr:x>0.15402</cdr:x>
      <cdr:y>0.07588</cdr:y>
    </cdr:to>
    <cdr:sp macro="" textlink="">
      <cdr:nvSpPr>
        <cdr:cNvPr id="4"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50800" y="508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kern="1200">
            <a:solidFill>
              <a:schemeClr val="bg1">
                <a:lumMod val="50000"/>
              </a:schemeClr>
            </a:solidFill>
          </a:endParaRPr>
        </a:p>
      </cdr:txBody>
    </cdr:sp>
  </cdr:relSizeAnchor>
  <cdr:relSizeAnchor xmlns:cdr="http://schemas.openxmlformats.org/drawingml/2006/chartDrawing">
    <cdr:from>
      <cdr:x>0.02629</cdr:x>
      <cdr:y>0.92607</cdr:y>
    </cdr:from>
    <cdr:to>
      <cdr:x>0.17734</cdr:x>
      <cdr:y>0.98638</cdr:y>
    </cdr:to>
    <cdr:sp macro="" textlink="'GAMA Santé générale'!$K$11:$X$11">
      <cdr:nvSpPr>
        <cdr:cNvPr id="5"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450850" y="30226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ADBD958-245A-4533-AAB0-CA4263E903A1}"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0.97112</cdr:x>
      <cdr:y>0.91829</cdr:y>
    </cdr:from>
    <cdr:to>
      <cdr:x>0.99815</cdr:x>
      <cdr:y>1</cdr:y>
    </cdr:to>
    <cdr:sp macro="" textlink="'GAMA Santé générale'!$K$12:$X$12">
      <cdr:nvSpPr>
        <cdr:cNvPr id="6" name="TextBox 1">
          <a:extLst xmlns:a="http://schemas.openxmlformats.org/drawingml/2006/main">
            <a:ext uri="{FF2B5EF4-FFF2-40B4-BE49-F238E27FC236}">
              <a16:creationId xmlns:a16="http://schemas.microsoft.com/office/drawing/2014/main" id="{80FEC024-2B7D-4922-6BA6-6C56DA508ABC}"/>
            </a:ext>
          </a:extLst>
        </cdr:cNvPr>
        <cdr:cNvSpPr txBox="1"/>
      </cdr:nvSpPr>
      <cdr:spPr>
        <a:xfrm xmlns:a="http://schemas.openxmlformats.org/drawingml/2006/main">
          <a:off x="16656050" y="29972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83A33F-F6B6-4F4C-B5FD-9E94208CFF82}"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80.xml><?xml version="1.0" encoding="utf-8"?>
<xdr:wsDr xmlns:xdr="http://schemas.openxmlformats.org/drawingml/2006/spreadsheetDrawing" xmlns:a="http://schemas.openxmlformats.org/drawingml/2006/main">
  <xdr:twoCellAnchor>
    <xdr:from>
      <xdr:col>1</xdr:col>
      <xdr:colOff>88900</xdr:colOff>
      <xdr:row>0</xdr:row>
      <xdr:rowOff>82550</xdr:rowOff>
    </xdr:from>
    <xdr:to>
      <xdr:col>5</xdr:col>
      <xdr:colOff>88900</xdr:colOff>
      <xdr:row>0</xdr:row>
      <xdr:rowOff>488950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C36C715-FE1E-4FBF-9AF2-02910E80391F}"/>
            </a:ext>
          </a:extLst>
        </xdr:cNvPr>
        <xdr:cNvSpPr>
          <a:spLocks noChangeAspect="1"/>
        </xdr:cNvSpPr>
      </xdr:nvSpPr>
      <xdr:spPr>
        <a:xfrm>
          <a:off x="88900" y="82550"/>
          <a:ext cx="3149600" cy="406400"/>
        </a:xfrm>
        <a:prstGeom prst="leftArrow">
          <a:avLst>
            <a:gd name="adj1" fmla="val 70895"/>
            <a:gd name="adj2" fmla="val 3507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liste indicateurs GAMA</a:t>
          </a:r>
          <a:endParaRPr lang="en-US" sz="1400">
            <a:effectLst/>
          </a:endParaRPr>
        </a:p>
      </xdr:txBody>
    </xdr:sp>
    <xdr:clientData/>
  </xdr:twoCellAnchor>
  <xdr:twoCellAnchor>
    <xdr:from>
      <xdr:col>7</xdr:col>
      <xdr:colOff>0</xdr:colOff>
      <xdr:row>27</xdr:row>
      <xdr:rowOff>76200</xdr:rowOff>
    </xdr:from>
    <xdr:to>
      <xdr:col>14</xdr:col>
      <xdr:colOff>177806</xdr:colOff>
      <xdr:row>40</xdr:row>
      <xdr:rowOff>88900</xdr:rowOff>
    </xdr:to>
    <xdr:graphicFrame macro="">
      <xdr:nvGraphicFramePr>
        <xdr:cNvPr id="4" name="Chart 3">
          <a:extLst>
            <a:ext uri="{FF2B5EF4-FFF2-40B4-BE49-F238E27FC236}">
              <a16:creationId xmlns:a16="http://schemas.microsoft.com/office/drawing/2014/main" id="{ED9A08A7-6796-4385-AB32-6D38550BB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266700</xdr:colOff>
      <xdr:row>27</xdr:row>
      <xdr:rowOff>82550</xdr:rowOff>
    </xdr:from>
    <xdr:to>
      <xdr:col>20</xdr:col>
      <xdr:colOff>565156</xdr:colOff>
      <xdr:row>40</xdr:row>
      <xdr:rowOff>88900</xdr:rowOff>
    </xdr:to>
    <xdr:graphicFrame macro="">
      <xdr:nvGraphicFramePr>
        <xdr:cNvPr id="5" name="Chart 4">
          <a:extLst>
            <a:ext uri="{FF2B5EF4-FFF2-40B4-BE49-F238E27FC236}">
              <a16:creationId xmlns:a16="http://schemas.microsoft.com/office/drawing/2014/main" id="{B7F04684-C8AA-4249-A9D1-5FFD8BB71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0.00301</cdr:x>
      <cdr:y>0.91629</cdr:y>
    </cdr:from>
    <cdr:to>
      <cdr:x>0.15211</cdr:x>
      <cdr:y>0.99774</cdr:y>
    </cdr:to>
    <cdr:sp macro="" textlink="">
      <cdr:nvSpPr>
        <cdr:cNvPr id="2" name="TextBox 1">
          <a:extLst xmlns:a="http://schemas.openxmlformats.org/drawingml/2006/main">
            <a:ext uri="{FF2B5EF4-FFF2-40B4-BE49-F238E27FC236}">
              <a16:creationId xmlns:a16="http://schemas.microsoft.com/office/drawing/2014/main" id="{7ACB0644-595C-99CC-766B-9DB566626E2A}"/>
            </a:ext>
          </a:extLst>
        </cdr:cNvPr>
        <cdr:cNvSpPr txBox="1"/>
      </cdr:nvSpPr>
      <cdr:spPr>
        <a:xfrm xmlns:a="http://schemas.openxmlformats.org/drawingml/2006/main">
          <a:off x="12700" y="2571750"/>
          <a:ext cx="628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0.7756</cdr:x>
      <cdr:y>0.91629</cdr:y>
    </cdr:from>
    <cdr:to>
      <cdr:x>0.95934</cdr:x>
      <cdr:y>0.99095</cdr:y>
    </cdr:to>
    <cdr:sp macro="" textlink="">
      <cdr:nvSpPr>
        <cdr:cNvPr id="3"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3270250" y="2571751"/>
          <a:ext cx="774717"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0.11295</cdr:x>
      <cdr:y>0.91855</cdr:y>
    </cdr:from>
    <cdr:to>
      <cdr:x>0.81626</cdr:x>
      <cdr:y>1</cdr:y>
    </cdr:to>
    <cdr:sp macro="" textlink="'GAMA Connexion'!$H$11:$I$11">
      <cdr:nvSpPr>
        <cdr:cNvPr id="4" name="TextBox 1">
          <a:extLst xmlns:a="http://schemas.openxmlformats.org/drawingml/2006/main">
            <a:ext uri="{FF2B5EF4-FFF2-40B4-BE49-F238E27FC236}">
              <a16:creationId xmlns:a16="http://schemas.microsoft.com/office/drawing/2014/main" id="{CDF3420B-D6F8-5C00-F37F-18BF583EC5FD}"/>
            </a:ext>
          </a:extLst>
        </cdr:cNvPr>
        <cdr:cNvSpPr txBox="1"/>
      </cdr:nvSpPr>
      <cdr:spPr>
        <a:xfrm xmlns:a="http://schemas.openxmlformats.org/drawingml/2006/main">
          <a:off x="476250" y="257810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2907F20-AE15-4531-A085-6BE57788054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0.88554</cdr:x>
      <cdr:y>0.91855</cdr:y>
    </cdr:from>
    <cdr:to>
      <cdr:x>1</cdr:x>
      <cdr:y>1</cdr:y>
    </cdr:to>
    <cdr:sp macro="" textlink="'GAMA Connexion'!$H$12:$I$12">
      <cdr:nvSpPr>
        <cdr:cNvPr id="5" name="TextBox 1">
          <a:extLst xmlns:a="http://schemas.openxmlformats.org/drawingml/2006/main">
            <a:ext uri="{FF2B5EF4-FFF2-40B4-BE49-F238E27FC236}">
              <a16:creationId xmlns:a16="http://schemas.microsoft.com/office/drawing/2014/main" id="{369D4A64-2217-A36C-97A1-3A3173051CDE}"/>
            </a:ext>
          </a:extLst>
        </cdr:cNvPr>
        <cdr:cNvSpPr txBox="1"/>
      </cdr:nvSpPr>
      <cdr:spPr>
        <a:xfrm xmlns:a="http://schemas.openxmlformats.org/drawingml/2006/main">
          <a:off x="3733800" y="257810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2CF9FE-A00E-4793-BE73-AE9AF240A78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cdr:x>
      <cdr:y>0.91837</cdr:y>
    </cdr:from>
    <cdr:to>
      <cdr:x>0.15161</cdr:x>
      <cdr:y>1</cdr:y>
    </cdr:to>
    <cdr:sp macro="" textlink="">
      <cdr:nvSpPr>
        <cdr:cNvPr id="2"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0.77029</cdr:x>
      <cdr:y>0.91383</cdr:y>
    </cdr:from>
    <cdr:to>
      <cdr:x>0.96018</cdr:x>
      <cdr:y>0.99093</cdr:y>
    </cdr:to>
    <cdr:sp macro="" textlink="">
      <cdr:nvSpPr>
        <cdr:cNvPr id="3" name="TextBox 1">
          <a:extLst xmlns:a="http://schemas.openxmlformats.org/drawingml/2006/main">
            <a:ext uri="{FF2B5EF4-FFF2-40B4-BE49-F238E27FC236}">
              <a16:creationId xmlns:a16="http://schemas.microsoft.com/office/drawing/2014/main" id="{18F03FD7-30DA-B30B-CB5C-5659631FCD82}"/>
            </a:ext>
          </a:extLst>
        </cdr:cNvPr>
        <cdr:cNvSpPr txBox="1"/>
      </cdr:nvSpPr>
      <cdr:spPr>
        <a:xfrm xmlns:a="http://schemas.openxmlformats.org/drawingml/2006/main">
          <a:off x="3194051" y="2559044"/>
          <a:ext cx="787390" cy="215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0.11332</cdr:x>
      <cdr:y>0.91837</cdr:y>
    </cdr:from>
    <cdr:to>
      <cdr:x>0.82848</cdr:x>
      <cdr:y>1</cdr:y>
    </cdr:to>
    <cdr:sp macro="" textlink="'GAMA Connexion'!$K$11:$L$11">
      <cdr:nvSpPr>
        <cdr:cNvPr id="4" name="TextBox 1">
          <a:extLst xmlns:a="http://schemas.openxmlformats.org/drawingml/2006/main">
            <a:ext uri="{FF2B5EF4-FFF2-40B4-BE49-F238E27FC236}">
              <a16:creationId xmlns:a16="http://schemas.microsoft.com/office/drawing/2014/main" id="{4B467947-88D7-7FB7-8D15-A2D4D1CCFB54}"/>
            </a:ext>
          </a:extLst>
        </cdr:cNvPr>
        <cdr:cNvSpPr txBox="1"/>
      </cdr:nvSpPr>
      <cdr:spPr>
        <a:xfrm xmlns:a="http://schemas.openxmlformats.org/drawingml/2006/main">
          <a:off x="469900" y="257175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E227EC-9C40-4D3D-ACA2-27272C877DFF}"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0.88361</cdr:x>
      <cdr:y>0.91837</cdr:y>
    </cdr:from>
    <cdr:to>
      <cdr:x>1</cdr:x>
      <cdr:y>1</cdr:y>
    </cdr:to>
    <cdr:sp macro="" textlink="'GAMA Connexion'!$K$12:$L$12">
      <cdr:nvSpPr>
        <cdr:cNvPr id="5" name="TextBox 1">
          <a:extLst xmlns:a="http://schemas.openxmlformats.org/drawingml/2006/main">
            <a:ext uri="{FF2B5EF4-FFF2-40B4-BE49-F238E27FC236}">
              <a16:creationId xmlns:a16="http://schemas.microsoft.com/office/drawing/2014/main" id="{7933599E-10E1-7978-35CA-4A05749D6C4B}"/>
            </a:ext>
          </a:extLst>
        </cdr:cNvPr>
        <cdr:cNvSpPr txBox="1"/>
      </cdr:nvSpPr>
      <cdr:spPr>
        <a:xfrm xmlns:a="http://schemas.openxmlformats.org/drawingml/2006/main">
          <a:off x="3663950" y="257175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B5EA8C-6F1D-4A05-A188-482FC5F8CE96}"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1</xdr:col>
      <xdr:colOff>107949</xdr:colOff>
      <xdr:row>0</xdr:row>
      <xdr:rowOff>76200</xdr:rowOff>
    </xdr:from>
    <xdr:to>
      <xdr:col>5</xdr:col>
      <xdr:colOff>302380</xdr:colOff>
      <xdr:row>0</xdr:row>
      <xdr:rowOff>503968</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3643BBB-6401-424D-8763-72FD71EA683A}"/>
            </a:ext>
          </a:extLst>
        </xdr:cNvPr>
        <xdr:cNvSpPr>
          <a:spLocks noChangeAspect="1"/>
        </xdr:cNvSpPr>
      </xdr:nvSpPr>
      <xdr:spPr>
        <a:xfrm>
          <a:off x="107949" y="76200"/>
          <a:ext cx="3278717" cy="427768"/>
        </a:xfrm>
        <a:prstGeom prst="leftArrow">
          <a:avLst>
            <a:gd name="adj1" fmla="val 67910"/>
            <a:gd name="adj2" fmla="val 365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liste indicateurs GAMA</a:t>
          </a:r>
          <a:endParaRPr lang="en-US" sz="1400">
            <a:effectLst/>
          </a:endParaRPr>
        </a:p>
      </xdr:txBody>
    </xdr:sp>
    <xdr:clientData/>
  </xdr:twoCellAnchor>
  <xdr:twoCellAnchor>
    <xdr:from>
      <xdr:col>7</xdr:col>
      <xdr:colOff>12700</xdr:colOff>
      <xdr:row>27</xdr:row>
      <xdr:rowOff>133350</xdr:rowOff>
    </xdr:from>
    <xdr:to>
      <xdr:col>13</xdr:col>
      <xdr:colOff>368306</xdr:colOff>
      <xdr:row>40</xdr:row>
      <xdr:rowOff>139700</xdr:rowOff>
    </xdr:to>
    <xdr:graphicFrame macro="">
      <xdr:nvGraphicFramePr>
        <xdr:cNvPr id="4" name="Chart 3">
          <a:extLst>
            <a:ext uri="{FF2B5EF4-FFF2-40B4-BE49-F238E27FC236}">
              <a16:creationId xmlns:a16="http://schemas.microsoft.com/office/drawing/2014/main" id="{9005DE20-FAEE-4F03-89C9-38C53CE3E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25400</xdr:colOff>
      <xdr:row>41</xdr:row>
      <xdr:rowOff>69850</xdr:rowOff>
    </xdr:from>
    <xdr:to>
      <xdr:col>13</xdr:col>
      <xdr:colOff>381006</xdr:colOff>
      <xdr:row>54</xdr:row>
      <xdr:rowOff>82550</xdr:rowOff>
    </xdr:to>
    <xdr:graphicFrame macro="">
      <xdr:nvGraphicFramePr>
        <xdr:cNvPr id="5" name="Chart 4">
          <a:extLst>
            <a:ext uri="{FF2B5EF4-FFF2-40B4-BE49-F238E27FC236}">
              <a16:creationId xmlns:a16="http://schemas.microsoft.com/office/drawing/2014/main" id="{02A1116B-C0BA-4421-A690-266D90F6D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514350</xdr:colOff>
      <xdr:row>27</xdr:row>
      <xdr:rowOff>139700</xdr:rowOff>
    </xdr:from>
    <xdr:to>
      <xdr:col>26</xdr:col>
      <xdr:colOff>6350</xdr:colOff>
      <xdr:row>40</xdr:row>
      <xdr:rowOff>146050</xdr:rowOff>
    </xdr:to>
    <xdr:graphicFrame macro="">
      <xdr:nvGraphicFramePr>
        <xdr:cNvPr id="6" name="Chart 5">
          <a:extLst>
            <a:ext uri="{FF2B5EF4-FFF2-40B4-BE49-F238E27FC236}">
              <a16:creationId xmlns:a16="http://schemas.microsoft.com/office/drawing/2014/main" id="{1458DD09-0C78-40EC-9175-F8C20563E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520700</xdr:colOff>
      <xdr:row>41</xdr:row>
      <xdr:rowOff>69850</xdr:rowOff>
    </xdr:from>
    <xdr:to>
      <xdr:col>21</xdr:col>
      <xdr:colOff>762006</xdr:colOff>
      <xdr:row>54</xdr:row>
      <xdr:rowOff>82550</xdr:rowOff>
    </xdr:to>
    <xdr:graphicFrame macro="">
      <xdr:nvGraphicFramePr>
        <xdr:cNvPr id="7" name="Chart 6">
          <a:extLst>
            <a:ext uri="{FF2B5EF4-FFF2-40B4-BE49-F238E27FC236}">
              <a16:creationId xmlns:a16="http://schemas.microsoft.com/office/drawing/2014/main" id="{EC8FDCD0-9347-40A6-A403-440E7B1CB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95250</xdr:colOff>
      <xdr:row>27</xdr:row>
      <xdr:rowOff>139700</xdr:rowOff>
    </xdr:from>
    <xdr:to>
      <xdr:col>33</xdr:col>
      <xdr:colOff>565156</xdr:colOff>
      <xdr:row>40</xdr:row>
      <xdr:rowOff>146050</xdr:rowOff>
    </xdr:to>
    <xdr:graphicFrame macro="">
      <xdr:nvGraphicFramePr>
        <xdr:cNvPr id="8" name="Chart 7">
          <a:extLst>
            <a:ext uri="{FF2B5EF4-FFF2-40B4-BE49-F238E27FC236}">
              <a16:creationId xmlns:a16="http://schemas.microsoft.com/office/drawing/2014/main" id="{1FC9268B-1681-4D83-8837-86B39A918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895350</xdr:colOff>
      <xdr:row>41</xdr:row>
      <xdr:rowOff>69850</xdr:rowOff>
    </xdr:from>
    <xdr:to>
      <xdr:col>31</xdr:col>
      <xdr:colOff>628650</xdr:colOff>
      <xdr:row>54</xdr:row>
      <xdr:rowOff>82550</xdr:rowOff>
    </xdr:to>
    <xdr:graphicFrame macro="">
      <xdr:nvGraphicFramePr>
        <xdr:cNvPr id="9" name="Chart 8">
          <a:extLst>
            <a:ext uri="{FF2B5EF4-FFF2-40B4-BE49-F238E27FC236}">
              <a16:creationId xmlns:a16="http://schemas.microsoft.com/office/drawing/2014/main" id="{463628D0-3C57-4871-896E-44E8F48BC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0.00581</cdr:x>
      <cdr:y>0.90909</cdr:y>
    </cdr:from>
    <cdr:to>
      <cdr:x>0.14659</cdr:x>
      <cdr:y>0.98636</cdr:y>
    </cdr:to>
    <cdr:sp macro="" textlink="">
      <cdr:nvSpPr>
        <cdr:cNvPr id="2" name="TextBox 1">
          <a:extLst xmlns:a="http://schemas.openxmlformats.org/drawingml/2006/main">
            <a:ext uri="{FF2B5EF4-FFF2-40B4-BE49-F238E27FC236}">
              <a16:creationId xmlns:a16="http://schemas.microsoft.com/office/drawing/2014/main" id="{5EA118C6-FAA1-0FB0-D9FC-93D23503FD44}"/>
            </a:ext>
          </a:extLst>
        </cdr:cNvPr>
        <cdr:cNvSpPr txBox="1"/>
      </cdr:nvSpPr>
      <cdr:spPr>
        <a:xfrm xmlns:a="http://schemas.openxmlformats.org/drawingml/2006/main">
          <a:off x="25400" y="2540000"/>
          <a:ext cx="61595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0.77213</cdr:x>
      <cdr:y>0.91136</cdr:y>
    </cdr:from>
    <cdr:to>
      <cdr:x>0.92453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78200" y="2546340"/>
          <a:ext cx="666763" cy="2095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0.10885</cdr:x>
      <cdr:y>0.91591</cdr:y>
    </cdr:from>
    <cdr:to>
      <cdr:x>0.82728</cdr:x>
      <cdr:y>1</cdr:y>
    </cdr:to>
    <cdr:sp macro="" textlink="'GAMA Sécurité et environnement'!$H$11:$I$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762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6CE30F-6DD5-4BBF-9B1F-1A5ABB2CA7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0.88389</cdr:x>
      <cdr:y>0.91591</cdr:y>
    </cdr:from>
    <cdr:to>
      <cdr:x>0.9971</cdr:x>
      <cdr:y>0.99091</cdr:y>
    </cdr:to>
    <cdr:sp macro="" textlink="'GAMA Sécurité et environnement'!$H$12:$I$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671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126421-D68B-45AC-8B91-A1097395DFFD}"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0.91364</cdr:y>
    </cdr:from>
    <cdr:to>
      <cdr:x>0.14078</cdr:x>
      <cdr:y>0.99091</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527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0.78374</cdr:x>
      <cdr:y>0.91136</cdr:y>
    </cdr:from>
    <cdr:to>
      <cdr:x>0.92743</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429000" y="2546340"/>
          <a:ext cx="628651"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0.1016</cdr:x>
      <cdr:y>0.91591</cdr:y>
    </cdr:from>
    <cdr:to>
      <cdr:x>0.82003</cdr:x>
      <cdr:y>1</cdr:y>
    </cdr:to>
    <cdr:sp macro="" textlink="'GAMA Sécurité et environnement'!$K$11:$L$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F5F5BA-3575-473D-8E49-302D8EFF293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0.88679</cdr:x>
      <cdr:y>0.91364</cdr:y>
    </cdr:from>
    <cdr:to>
      <cdr:x>1</cdr:x>
      <cdr:y>0.98864</cdr:y>
    </cdr:to>
    <cdr:sp macro="" textlink="'GAMA Sécurité et environnement'!$K$12:$L$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79856"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F4401FD-785D-43C4-8D1A-2E038E3E293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cdr:x>
      <cdr:y>0.91136</cdr:y>
    </cdr:from>
    <cdr:to>
      <cdr:x>0.08858</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0.8618</cdr:x>
      <cdr:y>0.91136</cdr:y>
    </cdr:from>
    <cdr:to>
      <cdr:x>0.95708</cdr:x>
      <cdr:y>0.97273</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6216651" y="2546340"/>
          <a:ext cx="687342" cy="17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0.06393</cdr:x>
      <cdr:y>0.91591</cdr:y>
    </cdr:from>
    <cdr:to>
      <cdr:x>0.86027</cdr:x>
      <cdr:y>1</cdr:y>
    </cdr:to>
    <cdr:sp macro="" textlink="'GAMA Sécurité et environnement'!$N$11:$Q$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553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345015-0EAB-4EB0-A2CB-09858D8DED04}"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0.92877</cdr:x>
      <cdr:y>0.91364</cdr:y>
    </cdr:from>
    <cdr:to>
      <cdr:x>1</cdr:x>
      <cdr:y>0.98864</cdr:y>
    </cdr:to>
    <cdr:sp macro="" textlink="'GAMA Sécurité et environnement'!$N$12:$Q$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64579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A7E9A56-E4C6-4BE1-AEAF-0C2F927B4C4C}"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0.77467</cdr:x>
      <cdr:y>0.91364</cdr:y>
    </cdr:from>
    <cdr:to>
      <cdr:x>0.92636</cdr:x>
      <cdr:y>0.98864</cdr:y>
    </cdr:to>
    <cdr:sp macro="" textlink="">
      <cdr:nvSpPr>
        <cdr:cNvPr id="2"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340100" y="2552710"/>
          <a:ext cx="654046" cy="209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cdr:x>
      <cdr:y>0.91591</cdr:y>
    </cdr:from>
    <cdr:to>
      <cdr:x>0.14286</cdr:x>
      <cdr:y>0.99318</cdr:y>
    </cdr:to>
    <cdr:sp macro="" textlink="">
      <cdr:nvSpPr>
        <cdr:cNvPr id="3" name="TextBox 1">
          <a:extLst xmlns:a="http://schemas.openxmlformats.org/drawingml/2006/main">
            <a:ext uri="{FF2B5EF4-FFF2-40B4-BE49-F238E27FC236}">
              <a16:creationId xmlns:a16="http://schemas.microsoft.com/office/drawing/2014/main" id="{291F950E-9EE2-4FAC-411C-76BEAB2A119C}"/>
            </a:ext>
          </a:extLst>
        </cdr:cNvPr>
        <cdr:cNvSpPr txBox="1"/>
      </cdr:nvSpPr>
      <cdr:spPr>
        <a:xfrm xmlns:a="http://schemas.openxmlformats.org/drawingml/2006/main">
          <a:off x="0" y="25590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0.10162</cdr:x>
      <cdr:y>0.91591</cdr:y>
    </cdr:from>
    <cdr:to>
      <cdr:x>0.83063</cdr:x>
      <cdr:y>1</cdr:y>
    </cdr:to>
    <cdr:sp macro="" textlink="'GAMA Sécurité et environnement'!$S$11:$T$11">
      <cdr:nvSpPr>
        <cdr:cNvPr id="4" name="TextBox 1">
          <a:extLst xmlns:a="http://schemas.openxmlformats.org/drawingml/2006/main">
            <a:ext uri="{FF2B5EF4-FFF2-40B4-BE49-F238E27FC236}">
              <a16:creationId xmlns:a16="http://schemas.microsoft.com/office/drawing/2014/main" id="{55F34BB5-14CF-1660-C907-C0969BF115A6}"/>
            </a:ext>
          </a:extLst>
        </cdr:cNvPr>
        <cdr:cNvSpPr txBox="1"/>
      </cdr:nvSpPr>
      <cdr:spPr>
        <a:xfrm xmlns:a="http://schemas.openxmlformats.org/drawingml/2006/main">
          <a:off x="4381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922910-9CFD-489F-9EFE-380C33C576C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0.88513</cdr:x>
      <cdr:y>0.91591</cdr:y>
    </cdr:from>
    <cdr:to>
      <cdr:x>1</cdr:x>
      <cdr:y>0.99091</cdr:y>
    </cdr:to>
    <cdr:sp macro="" textlink="'GAMA Sécurité et environnement'!$S$12:$T$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163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95CEEA-AE2B-4459-96E7-0D5EB21EE56C}"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0.0015</cdr:x>
      <cdr:y>0.90682</cdr:y>
    </cdr:from>
    <cdr:to>
      <cdr:x>0.14693</cdr:x>
      <cdr:y>0.98409</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6350" y="2533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0.75862</cdr:x>
      <cdr:y>0.92045</cdr:y>
    </cdr:from>
    <cdr:to>
      <cdr:x>0.91454</cdr:x>
      <cdr:y>0.97727</cdr:y>
    </cdr:to>
    <cdr:sp macro="" textlink="">
      <cdr:nvSpPr>
        <cdr:cNvPr id="3" name="TextBox 1">
          <a:extLst xmlns:a="http://schemas.openxmlformats.org/drawingml/2006/main">
            <a:ext uri="{FF2B5EF4-FFF2-40B4-BE49-F238E27FC236}">
              <a16:creationId xmlns:a16="http://schemas.microsoft.com/office/drawing/2014/main" id="{85355337-042D-FDDC-A9F7-68110E6E5C7C}"/>
            </a:ext>
          </a:extLst>
        </cdr:cNvPr>
        <cdr:cNvSpPr txBox="1"/>
      </cdr:nvSpPr>
      <cdr:spPr>
        <a:xfrm xmlns:a="http://schemas.openxmlformats.org/drawingml/2006/main">
          <a:off x="3213100" y="2571737"/>
          <a:ext cx="660394" cy="1587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0.10945</cdr:x>
      <cdr:y>0.91364</cdr:y>
    </cdr:from>
    <cdr:to>
      <cdr:x>0.81109</cdr:x>
      <cdr:y>0.99773</cdr:y>
    </cdr:to>
    <cdr:sp macro="" textlink="'GAMA Sécurité et environnement'!$V$11:$W$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63550" y="2552700"/>
          <a:ext cx="29718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18D279-2099-4F6B-92B9-81880601319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0.87256</cdr:x>
      <cdr:y>0.92273</cdr:y>
    </cdr:from>
    <cdr:to>
      <cdr:x>0.9895</cdr:x>
      <cdr:y>0.99773</cdr:y>
    </cdr:to>
    <cdr:sp macro="" textlink="'GAMA Sécurité et environnement'!$V$12:$W$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695700" y="25781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30C5B56-D1F9-43D1-B18C-20AA059922CD}"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0.91136</cdr:y>
    </cdr:from>
    <cdr:to>
      <cdr:x>0.10985</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0.81277</cdr:x>
      <cdr:y>0.91136</cdr:y>
    </cdr:from>
    <cdr:to>
      <cdr:x>0.93431</cdr:x>
      <cdr:y>0.98182</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4768851" y="2546340"/>
          <a:ext cx="713120" cy="196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0.08154</cdr:x>
      <cdr:y>0.91591</cdr:y>
    </cdr:from>
    <cdr:to>
      <cdr:x>0.84258</cdr:x>
      <cdr:y>1</cdr:y>
    </cdr:to>
    <cdr:sp macro="" textlink="'GAMA Sécurité et environnement'!$Y$11:$AD$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57200" y="2559050"/>
          <a:ext cx="426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4729D5B-B60D-4EA2-88D4-D1964D3A81EC}"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0.90034</cdr:x>
      <cdr:y>0.91136</cdr:y>
    </cdr:from>
    <cdr:to>
      <cdr:x>0.98867</cdr:x>
      <cdr:y>0.98636</cdr:y>
    </cdr:to>
    <cdr:sp macro="" textlink="'GAMA Sécurité et environnement'!$Y$12:$AD$12">
      <cdr:nvSpPr>
        <cdr:cNvPr id="5" name="TextBox 1">
          <a:extLst xmlns:a="http://schemas.openxmlformats.org/drawingml/2006/main">
            <a:ext uri="{FF2B5EF4-FFF2-40B4-BE49-F238E27FC236}">
              <a16:creationId xmlns:a16="http://schemas.microsoft.com/office/drawing/2014/main" id="{CB61AC4F-7464-8260-829B-FAE142EBB3D5}"/>
            </a:ext>
          </a:extLst>
        </cdr:cNvPr>
        <cdr:cNvSpPr txBox="1"/>
      </cdr:nvSpPr>
      <cdr:spPr>
        <a:xfrm xmlns:a="http://schemas.openxmlformats.org/drawingml/2006/main">
          <a:off x="50482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B8C43-F2A9-4DF6-BFCB-488C316C94B4}"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0.90455</cdr:y>
    </cdr:from>
    <cdr:to>
      <cdr:x>0.13683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0.09898</cdr:x>
      <cdr:y>0.91364</cdr:y>
    </cdr:from>
    <cdr:to>
      <cdr:x>0.79621</cdr:x>
      <cdr:y>0.99318</cdr:y>
    </cdr:to>
    <cdr:sp macro="" textlink="'GAMA Santé générale'!$AJ$11:$AK$11">
      <cdr:nvSpPr>
        <cdr:cNvPr id="3" name="TextBox 1">
          <a:extLst xmlns:a="http://schemas.openxmlformats.org/drawingml/2006/main">
            <a:ext uri="{FF2B5EF4-FFF2-40B4-BE49-F238E27FC236}">
              <a16:creationId xmlns:a16="http://schemas.microsoft.com/office/drawing/2014/main" id="{B782B749-4EE5-C1B0-6A88-3937DBF945D3}"/>
            </a:ext>
          </a:extLst>
        </cdr:cNvPr>
        <cdr:cNvSpPr txBox="1"/>
      </cdr:nvSpPr>
      <cdr:spPr>
        <a:xfrm xmlns:a="http://schemas.openxmlformats.org/drawingml/2006/main">
          <a:off x="431800" y="2552700"/>
          <a:ext cx="304165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CA80F6-0DB7-422D-98FD-D5F763C3AF1A}"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0.7802</cdr:x>
      <cdr:y>0.90455</cdr:y>
    </cdr:from>
    <cdr:to>
      <cdr:x>0.91412</cdr:x>
      <cdr:y>1</cdr:y>
    </cdr:to>
    <cdr:sp macro="" textlink="">
      <cdr:nvSpPr>
        <cdr:cNvPr id="4"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403600" y="2527313"/>
          <a:ext cx="584208" cy="26668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0.89374</cdr:x>
      <cdr:y>0.90455</cdr:y>
    </cdr:from>
    <cdr:to>
      <cdr:x>1</cdr:x>
      <cdr:y>1</cdr:y>
    </cdr:to>
    <cdr:sp macro="" textlink="'GAMA Santé générale'!$AJ$12:$AK$12">
      <cdr:nvSpPr>
        <cdr:cNvPr id="5" name="TextBox 1">
          <a:extLst xmlns:a="http://schemas.openxmlformats.org/drawingml/2006/main">
            <a:ext uri="{FF2B5EF4-FFF2-40B4-BE49-F238E27FC236}">
              <a16:creationId xmlns:a16="http://schemas.microsoft.com/office/drawing/2014/main" id="{501531AA-5D7A-803A-99A6-6A1E8F591577}"/>
            </a:ext>
          </a:extLst>
        </cdr:cNvPr>
        <cdr:cNvSpPr txBox="1"/>
      </cdr:nvSpPr>
      <cdr:spPr>
        <a:xfrm xmlns:a="http://schemas.openxmlformats.org/drawingml/2006/main">
          <a:off x="3898906"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126AD1-0E92-40DE-9033-0C96B3B105B4}"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xdr:col>
      <xdr:colOff>95250</xdr:colOff>
      <xdr:row>0</xdr:row>
      <xdr:rowOff>95249</xdr:rowOff>
    </xdr:from>
    <xdr:to>
      <xdr:col>4</xdr:col>
      <xdr:colOff>408214</xdr:colOff>
      <xdr:row>0</xdr:row>
      <xdr:rowOff>562428</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3FA522A-5AF8-46F7-BC76-A7550C85CD8C}"/>
            </a:ext>
          </a:extLst>
        </xdr:cNvPr>
        <xdr:cNvSpPr>
          <a:spLocks noChangeAspect="1"/>
        </xdr:cNvSpPr>
      </xdr:nvSpPr>
      <xdr:spPr>
        <a:xfrm>
          <a:off x="95250" y="95249"/>
          <a:ext cx="3025321" cy="467179"/>
        </a:xfrm>
        <a:prstGeom prst="leftArrow">
          <a:avLst>
            <a:gd name="adj1" fmla="val 73880"/>
            <a:gd name="adj2" fmla="val 3955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liste indicateurs GAMA</a:t>
          </a:r>
          <a:endParaRPr lang="en-US" sz="1400">
            <a:effectLst/>
          </a:endParaRPr>
        </a:p>
      </xdr:txBody>
    </xdr:sp>
    <xdr:clientData/>
  </xdr:twoCellAnchor>
  <xdr:twoCellAnchor>
    <xdr:from>
      <xdr:col>7</xdr:col>
      <xdr:colOff>19050</xdr:colOff>
      <xdr:row>44</xdr:row>
      <xdr:rowOff>25400</xdr:rowOff>
    </xdr:from>
    <xdr:to>
      <xdr:col>12</xdr:col>
      <xdr:colOff>285750</xdr:colOff>
      <xdr:row>59</xdr:row>
      <xdr:rowOff>57150</xdr:rowOff>
    </xdr:to>
    <xdr:graphicFrame macro="">
      <xdr:nvGraphicFramePr>
        <xdr:cNvPr id="5" name="Chart 4">
          <a:extLst>
            <a:ext uri="{FF2B5EF4-FFF2-40B4-BE49-F238E27FC236}">
              <a16:creationId xmlns:a16="http://schemas.microsoft.com/office/drawing/2014/main" id="{D2940931-75D6-421C-BE50-7708E4EC66DB}"/>
            </a:ext>
            <a:ext uri="{147F2762-F138-4A5C-976F-8EAC2B608ADB}">
              <a16:predDERef xmlns:a16="http://schemas.microsoft.com/office/drawing/2014/main" pred="{B3FA522A-5AF8-46F7-BC76-A7550C85C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28</xdr:row>
      <xdr:rowOff>101600</xdr:rowOff>
    </xdr:from>
    <xdr:to>
      <xdr:col>12</xdr:col>
      <xdr:colOff>254000</xdr:colOff>
      <xdr:row>43</xdr:row>
      <xdr:rowOff>476250</xdr:rowOff>
    </xdr:to>
    <xdr:graphicFrame macro="">
      <xdr:nvGraphicFramePr>
        <xdr:cNvPr id="6" name="Chart 5">
          <a:extLst>
            <a:ext uri="{FF2B5EF4-FFF2-40B4-BE49-F238E27FC236}">
              <a16:creationId xmlns:a16="http://schemas.microsoft.com/office/drawing/2014/main" id="{86FC9B86-94F4-4B66-B94A-08C047DFA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336550</xdr:colOff>
      <xdr:row>28</xdr:row>
      <xdr:rowOff>107950</xdr:rowOff>
    </xdr:from>
    <xdr:to>
      <xdr:col>20</xdr:col>
      <xdr:colOff>520700</xdr:colOff>
      <xdr:row>43</xdr:row>
      <xdr:rowOff>476250</xdr:rowOff>
    </xdr:to>
    <xdr:graphicFrame macro="">
      <xdr:nvGraphicFramePr>
        <xdr:cNvPr id="7" name="Chart 6">
          <a:extLst>
            <a:ext uri="{FF2B5EF4-FFF2-40B4-BE49-F238E27FC236}">
              <a16:creationId xmlns:a16="http://schemas.microsoft.com/office/drawing/2014/main" id="{B09D7B81-507D-41C6-B8A2-FA3D7024E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cdr:x>
      <cdr:y>0.90909</cdr:y>
    </cdr:from>
    <cdr:to>
      <cdr:x>0.13798</cdr:x>
      <cdr:y>0.98636</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0.78236</cdr:x>
      <cdr:y>0.91364</cdr:y>
    </cdr:from>
    <cdr:to>
      <cdr:x>0.92319</cdr:x>
      <cdr:y>0.97727</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92501" y="2552710"/>
          <a:ext cx="628666" cy="177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0.88193</cdr:x>
      <cdr:y>0.91591</cdr:y>
    </cdr:from>
    <cdr:to>
      <cdr:x>0.99289</cdr:x>
      <cdr:y>0.99091</cdr:y>
    </cdr:to>
    <cdr:sp macro="" textlink="'GAMA Apprentissage'!$O$13:$Q$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37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466FBC8-8265-4997-9246-9E8BA158BF8A}"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dr:relSizeAnchor xmlns:cdr="http://schemas.openxmlformats.org/drawingml/2006/chartDrawing">
    <cdr:from>
      <cdr:x>0.10242</cdr:x>
      <cdr:y>0.91364</cdr:y>
    </cdr:from>
    <cdr:to>
      <cdr:x>0.80512</cdr:x>
      <cdr:y>0.99318</cdr:y>
    </cdr:to>
    <cdr:sp macro="" textlink="'GAMA Apprentissage'!$O$12:$Q$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7200" y="25527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E8D744-6639-42E8-8F6A-EA09FB3EC54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cdr:x>
      <cdr:y>0.92806</cdr:y>
    </cdr:from>
    <cdr:to>
      <cdr:x>0.13877</cdr:x>
      <cdr:y>0.98921</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766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0.78255</cdr:x>
      <cdr:y>0.92986</cdr:y>
    </cdr:from>
    <cdr:to>
      <cdr:x>0.91845</cdr:x>
      <cdr:y>0.97842</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473450" y="3282965"/>
          <a:ext cx="603228" cy="1714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0.88126</cdr:x>
      <cdr:y>0.93165</cdr:y>
    </cdr:from>
    <cdr:to>
      <cdr:x>0.99285</cdr:x>
      <cdr:y>0.99101</cdr:y>
    </cdr:to>
    <cdr:sp macro="" textlink="'GAMA Apprentissage'!$H$13:$I$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11600" y="32893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4DECA1-7305-4C40-B34A-192C7D0BE40D}"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dr:relSizeAnchor xmlns:cdr="http://schemas.openxmlformats.org/drawingml/2006/chartDrawing">
    <cdr:from>
      <cdr:x>0.103</cdr:x>
      <cdr:y>0.93165</cdr:y>
    </cdr:from>
    <cdr:to>
      <cdr:x>0.80973</cdr:x>
      <cdr:y>0.9946</cdr:y>
    </cdr:to>
    <cdr:sp macro="" textlink="'GAMA Apprentissage'!$H$12:$I$12">
      <cdr:nvSpPr>
        <cdr:cNvPr id="5" name="TextBox 1">
          <a:extLst xmlns:a="http://schemas.openxmlformats.org/drawingml/2006/main">
            <a:ext uri="{FF2B5EF4-FFF2-40B4-BE49-F238E27FC236}">
              <a16:creationId xmlns:a16="http://schemas.microsoft.com/office/drawing/2014/main" id="{D46ADF89-0C9B-385B-592D-4DDBCD3AFFB7}"/>
            </a:ext>
          </a:extLst>
        </cdr:cNvPr>
        <cdr:cNvSpPr txBox="1"/>
      </cdr:nvSpPr>
      <cdr:spPr>
        <a:xfrm xmlns:a="http://schemas.openxmlformats.org/drawingml/2006/main">
          <a:off x="457200" y="32893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A0080B-D534-49F3-B223-9697CE678F9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0.93514</cdr:y>
    </cdr:from>
    <cdr:to>
      <cdr:x>0.13454</cdr:x>
      <cdr:y>0.9964</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95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0.78779</cdr:x>
      <cdr:y>0.93153</cdr:y>
    </cdr:from>
    <cdr:to>
      <cdr:x>0.92649</cdr:x>
      <cdr:y>0.98198</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606800" y="3282945"/>
          <a:ext cx="634995" cy="1778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0.88627</cdr:x>
      <cdr:y>0.93153</cdr:y>
    </cdr:from>
    <cdr:to>
      <cdr:x>0.99445</cdr:x>
      <cdr:y>0.99099</cdr:y>
    </cdr:to>
    <cdr:sp macro="" textlink="'GAMA Apprentissage'!$K$13:$M$13">
      <cdr:nvSpPr>
        <cdr:cNvPr id="4" name="TextBox 1">
          <a:extLst xmlns:a="http://schemas.openxmlformats.org/drawingml/2006/main">
            <a:ext uri="{FF2B5EF4-FFF2-40B4-BE49-F238E27FC236}">
              <a16:creationId xmlns:a16="http://schemas.microsoft.com/office/drawing/2014/main" id="{9D6AEBC3-D4E7-00BD-0B74-A4D8704C076F}"/>
            </a:ext>
          </a:extLst>
        </cdr:cNvPr>
        <cdr:cNvSpPr txBox="1"/>
      </cdr:nvSpPr>
      <cdr:spPr>
        <a:xfrm xmlns:a="http://schemas.openxmlformats.org/drawingml/2006/main">
          <a:off x="405765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AEB646-F3AE-43BF-A6B5-9B03877F0300}"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dr:relSizeAnchor xmlns:cdr="http://schemas.openxmlformats.org/drawingml/2006/chartDrawing">
    <cdr:from>
      <cdr:x>0.09847</cdr:x>
      <cdr:y>0.93514</cdr:y>
    </cdr:from>
    <cdr:to>
      <cdr:x>0.78363</cdr:x>
      <cdr:y>0.9982</cdr:y>
    </cdr:to>
    <cdr:sp macro="" textlink="'GAMA Apprentissage'!$K$12:$M$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0850" y="329565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546C18B-5EFB-49F3-B7BA-303CF11DD5A6}"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xdr:col>
      <xdr:colOff>107949</xdr:colOff>
      <xdr:row>0</xdr:row>
      <xdr:rowOff>76200</xdr:rowOff>
    </xdr:from>
    <xdr:to>
      <xdr:col>5</xdr:col>
      <xdr:colOff>290284</xdr:colOff>
      <xdr:row>0</xdr:row>
      <xdr:rowOff>508000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692EFC3-0FF6-4AC4-94A1-84E8CEFEE052}"/>
            </a:ext>
          </a:extLst>
        </xdr:cNvPr>
        <xdr:cNvSpPr>
          <a:spLocks noChangeAspect="1"/>
        </xdr:cNvSpPr>
      </xdr:nvSpPr>
      <xdr:spPr>
        <a:xfrm>
          <a:off x="107949" y="76200"/>
          <a:ext cx="3330121" cy="431800"/>
        </a:xfrm>
        <a:prstGeom prst="leftArrow">
          <a:avLst>
            <a:gd name="adj1" fmla="val 70895"/>
            <a:gd name="adj2" fmla="val 3955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400" b="1">
              <a:solidFill>
                <a:schemeClr val="lt1"/>
              </a:solidFill>
              <a:effectLst/>
              <a:latin typeface="+mn-lt"/>
              <a:ea typeface="+mn-ea"/>
              <a:cs typeface="+mn-cs"/>
            </a:rPr>
            <a:t>Retour à la liste indicateurs GAMA</a:t>
          </a:r>
          <a:endParaRPr lang="en-US" sz="1400">
            <a:effectLst/>
          </a:endParaRPr>
        </a:p>
      </xdr:txBody>
    </xdr:sp>
    <xdr:clientData/>
  </xdr:twoCellAnchor>
  <xdr:twoCellAnchor>
    <xdr:from>
      <xdr:col>6</xdr:col>
      <xdr:colOff>101600</xdr:colOff>
      <xdr:row>27</xdr:row>
      <xdr:rowOff>88900</xdr:rowOff>
    </xdr:from>
    <xdr:to>
      <xdr:col>11</xdr:col>
      <xdr:colOff>806456</xdr:colOff>
      <xdr:row>40</xdr:row>
      <xdr:rowOff>95250</xdr:rowOff>
    </xdr:to>
    <xdr:graphicFrame macro="">
      <xdr:nvGraphicFramePr>
        <xdr:cNvPr id="4" name="Chart 3">
          <a:extLst>
            <a:ext uri="{FF2B5EF4-FFF2-40B4-BE49-F238E27FC236}">
              <a16:creationId xmlns:a16="http://schemas.microsoft.com/office/drawing/2014/main" id="{B5C3AFCA-3EF9-4BFA-84AB-4FDD4257E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882650</xdr:colOff>
      <xdr:row>27</xdr:row>
      <xdr:rowOff>88900</xdr:rowOff>
    </xdr:from>
    <xdr:to>
      <xdr:col>19</xdr:col>
      <xdr:colOff>546106</xdr:colOff>
      <xdr:row>40</xdr:row>
      <xdr:rowOff>95250</xdr:rowOff>
    </xdr:to>
    <xdr:graphicFrame macro="">
      <xdr:nvGraphicFramePr>
        <xdr:cNvPr id="5" name="Chart 4">
          <a:extLst>
            <a:ext uri="{FF2B5EF4-FFF2-40B4-BE49-F238E27FC236}">
              <a16:creationId xmlns:a16="http://schemas.microsoft.com/office/drawing/2014/main" id="{47D1CE71-3593-4F7B-BCAA-3309D3080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cdr:x>
      <cdr:y>0.90909</cdr:y>
    </cdr:from>
    <cdr:to>
      <cdr:x>0.14202</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0.77599</cdr:x>
      <cdr:y>0.91591</cdr:y>
    </cdr:from>
    <cdr:to>
      <cdr:x>0.92679</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365500" y="2559053"/>
          <a:ext cx="654040"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0.10395</cdr:x>
      <cdr:y>0.90909</cdr:y>
    </cdr:from>
    <cdr:to>
      <cdr:x>0.8082</cdr:x>
      <cdr:y>0.99091</cdr:y>
    </cdr:to>
    <cdr:sp macro="" textlink="'GAMA Agence et résilience'!$H$11:$I$11">
      <cdr:nvSpPr>
        <cdr:cNvPr id="4" name="TextBox 1">
          <a:extLst xmlns:a="http://schemas.openxmlformats.org/drawingml/2006/main">
            <a:ext uri="{FF2B5EF4-FFF2-40B4-BE49-F238E27FC236}">
              <a16:creationId xmlns:a16="http://schemas.microsoft.com/office/drawing/2014/main" id="{5A6665FB-8AA4-ECED-2DF2-B518275F94BC}"/>
            </a:ext>
          </a:extLst>
        </cdr:cNvPr>
        <cdr:cNvSpPr txBox="1"/>
      </cdr:nvSpPr>
      <cdr:spPr>
        <a:xfrm xmlns:a="http://schemas.openxmlformats.org/drawingml/2006/main">
          <a:off x="4508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EF9AF11-92B6-44BD-9053-4370C4234B2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0.8858</cdr:x>
      <cdr:y>0.91591</cdr:y>
    </cdr:from>
    <cdr:to>
      <cdr:x>1</cdr:x>
      <cdr:y>0.99091</cdr:y>
    </cdr:to>
    <cdr:sp macro="" textlink="'GAMA Agence et résilience'!$H$12:$I$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417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43C410-E2EA-4F67-B40A-97C2354BF467}"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cdr:x>
      <cdr:y>0.90909</cdr:y>
    </cdr:from>
    <cdr:to>
      <cdr:x>0.1414</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0.7828</cdr:x>
      <cdr:y>0.91591</cdr:y>
    </cdr:from>
    <cdr:to>
      <cdr:x>0.93003</cdr:x>
      <cdr:y>0.97955</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409950" y="2559053"/>
          <a:ext cx="641359" cy="1777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a:t>
          </a:r>
        </a:p>
      </cdr:txBody>
    </cdr:sp>
  </cdr:relSizeAnchor>
  <cdr:relSizeAnchor xmlns:cdr="http://schemas.openxmlformats.org/drawingml/2006/chartDrawing">
    <cdr:from>
      <cdr:x>0.10641</cdr:x>
      <cdr:y>0.90909</cdr:y>
    </cdr:from>
    <cdr:to>
      <cdr:x>0.80758</cdr:x>
      <cdr:y>0.99091</cdr:y>
    </cdr:to>
    <cdr:sp macro="" textlink="'GAMA Agence et résilience'!$K$11:$L$11">
      <cdr:nvSpPr>
        <cdr:cNvPr id="4" name="TextBox 1">
          <a:extLst xmlns:a="http://schemas.openxmlformats.org/drawingml/2006/main">
            <a:ext uri="{FF2B5EF4-FFF2-40B4-BE49-F238E27FC236}">
              <a16:creationId xmlns:a16="http://schemas.microsoft.com/office/drawing/2014/main" id="{C7882C18-8516-4746-6CA4-8F03479905DD}"/>
            </a:ext>
          </a:extLst>
        </cdr:cNvPr>
        <cdr:cNvSpPr txBox="1"/>
      </cdr:nvSpPr>
      <cdr:spPr>
        <a:xfrm xmlns:a="http://schemas.openxmlformats.org/drawingml/2006/main">
          <a:off x="4635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67AF0D-880E-4AB1-83DD-8C76309A278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0.8863</cdr:x>
      <cdr:y>0.91591</cdr:y>
    </cdr:from>
    <cdr:to>
      <cdr:x>1</cdr:x>
      <cdr:y>0.99091</cdr:y>
    </cdr:to>
    <cdr:sp macro="" textlink="'GAMA Agence et résilience'!$K$12:$L$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6080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CC52FA-F822-47FF-9E2E-4BFFCA3A83F5}" type="TxLink">
            <a:rPr lang="en-US" sz="1000" b="0" i="0" u="none" strike="noStrike" kern="1200">
              <a:solidFill>
                <a:srgbClr val="000000"/>
              </a:solidFill>
              <a:latin typeface="Aptos Narrow"/>
            </a:rPr>
            <a:pPr/>
            <a:t>Veuillez sélectionner</a:t>
          </a:fld>
          <a:endParaRPr lang="en-US" sz="1050" kern="1200">
            <a:solidFill>
              <a:schemeClr val="bg1">
                <a:lumMod val="50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120649</xdr:colOff>
      <xdr:row>0</xdr:row>
      <xdr:rowOff>177799</xdr:rowOff>
    </xdr:from>
    <xdr:to>
      <xdr:col>3</xdr:col>
      <xdr:colOff>70726</xdr:colOff>
      <xdr:row>1</xdr:row>
      <xdr:rowOff>99482</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D4EB42A-3682-4B4F-8AA9-687C7A5F4B64}"/>
            </a:ext>
          </a:extLst>
        </xdr:cNvPr>
        <xdr:cNvSpPr>
          <a:spLocks noChangeAspect="1"/>
        </xdr:cNvSpPr>
      </xdr:nvSpPr>
      <xdr:spPr>
        <a:xfrm>
          <a:off x="120649" y="177799"/>
          <a:ext cx="3144127" cy="512233"/>
        </a:xfrm>
        <a:prstGeom prst="leftArrow">
          <a:avLst>
            <a:gd name="adj1" fmla="val 64925"/>
            <a:gd name="adj2" fmla="val 50000"/>
          </a:avLst>
        </a:prstGeom>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Retour à la feuille de route</a:t>
          </a:r>
          <a:endParaRPr lang="en-US" sz="1800">
            <a:effectLst/>
          </a:endParaRPr>
        </a:p>
      </xdr:txBody>
    </xdr:sp>
    <xdr:clientData/>
  </xdr:twoCellAnchor>
  <xdr:twoCellAnchor>
    <xdr:from>
      <xdr:col>1</xdr:col>
      <xdr:colOff>136071</xdr:colOff>
      <xdr:row>2</xdr:row>
      <xdr:rowOff>9071</xdr:rowOff>
    </xdr:from>
    <xdr:to>
      <xdr:col>8</xdr:col>
      <xdr:colOff>553358</xdr:colOff>
      <xdr:row>11</xdr:row>
      <xdr:rowOff>36285</xdr:rowOff>
    </xdr:to>
    <xdr:graphicFrame macro="">
      <xdr:nvGraphicFramePr>
        <xdr:cNvPr id="3" name="Chart 2">
          <a:extLst>
            <a:ext uri="{FF2B5EF4-FFF2-40B4-BE49-F238E27FC236}">
              <a16:creationId xmlns:a16="http://schemas.microsoft.com/office/drawing/2014/main" id="{F84215E4-65E2-415B-AC0C-13A189F30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235857</xdr:colOff>
      <xdr:row>2</xdr:row>
      <xdr:rowOff>9071</xdr:rowOff>
    </xdr:from>
    <xdr:to>
      <xdr:col>49</xdr:col>
      <xdr:colOff>462642</xdr:colOff>
      <xdr:row>11</xdr:row>
      <xdr:rowOff>36286</xdr:rowOff>
    </xdr:to>
    <xdr:graphicFrame macro="">
      <xdr:nvGraphicFramePr>
        <xdr:cNvPr id="4" name="Chart 3">
          <a:extLst>
            <a:ext uri="{FF2B5EF4-FFF2-40B4-BE49-F238E27FC236}">
              <a16:creationId xmlns:a16="http://schemas.microsoft.com/office/drawing/2014/main" id="{D9613767-F8E2-491A-8A93-2D02BFF57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18142</xdr:colOff>
      <xdr:row>2</xdr:row>
      <xdr:rowOff>18142</xdr:rowOff>
    </xdr:from>
    <xdr:to>
      <xdr:col>36</xdr:col>
      <xdr:colOff>117929</xdr:colOff>
      <xdr:row>11</xdr:row>
      <xdr:rowOff>27214</xdr:rowOff>
    </xdr:to>
    <xdr:graphicFrame macro="">
      <xdr:nvGraphicFramePr>
        <xdr:cNvPr id="5" name="Chart 4">
          <a:extLst>
            <a:ext uri="{FF2B5EF4-FFF2-40B4-BE49-F238E27FC236}">
              <a16:creationId xmlns:a16="http://schemas.microsoft.com/office/drawing/2014/main" id="{A12725C0-EE2B-42DC-8C14-550C2E224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544285</xdr:colOff>
      <xdr:row>2</xdr:row>
      <xdr:rowOff>18142</xdr:rowOff>
    </xdr:from>
    <xdr:to>
      <xdr:col>56</xdr:col>
      <xdr:colOff>508000</xdr:colOff>
      <xdr:row>11</xdr:row>
      <xdr:rowOff>54428</xdr:rowOff>
    </xdr:to>
    <xdr:graphicFrame macro="">
      <xdr:nvGraphicFramePr>
        <xdr:cNvPr id="6" name="Chart 5">
          <a:extLst>
            <a:ext uri="{FF2B5EF4-FFF2-40B4-BE49-F238E27FC236}">
              <a16:creationId xmlns:a16="http://schemas.microsoft.com/office/drawing/2014/main" id="{A7AD9F62-654C-439C-9C7A-FDCB7172F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0</xdr:colOff>
      <xdr:row>2</xdr:row>
      <xdr:rowOff>0</xdr:rowOff>
    </xdr:from>
    <xdr:to>
      <xdr:col>64</xdr:col>
      <xdr:colOff>594179</xdr:colOff>
      <xdr:row>11</xdr:row>
      <xdr:rowOff>72572</xdr:rowOff>
    </xdr:to>
    <xdr:graphicFrame macro="">
      <xdr:nvGraphicFramePr>
        <xdr:cNvPr id="7" name="Chart 6">
          <a:extLst>
            <a:ext uri="{FF2B5EF4-FFF2-40B4-BE49-F238E27FC236}">
              <a16:creationId xmlns:a16="http://schemas.microsoft.com/office/drawing/2014/main" id="{05498D83-1FA5-407C-B85A-CDB71067C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11</xdr:row>
      <xdr:rowOff>417285</xdr:rowOff>
    </xdr:from>
    <xdr:to>
      <xdr:col>8</xdr:col>
      <xdr:colOff>601442</xdr:colOff>
      <xdr:row>20</xdr:row>
      <xdr:rowOff>72570</xdr:rowOff>
    </xdr:to>
    <xdr:graphicFrame macro="">
      <xdr:nvGraphicFramePr>
        <xdr:cNvPr id="8" name="Chart 7">
          <a:extLst>
            <a:ext uri="{FF2B5EF4-FFF2-40B4-BE49-F238E27FC236}">
              <a16:creationId xmlns:a16="http://schemas.microsoft.com/office/drawing/2014/main" id="{2E2D4F74-ECFC-4B4E-8D28-20025A6C9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45357</xdr:colOff>
      <xdr:row>12</xdr:row>
      <xdr:rowOff>0</xdr:rowOff>
    </xdr:from>
    <xdr:to>
      <xdr:col>15</xdr:col>
      <xdr:colOff>508000</xdr:colOff>
      <xdr:row>20</xdr:row>
      <xdr:rowOff>63499</xdr:rowOff>
    </xdr:to>
    <xdr:graphicFrame macro="">
      <xdr:nvGraphicFramePr>
        <xdr:cNvPr id="9" name="Chart 8">
          <a:extLst>
            <a:ext uri="{FF2B5EF4-FFF2-40B4-BE49-F238E27FC236}">
              <a16:creationId xmlns:a16="http://schemas.microsoft.com/office/drawing/2014/main" id="{7DDE85FF-C09B-43F1-AD07-1D9CD6307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11</xdr:row>
      <xdr:rowOff>417285</xdr:rowOff>
    </xdr:from>
    <xdr:to>
      <xdr:col>25</xdr:col>
      <xdr:colOff>30843</xdr:colOff>
      <xdr:row>20</xdr:row>
      <xdr:rowOff>72570</xdr:rowOff>
    </xdr:to>
    <xdr:graphicFrame macro="">
      <xdr:nvGraphicFramePr>
        <xdr:cNvPr id="10" name="Chart 9">
          <a:extLst>
            <a:ext uri="{FF2B5EF4-FFF2-40B4-BE49-F238E27FC236}">
              <a16:creationId xmlns:a16="http://schemas.microsoft.com/office/drawing/2014/main" id="{F20DE088-F5BC-4DB2-B56E-8BD70FAC3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99786</xdr:colOff>
      <xdr:row>11</xdr:row>
      <xdr:rowOff>399144</xdr:rowOff>
    </xdr:from>
    <xdr:to>
      <xdr:col>32</xdr:col>
      <xdr:colOff>257629</xdr:colOff>
      <xdr:row>20</xdr:row>
      <xdr:rowOff>72572</xdr:rowOff>
    </xdr:to>
    <xdr:graphicFrame macro="">
      <xdr:nvGraphicFramePr>
        <xdr:cNvPr id="11" name="Chart 10">
          <a:extLst>
            <a:ext uri="{FF2B5EF4-FFF2-40B4-BE49-F238E27FC236}">
              <a16:creationId xmlns:a16="http://schemas.microsoft.com/office/drawing/2014/main" id="{5D0A039B-B952-4C19-89A4-6E10FE37D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32</xdr:col>
      <xdr:colOff>362856</xdr:colOff>
      <xdr:row>11</xdr:row>
      <xdr:rowOff>390073</xdr:rowOff>
    </xdr:from>
    <xdr:to>
      <xdr:col>39</xdr:col>
      <xdr:colOff>146956</xdr:colOff>
      <xdr:row>20</xdr:row>
      <xdr:rowOff>72571</xdr:rowOff>
    </xdr:to>
    <xdr:graphicFrame macro="">
      <xdr:nvGraphicFramePr>
        <xdr:cNvPr id="12" name="Chart 11">
          <a:extLst>
            <a:ext uri="{FF2B5EF4-FFF2-40B4-BE49-F238E27FC236}">
              <a16:creationId xmlns:a16="http://schemas.microsoft.com/office/drawing/2014/main" id="{D8A69809-9014-4C0D-9E79-C8CACBA02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0</xdr:rowOff>
    </xdr:from>
    <xdr:to>
      <xdr:col>8</xdr:col>
      <xdr:colOff>598715</xdr:colOff>
      <xdr:row>29</xdr:row>
      <xdr:rowOff>36286</xdr:rowOff>
    </xdr:to>
    <xdr:graphicFrame macro="">
      <xdr:nvGraphicFramePr>
        <xdr:cNvPr id="13" name="Chart 12">
          <a:extLst>
            <a:ext uri="{FF2B5EF4-FFF2-40B4-BE49-F238E27FC236}">
              <a16:creationId xmlns:a16="http://schemas.microsoft.com/office/drawing/2014/main" id="{01D3F6DA-A39C-4F0C-8057-50ABBBE08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72571</xdr:colOff>
      <xdr:row>22</xdr:row>
      <xdr:rowOff>0</xdr:rowOff>
    </xdr:from>
    <xdr:to>
      <xdr:col>16</xdr:col>
      <xdr:colOff>294827</xdr:colOff>
      <xdr:row>29</xdr:row>
      <xdr:rowOff>36286</xdr:rowOff>
    </xdr:to>
    <xdr:graphicFrame macro="">
      <xdr:nvGraphicFramePr>
        <xdr:cNvPr id="14" name="Chart 13">
          <a:extLst>
            <a:ext uri="{FF2B5EF4-FFF2-40B4-BE49-F238E27FC236}">
              <a16:creationId xmlns:a16="http://schemas.microsoft.com/office/drawing/2014/main" id="{0B98A64B-25FC-4F00-9B33-ED665F7A0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381000</xdr:colOff>
      <xdr:row>22</xdr:row>
      <xdr:rowOff>9071</xdr:rowOff>
    </xdr:from>
    <xdr:to>
      <xdr:col>23</xdr:col>
      <xdr:colOff>453578</xdr:colOff>
      <xdr:row>29</xdr:row>
      <xdr:rowOff>45357</xdr:rowOff>
    </xdr:to>
    <xdr:graphicFrame macro="">
      <xdr:nvGraphicFramePr>
        <xdr:cNvPr id="15" name="Chart 14">
          <a:extLst>
            <a:ext uri="{FF2B5EF4-FFF2-40B4-BE49-F238E27FC236}">
              <a16:creationId xmlns:a16="http://schemas.microsoft.com/office/drawing/2014/main" id="{79001478-05EB-4A35-9FC7-083874B3F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517071</xdr:colOff>
      <xdr:row>22</xdr:row>
      <xdr:rowOff>9071</xdr:rowOff>
    </xdr:from>
    <xdr:to>
      <xdr:col>31</xdr:col>
      <xdr:colOff>124284</xdr:colOff>
      <xdr:row>29</xdr:row>
      <xdr:rowOff>54429</xdr:rowOff>
    </xdr:to>
    <xdr:graphicFrame macro="">
      <xdr:nvGraphicFramePr>
        <xdr:cNvPr id="16" name="Chart 15">
          <a:extLst>
            <a:ext uri="{FF2B5EF4-FFF2-40B4-BE49-F238E27FC236}">
              <a16:creationId xmlns:a16="http://schemas.microsoft.com/office/drawing/2014/main" id="{8B6F80B4-AC6A-4922-8209-9D0B21930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38</xdr:col>
      <xdr:colOff>272143</xdr:colOff>
      <xdr:row>22</xdr:row>
      <xdr:rowOff>9071</xdr:rowOff>
    </xdr:from>
    <xdr:to>
      <xdr:col>45</xdr:col>
      <xdr:colOff>256728</xdr:colOff>
      <xdr:row>29</xdr:row>
      <xdr:rowOff>36286</xdr:rowOff>
    </xdr:to>
    <xdr:graphicFrame macro="">
      <xdr:nvGraphicFramePr>
        <xdr:cNvPr id="17" name="Chart 16">
          <a:extLst>
            <a:ext uri="{FF2B5EF4-FFF2-40B4-BE49-F238E27FC236}">
              <a16:creationId xmlns:a16="http://schemas.microsoft.com/office/drawing/2014/main" id="{07972AB9-D62E-4DE6-B222-7331D0DBA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145143</xdr:colOff>
      <xdr:row>31</xdr:row>
      <xdr:rowOff>0</xdr:rowOff>
    </xdr:from>
    <xdr:to>
      <xdr:col>5</xdr:col>
      <xdr:colOff>117929</xdr:colOff>
      <xdr:row>37</xdr:row>
      <xdr:rowOff>108858</xdr:rowOff>
    </xdr:to>
    <xdr:graphicFrame macro="">
      <xdr:nvGraphicFramePr>
        <xdr:cNvPr id="18" name="Chart 17">
          <a:extLst>
            <a:ext uri="{FF2B5EF4-FFF2-40B4-BE49-F238E27FC236}">
              <a16:creationId xmlns:a16="http://schemas.microsoft.com/office/drawing/2014/main" id="{D3C5B8CC-AA07-4014-8EB4-8B41CB8CA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181428</xdr:colOff>
      <xdr:row>31</xdr:row>
      <xdr:rowOff>9071</xdr:rowOff>
    </xdr:from>
    <xdr:to>
      <xdr:col>10</xdr:col>
      <xdr:colOff>527049</xdr:colOff>
      <xdr:row>37</xdr:row>
      <xdr:rowOff>117929</xdr:rowOff>
    </xdr:to>
    <xdr:graphicFrame macro="">
      <xdr:nvGraphicFramePr>
        <xdr:cNvPr id="19" name="Chart 18">
          <a:extLst>
            <a:ext uri="{FF2B5EF4-FFF2-40B4-BE49-F238E27FC236}">
              <a16:creationId xmlns:a16="http://schemas.microsoft.com/office/drawing/2014/main" id="{434E6124-C5C3-4E3B-8777-09246A104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0</xdr:colOff>
      <xdr:row>31</xdr:row>
      <xdr:rowOff>0</xdr:rowOff>
    </xdr:from>
    <xdr:to>
      <xdr:col>18</xdr:col>
      <xdr:colOff>463550</xdr:colOff>
      <xdr:row>37</xdr:row>
      <xdr:rowOff>136072</xdr:rowOff>
    </xdr:to>
    <xdr:graphicFrame macro="">
      <xdr:nvGraphicFramePr>
        <xdr:cNvPr id="20" name="Chart 19">
          <a:extLst>
            <a:ext uri="{FF2B5EF4-FFF2-40B4-BE49-F238E27FC236}">
              <a16:creationId xmlns:a16="http://schemas.microsoft.com/office/drawing/2014/main" id="{1C68A914-4FAC-405F-8829-04FE921F1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526142</xdr:colOff>
      <xdr:row>31</xdr:row>
      <xdr:rowOff>0</xdr:rowOff>
    </xdr:from>
    <xdr:to>
      <xdr:col>26</xdr:col>
      <xdr:colOff>273957</xdr:colOff>
      <xdr:row>37</xdr:row>
      <xdr:rowOff>136072</xdr:rowOff>
    </xdr:to>
    <xdr:graphicFrame macro="">
      <xdr:nvGraphicFramePr>
        <xdr:cNvPr id="21" name="Chart 20">
          <a:extLst>
            <a:ext uri="{FF2B5EF4-FFF2-40B4-BE49-F238E27FC236}">
              <a16:creationId xmlns:a16="http://schemas.microsoft.com/office/drawing/2014/main" id="{6FE1D43B-B258-4E07-8806-4E2E94441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344715</xdr:colOff>
      <xdr:row>31</xdr:row>
      <xdr:rowOff>9071</xdr:rowOff>
    </xdr:from>
    <xdr:to>
      <xdr:col>31</xdr:col>
      <xdr:colOff>302986</xdr:colOff>
      <xdr:row>37</xdr:row>
      <xdr:rowOff>117929</xdr:rowOff>
    </xdr:to>
    <xdr:graphicFrame macro="">
      <xdr:nvGraphicFramePr>
        <xdr:cNvPr id="22" name="Chart 21">
          <a:extLst>
            <a:ext uri="{FF2B5EF4-FFF2-40B4-BE49-F238E27FC236}">
              <a16:creationId xmlns:a16="http://schemas.microsoft.com/office/drawing/2014/main" id="{24E71CDD-E9EA-4809-9D11-40887E712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31</xdr:col>
      <xdr:colOff>362858</xdr:colOff>
      <xdr:row>31</xdr:row>
      <xdr:rowOff>0</xdr:rowOff>
    </xdr:from>
    <xdr:to>
      <xdr:col>36</xdr:col>
      <xdr:colOff>505280</xdr:colOff>
      <xdr:row>37</xdr:row>
      <xdr:rowOff>108858</xdr:rowOff>
    </xdr:to>
    <xdr:graphicFrame macro="">
      <xdr:nvGraphicFramePr>
        <xdr:cNvPr id="23" name="Chart 22">
          <a:extLst>
            <a:ext uri="{FF2B5EF4-FFF2-40B4-BE49-F238E27FC236}">
              <a16:creationId xmlns:a16="http://schemas.microsoft.com/office/drawing/2014/main" id="{172B715E-FC13-4949-AC3B-1B2BE67E9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31</xdr:row>
      <xdr:rowOff>0</xdr:rowOff>
    </xdr:from>
    <xdr:to>
      <xdr:col>44</xdr:col>
      <xdr:colOff>499842</xdr:colOff>
      <xdr:row>37</xdr:row>
      <xdr:rowOff>108858</xdr:rowOff>
    </xdr:to>
    <xdr:graphicFrame macro="">
      <xdr:nvGraphicFramePr>
        <xdr:cNvPr id="24" name="Chart 23">
          <a:extLst>
            <a:ext uri="{FF2B5EF4-FFF2-40B4-BE49-F238E27FC236}">
              <a16:creationId xmlns:a16="http://schemas.microsoft.com/office/drawing/2014/main" id="{52B55FDB-3CAD-4C2D-A4A5-941833C24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44</xdr:col>
      <xdr:colOff>571500</xdr:colOff>
      <xdr:row>31</xdr:row>
      <xdr:rowOff>0</xdr:rowOff>
    </xdr:from>
    <xdr:to>
      <xdr:col>52</xdr:col>
      <xdr:colOff>498022</xdr:colOff>
      <xdr:row>37</xdr:row>
      <xdr:rowOff>127000</xdr:rowOff>
    </xdr:to>
    <xdr:graphicFrame macro="">
      <xdr:nvGraphicFramePr>
        <xdr:cNvPr id="25" name="Chart 24">
          <a:extLst>
            <a:ext uri="{FF2B5EF4-FFF2-40B4-BE49-F238E27FC236}">
              <a16:creationId xmlns:a16="http://schemas.microsoft.com/office/drawing/2014/main" id="{CF540E93-E1B9-436A-B717-7C64AEFCB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52</xdr:col>
      <xdr:colOff>598714</xdr:colOff>
      <xdr:row>31</xdr:row>
      <xdr:rowOff>0</xdr:rowOff>
    </xdr:from>
    <xdr:to>
      <xdr:col>64</xdr:col>
      <xdr:colOff>561522</xdr:colOff>
      <xdr:row>37</xdr:row>
      <xdr:rowOff>136072</xdr:rowOff>
    </xdr:to>
    <xdr:graphicFrame macro="">
      <xdr:nvGraphicFramePr>
        <xdr:cNvPr id="26" name="Chart 25">
          <a:extLst>
            <a:ext uri="{FF2B5EF4-FFF2-40B4-BE49-F238E27FC236}">
              <a16:creationId xmlns:a16="http://schemas.microsoft.com/office/drawing/2014/main" id="{38446BF3-0304-4E29-B490-42B818272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90713</xdr:colOff>
      <xdr:row>38</xdr:row>
      <xdr:rowOff>353786</xdr:rowOff>
    </xdr:from>
    <xdr:to>
      <xdr:col>8</xdr:col>
      <xdr:colOff>563341</xdr:colOff>
      <xdr:row>45</xdr:row>
      <xdr:rowOff>36286</xdr:rowOff>
    </xdr:to>
    <xdr:graphicFrame macro="">
      <xdr:nvGraphicFramePr>
        <xdr:cNvPr id="27" name="Chart 26">
          <a:extLst>
            <a:ext uri="{FF2B5EF4-FFF2-40B4-BE49-F238E27FC236}">
              <a16:creationId xmlns:a16="http://schemas.microsoft.com/office/drawing/2014/main" id="{DE6F9020-FA33-4F26-BC76-4901914C0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27214</xdr:colOff>
      <xdr:row>38</xdr:row>
      <xdr:rowOff>353786</xdr:rowOff>
    </xdr:from>
    <xdr:to>
      <xdr:col>16</xdr:col>
      <xdr:colOff>60784</xdr:colOff>
      <xdr:row>45</xdr:row>
      <xdr:rowOff>63500</xdr:rowOff>
    </xdr:to>
    <xdr:graphicFrame macro="">
      <xdr:nvGraphicFramePr>
        <xdr:cNvPr id="28" name="Chart 27">
          <a:extLst>
            <a:ext uri="{FF2B5EF4-FFF2-40B4-BE49-F238E27FC236}">
              <a16:creationId xmlns:a16="http://schemas.microsoft.com/office/drawing/2014/main" id="{AA8DA141-68F0-4511-B853-30FD40ECD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163285</xdr:colOff>
      <xdr:row>38</xdr:row>
      <xdr:rowOff>353785</xdr:rowOff>
    </xdr:from>
    <xdr:to>
      <xdr:col>24</xdr:col>
      <xdr:colOff>205014</xdr:colOff>
      <xdr:row>45</xdr:row>
      <xdr:rowOff>81642</xdr:rowOff>
    </xdr:to>
    <xdr:graphicFrame macro="">
      <xdr:nvGraphicFramePr>
        <xdr:cNvPr id="29" name="Chart 28">
          <a:extLst>
            <a:ext uri="{FF2B5EF4-FFF2-40B4-BE49-F238E27FC236}">
              <a16:creationId xmlns:a16="http://schemas.microsoft.com/office/drawing/2014/main" id="{559E1B79-239A-4BD9-900A-53F0E932F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72571</xdr:colOff>
      <xdr:row>47</xdr:row>
      <xdr:rowOff>0</xdr:rowOff>
    </xdr:from>
    <xdr:to>
      <xdr:col>8</xdr:col>
      <xdr:colOff>488049</xdr:colOff>
      <xdr:row>53</xdr:row>
      <xdr:rowOff>103415</xdr:rowOff>
    </xdr:to>
    <xdr:graphicFrame macro="">
      <xdr:nvGraphicFramePr>
        <xdr:cNvPr id="30" name="Chart 29">
          <a:extLst>
            <a:ext uri="{FF2B5EF4-FFF2-40B4-BE49-F238E27FC236}">
              <a16:creationId xmlns:a16="http://schemas.microsoft.com/office/drawing/2014/main" id="{F9EC1072-F97A-4621-966E-0C91F0123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0</xdr:colOff>
      <xdr:row>47</xdr:row>
      <xdr:rowOff>0</xdr:rowOff>
    </xdr:from>
    <xdr:to>
      <xdr:col>15</xdr:col>
      <xdr:colOff>499842</xdr:colOff>
      <xdr:row>53</xdr:row>
      <xdr:rowOff>97065</xdr:rowOff>
    </xdr:to>
    <xdr:graphicFrame macro="">
      <xdr:nvGraphicFramePr>
        <xdr:cNvPr id="31" name="Chart 30">
          <a:extLst>
            <a:ext uri="{FF2B5EF4-FFF2-40B4-BE49-F238E27FC236}">
              <a16:creationId xmlns:a16="http://schemas.microsoft.com/office/drawing/2014/main" id="{320C9E46-5843-4820-8FCA-BA80E7C9F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31</xdr:col>
      <xdr:colOff>208643</xdr:colOff>
      <xdr:row>22</xdr:row>
      <xdr:rowOff>18143</xdr:rowOff>
    </xdr:from>
    <xdr:to>
      <xdr:col>38</xdr:col>
      <xdr:colOff>193228</xdr:colOff>
      <xdr:row>29</xdr:row>
      <xdr:rowOff>63500</xdr:rowOff>
    </xdr:to>
    <xdr:graphicFrame macro="">
      <xdr:nvGraphicFramePr>
        <xdr:cNvPr id="32" name="Chart 31">
          <a:extLst>
            <a:ext uri="{FF2B5EF4-FFF2-40B4-BE49-F238E27FC236}">
              <a16:creationId xmlns:a16="http://schemas.microsoft.com/office/drawing/2014/main" id="{26793781-3DFD-4485-82F2-BA3CED364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45357</xdr:colOff>
      <xdr:row>55</xdr:row>
      <xdr:rowOff>0</xdr:rowOff>
    </xdr:from>
    <xdr:to>
      <xdr:col>9</xdr:col>
      <xdr:colOff>11799</xdr:colOff>
      <xdr:row>59</xdr:row>
      <xdr:rowOff>163286</xdr:rowOff>
    </xdr:to>
    <xdr:graphicFrame macro="">
      <xdr:nvGraphicFramePr>
        <xdr:cNvPr id="33" name="Chart 32">
          <a:extLst>
            <a:ext uri="{FF2B5EF4-FFF2-40B4-BE49-F238E27FC236}">
              <a16:creationId xmlns:a16="http://schemas.microsoft.com/office/drawing/2014/main" id="{58BBE909-DFE3-484D-9708-CFF41FBB3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xdr:col>
      <xdr:colOff>72571</xdr:colOff>
      <xdr:row>55</xdr:row>
      <xdr:rowOff>0</xdr:rowOff>
    </xdr:from>
    <xdr:to>
      <xdr:col>16</xdr:col>
      <xdr:colOff>193227</xdr:colOff>
      <xdr:row>59</xdr:row>
      <xdr:rowOff>163286</xdr:rowOff>
    </xdr:to>
    <xdr:graphicFrame macro="">
      <xdr:nvGraphicFramePr>
        <xdr:cNvPr id="34" name="Chart 33">
          <a:extLst>
            <a:ext uri="{FF2B5EF4-FFF2-40B4-BE49-F238E27FC236}">
              <a16:creationId xmlns:a16="http://schemas.microsoft.com/office/drawing/2014/main" id="{20366080-7883-4147-8398-4EF67CDB7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16</xdr:col>
      <xdr:colOff>263072</xdr:colOff>
      <xdr:row>54</xdr:row>
      <xdr:rowOff>435429</xdr:rowOff>
    </xdr:from>
    <xdr:to>
      <xdr:col>27</xdr:col>
      <xdr:colOff>526143</xdr:colOff>
      <xdr:row>59</xdr:row>
      <xdr:rowOff>154215</xdr:rowOff>
    </xdr:to>
    <xdr:graphicFrame macro="">
      <xdr:nvGraphicFramePr>
        <xdr:cNvPr id="35" name="Chart 34">
          <a:extLst>
            <a:ext uri="{FF2B5EF4-FFF2-40B4-BE49-F238E27FC236}">
              <a16:creationId xmlns:a16="http://schemas.microsoft.com/office/drawing/2014/main" id="{53B7D354-C3B3-4300-ACD9-B10BDF75D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27</xdr:col>
      <xdr:colOff>589644</xdr:colOff>
      <xdr:row>54</xdr:row>
      <xdr:rowOff>435429</xdr:rowOff>
    </xdr:from>
    <xdr:to>
      <xdr:col>35</xdr:col>
      <xdr:colOff>39014</xdr:colOff>
      <xdr:row>59</xdr:row>
      <xdr:rowOff>154215</xdr:rowOff>
    </xdr:to>
    <xdr:graphicFrame macro="">
      <xdr:nvGraphicFramePr>
        <xdr:cNvPr id="36" name="Chart 35">
          <a:extLst>
            <a:ext uri="{FF2B5EF4-FFF2-40B4-BE49-F238E27FC236}">
              <a16:creationId xmlns:a16="http://schemas.microsoft.com/office/drawing/2014/main" id="{583A87F1-4B4A-44D0-B9C7-0184182B2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35</xdr:col>
      <xdr:colOff>99785</xdr:colOff>
      <xdr:row>55</xdr:row>
      <xdr:rowOff>0</xdr:rowOff>
    </xdr:from>
    <xdr:to>
      <xdr:col>42</xdr:col>
      <xdr:colOff>80741</xdr:colOff>
      <xdr:row>59</xdr:row>
      <xdr:rowOff>163286</xdr:rowOff>
    </xdr:to>
    <xdr:graphicFrame macro="">
      <xdr:nvGraphicFramePr>
        <xdr:cNvPr id="37" name="Chart 36">
          <a:extLst>
            <a:ext uri="{FF2B5EF4-FFF2-40B4-BE49-F238E27FC236}">
              <a16:creationId xmlns:a16="http://schemas.microsoft.com/office/drawing/2014/main" id="{101B176E-2CA5-4575-B937-95124AD1C6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42</xdr:col>
      <xdr:colOff>163285</xdr:colOff>
      <xdr:row>55</xdr:row>
      <xdr:rowOff>0</xdr:rowOff>
    </xdr:from>
    <xdr:to>
      <xdr:col>51</xdr:col>
      <xdr:colOff>560614</xdr:colOff>
      <xdr:row>59</xdr:row>
      <xdr:rowOff>163286</xdr:rowOff>
    </xdr:to>
    <xdr:graphicFrame macro="">
      <xdr:nvGraphicFramePr>
        <xdr:cNvPr id="38" name="Chart 37">
          <a:extLst>
            <a:ext uri="{FF2B5EF4-FFF2-40B4-BE49-F238E27FC236}">
              <a16:creationId xmlns:a16="http://schemas.microsoft.com/office/drawing/2014/main" id="{C6E3263E-7E1D-4B21-86B6-C288C0645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36285</xdr:colOff>
      <xdr:row>62</xdr:row>
      <xdr:rowOff>0</xdr:rowOff>
    </xdr:from>
    <xdr:to>
      <xdr:col>9</xdr:col>
      <xdr:colOff>66221</xdr:colOff>
      <xdr:row>71</xdr:row>
      <xdr:rowOff>165100</xdr:rowOff>
    </xdr:to>
    <xdr:graphicFrame macro="">
      <xdr:nvGraphicFramePr>
        <xdr:cNvPr id="39" name="Chart 38">
          <a:extLst>
            <a:ext uri="{FF2B5EF4-FFF2-40B4-BE49-F238E27FC236}">
              <a16:creationId xmlns:a16="http://schemas.microsoft.com/office/drawing/2014/main" id="{D49948DE-D129-48D2-967D-081717B67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xdr:col>
      <xdr:colOff>136071</xdr:colOff>
      <xdr:row>62</xdr:row>
      <xdr:rowOff>0</xdr:rowOff>
    </xdr:from>
    <xdr:to>
      <xdr:col>16</xdr:col>
      <xdr:colOff>574221</xdr:colOff>
      <xdr:row>71</xdr:row>
      <xdr:rowOff>158750</xdr:rowOff>
    </xdr:to>
    <xdr:graphicFrame macro="">
      <xdr:nvGraphicFramePr>
        <xdr:cNvPr id="40" name="Chart 39">
          <a:extLst>
            <a:ext uri="{FF2B5EF4-FFF2-40B4-BE49-F238E27FC236}">
              <a16:creationId xmlns:a16="http://schemas.microsoft.com/office/drawing/2014/main" id="{98577D76-88B1-476D-BE5A-7FE009CE4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17</xdr:col>
      <xdr:colOff>90715</xdr:colOff>
      <xdr:row>62</xdr:row>
      <xdr:rowOff>0</xdr:rowOff>
    </xdr:from>
    <xdr:to>
      <xdr:col>24</xdr:col>
      <xdr:colOff>302987</xdr:colOff>
      <xdr:row>71</xdr:row>
      <xdr:rowOff>163286</xdr:rowOff>
    </xdr:to>
    <xdr:graphicFrame macro="">
      <xdr:nvGraphicFramePr>
        <xdr:cNvPr id="41" name="Chart 40">
          <a:extLst>
            <a:ext uri="{FF2B5EF4-FFF2-40B4-BE49-F238E27FC236}">
              <a16:creationId xmlns:a16="http://schemas.microsoft.com/office/drawing/2014/main" id="{A3691835-0A58-42CE-A087-D0BF53282A37}"/>
            </a:ext>
            <a:ext uri="{147F2762-F138-4A5C-976F-8EAC2B608ADB}">
              <a16:predDERef xmlns:a16="http://schemas.microsoft.com/office/drawing/2014/main" pred="{B3FA522A-5AF8-46F7-BC76-A7550C85C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36285</xdr:colOff>
      <xdr:row>74</xdr:row>
      <xdr:rowOff>0</xdr:rowOff>
    </xdr:from>
    <xdr:to>
      <xdr:col>8</xdr:col>
      <xdr:colOff>572413</xdr:colOff>
      <xdr:row>77</xdr:row>
      <xdr:rowOff>18143</xdr:rowOff>
    </xdr:to>
    <xdr:graphicFrame macro="">
      <xdr:nvGraphicFramePr>
        <xdr:cNvPr id="42" name="Chart 41">
          <a:extLst>
            <a:ext uri="{FF2B5EF4-FFF2-40B4-BE49-F238E27FC236}">
              <a16:creationId xmlns:a16="http://schemas.microsoft.com/office/drawing/2014/main" id="{B044F669-3FC8-4234-94BC-9A583686D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xdr:col>
      <xdr:colOff>72572</xdr:colOff>
      <xdr:row>74</xdr:row>
      <xdr:rowOff>-1</xdr:rowOff>
    </xdr:from>
    <xdr:to>
      <xdr:col>16</xdr:col>
      <xdr:colOff>189599</xdr:colOff>
      <xdr:row>77</xdr:row>
      <xdr:rowOff>27213</xdr:rowOff>
    </xdr:to>
    <xdr:graphicFrame macro="">
      <xdr:nvGraphicFramePr>
        <xdr:cNvPr id="43" name="Chart 42">
          <a:extLst>
            <a:ext uri="{FF2B5EF4-FFF2-40B4-BE49-F238E27FC236}">
              <a16:creationId xmlns:a16="http://schemas.microsoft.com/office/drawing/2014/main" id="{503ED703-C19F-4324-914A-820D11954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0.01613</cdr:x>
      <cdr:y>0.90498</cdr:y>
    </cdr:from>
    <cdr:to>
      <cdr:x>0.15396</cdr:x>
      <cdr:y>1</cdr:y>
    </cdr:to>
    <cdr:sp macro="" textlink="">
      <cdr:nvSpPr>
        <cdr:cNvPr id="2" name="TextBox 1">
          <a:extLst xmlns:a="http://schemas.openxmlformats.org/drawingml/2006/main">
            <a:ext uri="{FF2B5EF4-FFF2-40B4-BE49-F238E27FC236}">
              <a16:creationId xmlns:a16="http://schemas.microsoft.com/office/drawing/2014/main" id="{FAA10884-7EF5-676A-9EFE-F642FDADC465}"/>
            </a:ext>
          </a:extLst>
        </cdr:cNvPr>
        <cdr:cNvSpPr txBox="1"/>
      </cdr:nvSpPr>
      <cdr:spPr>
        <a:xfrm xmlns:a="http://schemas.openxmlformats.org/drawingml/2006/main">
          <a:off x="69850" y="2540000"/>
          <a:ext cx="596900" cy="2667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0.12023</cdr:x>
      <cdr:y>0.91403</cdr:y>
    </cdr:from>
    <cdr:to>
      <cdr:x>0.71847</cdr:x>
      <cdr:y>0.98416</cdr:y>
    </cdr:to>
    <cdr:sp macro="" textlink="'GAMA Santé générale'!$H$11:$I$11">
      <cdr:nvSpPr>
        <cdr:cNvPr id="3" name="TextBox 2">
          <a:extLst xmlns:a="http://schemas.openxmlformats.org/drawingml/2006/main">
            <a:ext uri="{FF2B5EF4-FFF2-40B4-BE49-F238E27FC236}">
              <a16:creationId xmlns:a16="http://schemas.microsoft.com/office/drawing/2014/main" id="{1CEADCEB-0299-D705-3470-A3C13A149790}"/>
            </a:ext>
          </a:extLst>
        </cdr:cNvPr>
        <cdr:cNvSpPr txBox="1"/>
      </cdr:nvSpPr>
      <cdr:spPr>
        <a:xfrm xmlns:a="http://schemas.openxmlformats.org/drawingml/2006/main">
          <a:off x="520700" y="2565400"/>
          <a:ext cx="2590800" cy="196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FCBAD6F-2F1E-418B-AB67-0F5B47C89855}"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0.78739</cdr:x>
      <cdr:y>0.90498</cdr:y>
    </cdr:from>
    <cdr:to>
      <cdr:x>0.92668</cdr:x>
      <cdr:y>1</cdr:y>
    </cdr:to>
    <cdr:sp macro="" textlink="">
      <cdr:nvSpPr>
        <cdr:cNvPr id="4" name="TextBox 1">
          <a:extLst xmlns:a="http://schemas.openxmlformats.org/drawingml/2006/main">
            <a:ext uri="{FF2B5EF4-FFF2-40B4-BE49-F238E27FC236}">
              <a16:creationId xmlns:a16="http://schemas.microsoft.com/office/drawing/2014/main" id="{8DC41498-0D37-7D38-13CA-C6651F32E3E2}"/>
            </a:ext>
          </a:extLst>
        </cdr:cNvPr>
        <cdr:cNvSpPr txBox="1"/>
      </cdr:nvSpPr>
      <cdr:spPr>
        <a:xfrm xmlns:a="http://schemas.openxmlformats.org/drawingml/2006/main">
          <a:off x="3409950" y="2540007"/>
          <a:ext cx="603247" cy="266693"/>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Ann</a:t>
          </a:r>
          <a:r>
            <a:rPr lang="en-US" sz="1050" b="0" i="0" baseline="0">
              <a:solidFill>
                <a:schemeClr val="bg1">
                  <a:lumMod val="50000"/>
                </a:schemeClr>
              </a:solidFill>
              <a:effectLst/>
              <a:latin typeface="+mn-lt"/>
              <a:ea typeface="+mn-ea"/>
              <a:cs typeface="+mn-cs"/>
            </a:rPr>
            <a:t>ée</a:t>
          </a:r>
          <a:r>
            <a:rPr lang="en-US" sz="1050" kern="1200">
              <a:solidFill>
                <a:schemeClr val="bg1">
                  <a:lumMod val="50000"/>
                </a:schemeClr>
              </a:solidFill>
            </a:rPr>
            <a:t>: </a:t>
          </a:r>
        </a:p>
      </cdr:txBody>
    </cdr:sp>
  </cdr:relSizeAnchor>
  <cdr:relSizeAnchor xmlns:cdr="http://schemas.openxmlformats.org/drawingml/2006/chartDrawing">
    <cdr:from>
      <cdr:x>0.8827</cdr:x>
      <cdr:y>0.90498</cdr:y>
    </cdr:from>
    <cdr:to>
      <cdr:x>0.98973</cdr:x>
      <cdr:y>1</cdr:y>
    </cdr:to>
    <cdr:sp macro="" textlink="'GAMA Santé générale'!$H$12:$I$12">
      <cdr:nvSpPr>
        <cdr:cNvPr id="5" name="TextBox 1">
          <a:extLst xmlns:a="http://schemas.openxmlformats.org/drawingml/2006/main">
            <a:ext uri="{FF2B5EF4-FFF2-40B4-BE49-F238E27FC236}">
              <a16:creationId xmlns:a16="http://schemas.microsoft.com/office/drawing/2014/main" id="{32FE782C-2B2A-213A-6D84-3CECB808990B}"/>
            </a:ext>
          </a:extLst>
        </cdr:cNvPr>
        <cdr:cNvSpPr txBox="1"/>
      </cdr:nvSpPr>
      <cdr:spPr>
        <a:xfrm xmlns:a="http://schemas.openxmlformats.org/drawingml/2006/main">
          <a:off x="3822700" y="25400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6909EDC-12F8-4CF0-A4CD-82CDF0DAFEAA}"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cdr:x>
      <cdr:y>0.90411</cdr:y>
    </cdr:from>
    <cdr:to>
      <cdr:x>0.07344</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146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0.05391</cdr:x>
      <cdr:y>0.91096</cdr:y>
    </cdr:from>
    <cdr:to>
      <cdr:x>0.52188</cdr:x>
      <cdr:y>0.9863</cdr:y>
    </cdr:to>
    <cdr:sp macro="" textlink="'GAMA Santé générale'!$Z$11:$AE$11">
      <cdr:nvSpPr>
        <cdr:cNvPr id="3" name="TextBox 1">
          <a:extLst xmlns:a="http://schemas.openxmlformats.org/drawingml/2006/main">
            <a:ext uri="{FF2B5EF4-FFF2-40B4-BE49-F238E27FC236}">
              <a16:creationId xmlns:a16="http://schemas.microsoft.com/office/drawing/2014/main" id="{D068D3FE-F5F0-28BB-7293-D64901CAC455}"/>
            </a:ext>
          </a:extLst>
        </cdr:cNvPr>
        <cdr:cNvSpPr txBox="1"/>
      </cdr:nvSpPr>
      <cdr:spPr>
        <a:xfrm xmlns:a="http://schemas.openxmlformats.org/drawingml/2006/main">
          <a:off x="438150" y="2533650"/>
          <a:ext cx="38036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B755E14-927C-4B7F-941B-1FA1487552C9}"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0.89063</cdr:x>
      <cdr:y>0.90411</cdr:y>
    </cdr:from>
    <cdr:to>
      <cdr:x>0.96406</cdr:x>
      <cdr:y>1</cdr:y>
    </cdr:to>
    <cdr:sp macro="" textlink="">
      <cdr:nvSpPr>
        <cdr:cNvPr id="4" name="TextBox 1">
          <a:extLst xmlns:a="http://schemas.openxmlformats.org/drawingml/2006/main">
            <a:ext uri="{FF2B5EF4-FFF2-40B4-BE49-F238E27FC236}">
              <a16:creationId xmlns:a16="http://schemas.microsoft.com/office/drawing/2014/main" id="{DC0ACA77-6DE5-0E70-ADBE-DCDE2056D701}"/>
            </a:ext>
          </a:extLst>
        </cdr:cNvPr>
        <cdr:cNvSpPr txBox="1"/>
      </cdr:nvSpPr>
      <cdr:spPr>
        <a:xfrm xmlns:a="http://schemas.openxmlformats.org/drawingml/2006/main">
          <a:off x="7239030" y="2514601"/>
          <a:ext cx="596870" cy="266699"/>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lumMod val="50000"/>
                </a:schemeClr>
              </a:solidFill>
              <a:effectLst/>
              <a:latin typeface="+mn-lt"/>
              <a:ea typeface="+mn-ea"/>
              <a:cs typeface="+mn-cs"/>
            </a:rPr>
            <a:t>Ann</a:t>
          </a:r>
          <a:r>
            <a:rPr lang="en-US" sz="1000" b="0" i="0" baseline="0">
              <a:solidFill>
                <a:schemeClr val="bg1">
                  <a:lumMod val="50000"/>
                </a:schemeClr>
              </a:solidFill>
              <a:effectLst/>
              <a:latin typeface="+mn-lt"/>
              <a:ea typeface="+mn-ea"/>
              <a:cs typeface="+mn-cs"/>
            </a:rPr>
            <a:t>ée</a:t>
          </a:r>
          <a:r>
            <a:rPr lang="en-US" sz="1000" kern="1200">
              <a:solidFill>
                <a:schemeClr val="bg1">
                  <a:lumMod val="50000"/>
                </a:schemeClr>
              </a:solidFill>
            </a:rPr>
            <a:t>: </a:t>
          </a:r>
        </a:p>
      </cdr:txBody>
    </cdr:sp>
  </cdr:relSizeAnchor>
  <cdr:relSizeAnchor xmlns:cdr="http://schemas.openxmlformats.org/drawingml/2006/chartDrawing">
    <cdr:from>
      <cdr:x>0.94297</cdr:x>
      <cdr:y>0.90411</cdr:y>
    </cdr:from>
    <cdr:to>
      <cdr:x>1</cdr:x>
      <cdr:y>1</cdr:y>
    </cdr:to>
    <cdr:sp macro="" textlink="'GAMA Santé générale'!$Z$12:$AE$12">
      <cdr:nvSpPr>
        <cdr:cNvPr id="5" name="TextBox 1">
          <a:extLst xmlns:a="http://schemas.openxmlformats.org/drawingml/2006/main">
            <a:ext uri="{FF2B5EF4-FFF2-40B4-BE49-F238E27FC236}">
              <a16:creationId xmlns:a16="http://schemas.microsoft.com/office/drawing/2014/main" id="{E91558B0-1C85-989B-77D7-B992A9E5EFF7}"/>
            </a:ext>
          </a:extLst>
        </cdr:cNvPr>
        <cdr:cNvSpPr txBox="1"/>
      </cdr:nvSpPr>
      <cdr:spPr>
        <a:xfrm xmlns:a="http://schemas.openxmlformats.org/drawingml/2006/main">
          <a:off x="76644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51EE4D-77E8-4DFB-A261-EAF8BEC9A75D}" type="TxLink">
            <a:rPr lang="en-US" sz="1000" b="0" i="0" u="none" strike="noStrike" kern="1200">
              <a:solidFill>
                <a:schemeClr val="bg1">
                  <a:lumMod val="50000"/>
                </a:schemeClr>
              </a:solidFill>
              <a:latin typeface="Aptos Narrow"/>
            </a:rPr>
            <a:pPr/>
            <a:t>Veuillez sélectionner</a:t>
          </a:fld>
          <a:endParaRPr lang="en-US" sz="1050" kern="1200">
            <a:solidFill>
              <a:schemeClr val="bg1">
                <a:lumMod val="50000"/>
              </a:schemeClr>
            </a:solidFill>
          </a:endParaRPr>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Roadmap"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keogh\OneDrive%20-%20Sexual%20and%20Reproductive%20Health%20Matters\Desktop\GAMA\Wellbeing\GAMA%20mapping%20and%20reporting%20tool%20(All%20languages).xlsx" TargetMode="External"/><Relationship Id="rId1" Type="http://schemas.openxmlformats.org/officeDocument/2006/relationships/externalLinkPath" Target="GAMA%20mapping%20and%20reporting%20tool%20(All%20langua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lors"/>
      <sheetName val="settings"/>
      <sheetName val="tab names by langauge"/>
      <sheetName val="translation"/>
      <sheetName val="named_ranges"/>
      <sheetName val="dropdowns"/>
      <sheetName val="Indicators_es"/>
      <sheetName val="Indicators_en"/>
      <sheetName val="Indicators_fr"/>
      <sheetName val="Table des matières"/>
      <sheetName val="État de mesure (résumé)"/>
      <sheetName val="Indicateurs recommandés GAMA"/>
      <sheetName val="Programme santé des adolescents"/>
      <sheetName val="Normes nationales santé ados"/>
      <sheetName val="Exemption frais santé ados"/>
      <sheetName val="Restrictions légales santé"/>
      <sheetName val="Utilisation services santé"/>
      <sheetName val="Couverture vaccinale PVH"/>
      <sheetName val="Services santé scolaire"/>
      <sheetName val="Éducation VIH et sexualité écol"/>
      <sheetName val="Proportion d'adolescents"/>
      <sheetName val="Achèvement scolarité"/>
      <sheetName val="Compétences apprentissage"/>
      <sheetName val="Pauvreté"/>
      <sheetName val="Insécurité alimentaire"/>
      <sheetName val="Décisions santé reproductive"/>
      <sheetName val="Ados sans emploi ou école"/>
      <sheetName val="Statut pondéral"/>
      <sheetName val="Consommation fruits et légumes"/>
      <sheetName val="Consommation boissons sucrées"/>
      <sheetName val="Activité physique"/>
      <sheetName val="Consommation alcool forte"/>
      <sheetName val="Consommation d'alcool"/>
      <sheetName val="Consommation tabac"/>
      <sheetName val="Usage e-cigarette"/>
      <sheetName val="Consommation cannabis"/>
      <sheetName val="Premier rapport &lt;15 ans"/>
      <sheetName val="Connaissance menstruation"/>
      <sheetName val="Contraception dernier rapport"/>
      <sheetName val="Utilisation préservatif"/>
      <sheetName val="Planification familiale satisfa"/>
      <sheetName val="Assistance accouchement qualif."/>
      <sheetName val="Harcèlement"/>
      <sheetName val="Violences physiques"/>
      <sheetName val="Violences sexuelles contact"/>
      <sheetName val="Violences sexuelles &lt;18 ans"/>
      <sheetName val="Confident problèmes"/>
      <sheetName val="Relations familiales positives"/>
      <sheetName val="Mortalité ado toutes causes"/>
      <sheetName val="Mortalité ado spécifique"/>
      <sheetName val="Taux de natalité ado"/>
      <sheetName val="Prévalence VIH"/>
      <sheetName val="Incidence IST"/>
      <sheetName val="Hospitalisation pour traumatism"/>
      <sheetName val="Anémie"/>
      <sheetName val="Tentative de suicide"/>
      <sheetName val="Symptômes dépression et anxiété"/>
      <sheetName val="Soin pour dépression et anxiété"/>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Ordered by instrument" id="{66A1B91F-78E5-4C44-8AC6-69F0AB476DF5}"/>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139.x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hyperlink" Target="https://platform.who.int/data/maternal-newborn-child-adolescent-ageing/indicator-toolkit/adolescent-health-indicators" TargetMode="External"/><Relationship Id="rId2" Type="http://schemas.openxmlformats.org/officeDocument/2006/relationships/hyperlink" Target="https://www.who.int/groups/the-global-action-for-measurement-of-adolescent-health" TargetMode="External"/><Relationship Id="rId1" Type="http://schemas.openxmlformats.org/officeDocument/2006/relationships/hyperlink" Target="https://iris.who.int/handle/10665/376852" TargetMode="External"/><Relationship Id="rId6" Type="http://schemas.openxmlformats.org/officeDocument/2006/relationships/drawing" Target="../drawings/drawing1.xml"/><Relationship Id="rId5" Type="http://schemas.openxmlformats.org/officeDocument/2006/relationships/hyperlink" Target="https://iris.who.int/handle/10665/381331" TargetMode="External"/><Relationship Id="rId4" Type="http://schemas.openxmlformats.org/officeDocument/2006/relationships/hyperlink" Target="https://iris.who.int/handle/10665/381331"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hyperlink" Target="https://timss.bc.edu/pirls-landing.html" TargetMode="External"/><Relationship Id="rId13" Type="http://schemas.openxmlformats.org/officeDocument/2006/relationships/hyperlink" Target="https://dhsprogram.com/methodology/survey-types/dhs-questionnaires.cfm" TargetMode="External"/><Relationship Id="rId3" Type="http://schemas.openxmlformats.org/officeDocument/2006/relationships/hyperlink" Target="https://www.who.int/teams/noncommunicable-diseases/surveillance/systems-tools/global-school-based-student-health-survey" TargetMode="External"/><Relationship Id="rId7" Type="http://schemas.openxmlformats.org/officeDocument/2006/relationships/hyperlink" Target="https://mics.unicef.org/" TargetMode="External"/><Relationship Id="rId12" Type="http://schemas.openxmlformats.org/officeDocument/2006/relationships/hyperlink" Target="https://hfh.fas.harvard.edu/shorter-and-longer-well-being-assessments" TargetMode="External"/><Relationship Id="rId2" Type="http://schemas.openxmlformats.org/officeDocument/2006/relationships/hyperlink" Target="https://www.geastudy.org/" TargetMode="External"/><Relationship Id="rId1" Type="http://schemas.openxmlformats.org/officeDocument/2006/relationships/hyperlink" Target="https://isciweb.org/" TargetMode="External"/><Relationship Id="rId6" Type="http://schemas.openxmlformats.org/officeDocument/2006/relationships/hyperlink" Target="https://hbsc.org/" TargetMode="External"/><Relationship Id="rId11" Type="http://schemas.openxmlformats.org/officeDocument/2006/relationships/hyperlink" Target="https://www.oecd.org/en/about/programmes/oecd-survey-on-social-and-emotional-skills.html" TargetMode="External"/><Relationship Id="rId5" Type="http://schemas.openxmlformats.org/officeDocument/2006/relationships/hyperlink" Target="https://globalflourishingstudy.com/" TargetMode="External"/><Relationship Id="rId10" Type="http://schemas.openxmlformats.org/officeDocument/2006/relationships/hyperlink" Target="https://www.oecd.org/en/about/programmes/pisa.html" TargetMode="External"/><Relationship Id="rId4" Type="http://schemas.openxmlformats.org/officeDocument/2006/relationships/hyperlink" Target="https://www.who.int/teams/noncommunicable-diseases/surveillance/systems-tools/global-school-based-student-health-survey" TargetMode="External"/><Relationship Id="rId9" Type="http://schemas.openxmlformats.org/officeDocument/2006/relationships/hyperlink" Target="https://timssandpirls.bc.edu/timss-landing.html" TargetMode="External"/><Relationship Id="rId1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DF56C-F031-4878-B3E6-70DCBC2BC607}">
  <sheetPr codeName="Sheet7">
    <tabColor theme="0" tint="-0.34998626667073579"/>
  </sheetPr>
  <dimension ref="A1:N27"/>
  <sheetViews>
    <sheetView topLeftCell="E1" workbookViewId="0">
      <selection activeCell="N8" sqref="N8"/>
    </sheetView>
  </sheetViews>
  <sheetFormatPr defaultColWidth="9.1796875" defaultRowHeight="14.5" x14ac:dyDescent="0.35"/>
  <cols>
    <col min="1" max="3" width="30.7265625" style="21" customWidth="1"/>
    <col min="4" max="4" width="17.453125" style="21" customWidth="1"/>
    <col min="5" max="5" width="33.7265625" style="21" customWidth="1"/>
    <col min="6" max="6" width="35.1796875" style="21" customWidth="1"/>
    <col min="7" max="7" width="35.453125" style="21" customWidth="1"/>
    <col min="8" max="9" width="9.1796875" style="21"/>
    <col min="10" max="10" width="25.1796875" style="21" customWidth="1"/>
    <col min="11" max="16384" width="9.1796875" style="21"/>
  </cols>
  <sheetData>
    <row r="1" spans="1:14" x14ac:dyDescent="0.35">
      <c r="A1" s="29" t="s">
        <v>0</v>
      </c>
      <c r="B1" s="30" t="s">
        <v>1</v>
      </c>
      <c r="C1" s="31" t="s">
        <v>2</v>
      </c>
      <c r="D1" s="21" t="s">
        <v>3</v>
      </c>
      <c r="E1" s="217" t="s">
        <v>4</v>
      </c>
      <c r="F1" t="s">
        <v>5</v>
      </c>
      <c r="G1" t="s">
        <v>5</v>
      </c>
      <c r="H1" t="s">
        <v>6</v>
      </c>
      <c r="I1"/>
      <c r="J1" t="s">
        <v>7</v>
      </c>
      <c r="K1" t="s">
        <v>8</v>
      </c>
      <c r="M1" s="21" t="s">
        <v>9</v>
      </c>
      <c r="N1" s="21" t="s">
        <v>9</v>
      </c>
    </row>
    <row r="2" spans="1:14" x14ac:dyDescent="0.35">
      <c r="A2" s="21" t="s">
        <v>9</v>
      </c>
      <c r="B2" s="34" t="s">
        <v>10</v>
      </c>
      <c r="C2" s="21" t="s">
        <v>9</v>
      </c>
      <c r="D2" s="21" t="s">
        <v>9</v>
      </c>
      <c r="E2" s="21" t="s">
        <v>9</v>
      </c>
      <c r="F2" t="s">
        <v>11</v>
      </c>
      <c r="G2" t="s">
        <v>12</v>
      </c>
      <c r="H2" t="s">
        <v>13</v>
      </c>
      <c r="I2"/>
      <c r="J2" t="s">
        <v>14</v>
      </c>
      <c r="K2" t="s">
        <v>15</v>
      </c>
      <c r="M2" s="21">
        <v>2013</v>
      </c>
      <c r="N2" s="21" t="s">
        <v>19</v>
      </c>
    </row>
    <row r="3" spans="1:14" x14ac:dyDescent="0.35">
      <c r="A3" s="33" t="s">
        <v>16</v>
      </c>
      <c r="B3" s="34" t="s">
        <v>17</v>
      </c>
      <c r="C3" s="35" t="s">
        <v>18</v>
      </c>
      <c r="D3" s="21" t="s">
        <v>19</v>
      </c>
      <c r="E3" s="217" t="s">
        <v>20</v>
      </c>
      <c r="F3" t="s">
        <v>21</v>
      </c>
      <c r="G3" t="s">
        <v>22</v>
      </c>
      <c r="H3" t="s">
        <v>23</v>
      </c>
      <c r="I3"/>
      <c r="J3" t="s">
        <v>24</v>
      </c>
      <c r="K3" t="s">
        <v>25</v>
      </c>
      <c r="M3" s="21">
        <v>2014</v>
      </c>
      <c r="N3" s="21" t="s">
        <v>1855</v>
      </c>
    </row>
    <row r="4" spans="1:14" x14ac:dyDescent="0.35">
      <c r="A4" s="33" t="s">
        <v>26</v>
      </c>
      <c r="B4" s="34" t="s">
        <v>27</v>
      </c>
      <c r="C4" s="35" t="s">
        <v>28</v>
      </c>
      <c r="D4" s="21" t="s">
        <v>11</v>
      </c>
      <c r="E4" s="217" t="s">
        <v>29</v>
      </c>
      <c r="F4" t="s">
        <v>19</v>
      </c>
      <c r="G4" t="s">
        <v>30</v>
      </c>
      <c r="H4" t="s">
        <v>31</v>
      </c>
      <c r="I4"/>
      <c r="J4" t="s">
        <v>31</v>
      </c>
      <c r="K4" t="s">
        <v>32</v>
      </c>
      <c r="M4" s="21">
        <v>2015</v>
      </c>
      <c r="N4" s="21" t="s">
        <v>11</v>
      </c>
    </row>
    <row r="5" spans="1:14" x14ac:dyDescent="0.35">
      <c r="A5" s="33" t="s">
        <v>33</v>
      </c>
      <c r="D5" s="21" t="s">
        <v>34</v>
      </c>
      <c r="E5" s="217" t="s">
        <v>35</v>
      </c>
      <c r="F5" t="s">
        <v>36</v>
      </c>
      <c r="G5" t="s">
        <v>37</v>
      </c>
      <c r="H5"/>
      <c r="I5"/>
      <c r="J5"/>
      <c r="K5" t="s">
        <v>38</v>
      </c>
      <c r="M5" s="21">
        <v>2016</v>
      </c>
      <c r="N5" s="21" t="s">
        <v>34</v>
      </c>
    </row>
    <row r="6" spans="1:14" x14ac:dyDescent="0.35">
      <c r="A6" s="33" t="s">
        <v>39</v>
      </c>
      <c r="E6" s="217" t="s">
        <v>40</v>
      </c>
      <c r="F6"/>
      <c r="M6" s="21">
        <v>2017</v>
      </c>
    </row>
    <row r="7" spans="1:14" x14ac:dyDescent="0.35">
      <c r="E7" s="32"/>
      <c r="M7" s="21">
        <v>2018</v>
      </c>
    </row>
    <row r="8" spans="1:14" x14ac:dyDescent="0.35">
      <c r="E8" s="32"/>
      <c r="M8" s="21">
        <v>2019</v>
      </c>
    </row>
    <row r="9" spans="1:14" x14ac:dyDescent="0.35">
      <c r="E9" s="32"/>
      <c r="M9" s="21">
        <v>2020</v>
      </c>
    </row>
    <row r="10" spans="1:14" x14ac:dyDescent="0.35">
      <c r="E10" s="32"/>
      <c r="M10" s="21">
        <v>2021</v>
      </c>
    </row>
    <row r="11" spans="1:14" x14ac:dyDescent="0.35">
      <c r="E11" s="32"/>
      <c r="M11" s="21">
        <v>2022</v>
      </c>
    </row>
    <row r="12" spans="1:14" x14ac:dyDescent="0.35">
      <c r="M12" s="21">
        <v>2023</v>
      </c>
    </row>
    <row r="13" spans="1:14" ht="19.5" customHeight="1" x14ac:dyDescent="0.35">
      <c r="A13" s="915"/>
      <c r="B13" s="915"/>
      <c r="C13" s="915"/>
      <c r="M13" s="21">
        <v>2024</v>
      </c>
    </row>
    <row r="14" spans="1:14" x14ac:dyDescent="0.35">
      <c r="M14" s="21">
        <v>2025</v>
      </c>
    </row>
    <row r="15" spans="1:14" x14ac:dyDescent="0.35">
      <c r="M15" s="21">
        <v>2026</v>
      </c>
    </row>
    <row r="16" spans="1:14" x14ac:dyDescent="0.35">
      <c r="M16" s="21">
        <v>2027</v>
      </c>
    </row>
    <row r="17" spans="1:13" x14ac:dyDescent="0.35">
      <c r="M17" s="21">
        <v>2028</v>
      </c>
    </row>
    <row r="18" spans="1:13" x14ac:dyDescent="0.35">
      <c r="M18" s="21">
        <v>2029</v>
      </c>
    </row>
    <row r="19" spans="1:13" x14ac:dyDescent="0.35">
      <c r="M19" s="21">
        <v>2030</v>
      </c>
    </row>
    <row r="20" spans="1:13" x14ac:dyDescent="0.35">
      <c r="A20" s="32"/>
      <c r="M20" s="21">
        <v>2031</v>
      </c>
    </row>
    <row r="21" spans="1:13" x14ac:dyDescent="0.35">
      <c r="A21" s="32"/>
      <c r="M21" s="21">
        <v>2032</v>
      </c>
    </row>
    <row r="22" spans="1:13" x14ac:dyDescent="0.35">
      <c r="M22" s="21">
        <v>2033</v>
      </c>
    </row>
    <row r="23" spans="1:13" x14ac:dyDescent="0.35">
      <c r="M23" s="21">
        <v>2034</v>
      </c>
    </row>
    <row r="24" spans="1:13" x14ac:dyDescent="0.35">
      <c r="M24" s="21">
        <v>2035</v>
      </c>
    </row>
    <row r="25" spans="1:13" x14ac:dyDescent="0.35">
      <c r="M25" s="21">
        <v>2036</v>
      </c>
    </row>
    <row r="26" spans="1:13" x14ac:dyDescent="0.35">
      <c r="M26" s="21">
        <v>2037</v>
      </c>
    </row>
    <row r="27" spans="1:13" x14ac:dyDescent="0.35">
      <c r="M27" s="21">
        <v>2038</v>
      </c>
    </row>
  </sheetData>
  <mergeCells count="1">
    <mergeCell ref="A13:C13"/>
  </mergeCells>
  <phoneticPr fontId="9"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2CE09-0CE6-4E86-BB73-12D781BD1CA1}">
  <sheetPr>
    <tabColor rgb="FFC8DBF8"/>
  </sheetPr>
  <dimension ref="A1:AC54"/>
  <sheetViews>
    <sheetView topLeftCell="B7" zoomScale="70" zoomScaleNormal="100" workbookViewId="0">
      <pane xSplit="5" topLeftCell="G1" activePane="topRight" state="frozen"/>
      <selection activeCell="B2" sqref="B2"/>
      <selection pane="topRight" activeCell="Z20" sqref="Z20"/>
    </sheetView>
  </sheetViews>
  <sheetFormatPr defaultColWidth="9.1796875" defaultRowHeight="14.5" x14ac:dyDescent="0.35"/>
  <cols>
    <col min="1" max="1" width="8.26953125" style="9" hidden="1" customWidth="1"/>
    <col min="2" max="2" width="2.81640625" style="9" customWidth="1"/>
    <col min="3" max="3" width="4.81640625" style="9" customWidth="1"/>
    <col min="4" max="4" width="27.7265625" style="9" customWidth="1"/>
    <col min="5" max="5" width="8.1796875" style="9" customWidth="1"/>
    <col min="6" max="6" width="16.54296875" style="9" customWidth="1"/>
    <col min="7" max="7" width="1.54296875" style="9" customWidth="1"/>
    <col min="8" max="8" width="11" style="9" customWidth="1"/>
    <col min="9" max="9" width="9.26953125" style="9" customWidth="1"/>
    <col min="10" max="10" width="1.81640625" style="9" customWidth="1"/>
    <col min="11" max="11" width="10.7265625" style="9" customWidth="1"/>
    <col min="12" max="12" width="9.54296875" style="9" customWidth="1"/>
    <col min="13" max="13" width="8.54296875" style="9" customWidth="1"/>
    <col min="14" max="14" width="2.1796875" style="9" customWidth="1"/>
    <col min="15" max="15" width="14.1796875" style="9" customWidth="1"/>
    <col min="16" max="16" width="10" style="9" customWidth="1"/>
    <col min="17" max="17" width="2" style="9" customWidth="1"/>
    <col min="18" max="18" width="12.7265625" style="9" customWidth="1"/>
    <col min="19" max="19" width="10" style="9" customWidth="1"/>
    <col min="20" max="20" width="2" style="9" customWidth="1"/>
    <col min="21" max="21" width="12.81640625" style="9" customWidth="1"/>
    <col min="22" max="22" width="10.26953125" style="9" customWidth="1"/>
    <col min="23" max="23" width="2" style="9" customWidth="1"/>
    <col min="24" max="24" width="14.1796875" style="9" customWidth="1"/>
    <col min="25" max="25" width="10.81640625" style="9" customWidth="1"/>
    <col min="26" max="16384" width="9.1796875" style="9"/>
  </cols>
  <sheetData>
    <row r="1" spans="1:28" s="245" customFormat="1" ht="44.15" customHeight="1" x14ac:dyDescent="0.5">
      <c r="A1" s="241"/>
      <c r="B1" s="241"/>
      <c r="C1" s="242"/>
      <c r="D1" s="242"/>
      <c r="E1" s="243"/>
      <c r="F1" s="244"/>
      <c r="G1" s="244"/>
      <c r="H1" s="244"/>
      <c r="I1" s="243"/>
      <c r="J1" s="243"/>
      <c r="K1" s="243"/>
      <c r="L1" s="243"/>
      <c r="M1" s="243"/>
      <c r="N1" s="243"/>
      <c r="Q1" s="243"/>
      <c r="T1" s="243"/>
      <c r="W1" s="243"/>
    </row>
    <row r="2" spans="1:28" s="245" customFormat="1" ht="51.65" customHeight="1" x14ac:dyDescent="0.35">
      <c r="C2" s="1081" t="s">
        <v>295</v>
      </c>
      <c r="D2" s="1081"/>
      <c r="E2" s="1081"/>
      <c r="F2" s="1081"/>
    </row>
    <row r="3" spans="1:28" ht="49" customHeight="1" x14ac:dyDescent="0.4">
      <c r="C3" s="1074" t="s">
        <v>203</v>
      </c>
      <c r="D3" s="1074"/>
      <c r="E3" s="1074"/>
      <c r="F3" s="1074"/>
    </row>
    <row r="4" spans="1:28" ht="7.5" customHeight="1" thickBot="1" x14ac:dyDescent="0.4">
      <c r="A4" s="9">
        <v>44</v>
      </c>
      <c r="H4" s="38"/>
      <c r="I4" s="38"/>
      <c r="J4" s="38"/>
      <c r="K4" s="38"/>
      <c r="L4" s="38"/>
      <c r="N4" s="38"/>
      <c r="Q4" s="38"/>
      <c r="T4" s="38"/>
      <c r="W4" s="38"/>
    </row>
    <row r="5" spans="1:28" ht="27" customHeight="1" x14ac:dyDescent="0.35">
      <c r="A5" s="9">
        <v>16</v>
      </c>
      <c r="C5" s="1026" t="s">
        <v>204</v>
      </c>
      <c r="D5" s="1069" t="s">
        <v>205</v>
      </c>
      <c r="E5" s="1069"/>
      <c r="F5" s="1069"/>
      <c r="G5" s="401"/>
      <c r="H5" s="1072" t="s">
        <v>160</v>
      </c>
      <c r="I5" s="1072"/>
      <c r="J5" s="895"/>
      <c r="K5" s="1072" t="s">
        <v>162</v>
      </c>
      <c r="L5" s="1072"/>
      <c r="M5" s="1072"/>
      <c r="N5" s="895"/>
      <c r="O5" s="1072" t="s">
        <v>163</v>
      </c>
      <c r="P5" s="1072"/>
      <c r="Q5" s="895"/>
      <c r="R5" s="1072" t="s">
        <v>296</v>
      </c>
      <c r="S5" s="1072"/>
      <c r="T5" s="895"/>
      <c r="U5" s="1072" t="s">
        <v>167</v>
      </c>
      <c r="V5" s="1072"/>
      <c r="W5" s="895"/>
      <c r="X5" s="1072" t="s">
        <v>169</v>
      </c>
      <c r="Y5" s="1072"/>
      <c r="Z5" s="37"/>
      <c r="AA5" s="37"/>
      <c r="AB5" s="37"/>
    </row>
    <row r="6" spans="1:28" ht="82.5" customHeight="1" x14ac:dyDescent="0.35">
      <c r="A6" s="9">
        <v>17</v>
      </c>
      <c r="C6" s="1027"/>
      <c r="D6" s="1070" t="s">
        <v>208</v>
      </c>
      <c r="E6" s="1070"/>
      <c r="F6" s="1070"/>
      <c r="G6" s="401"/>
      <c r="H6" s="1073" t="s">
        <v>297</v>
      </c>
      <c r="I6" s="1073"/>
      <c r="J6" s="896"/>
      <c r="K6" s="1073" t="s">
        <v>298</v>
      </c>
      <c r="L6" s="1073"/>
      <c r="M6" s="1073"/>
      <c r="N6" s="896"/>
      <c r="O6" s="1073" t="s">
        <v>299</v>
      </c>
      <c r="P6" s="1073"/>
      <c r="Q6" s="896"/>
      <c r="R6" s="1073" t="s">
        <v>300</v>
      </c>
      <c r="S6" s="1073"/>
      <c r="T6" s="896"/>
      <c r="U6" s="1073" t="s">
        <v>301</v>
      </c>
      <c r="V6" s="1073"/>
      <c r="W6" s="896"/>
      <c r="X6" s="1073" t="s">
        <v>302</v>
      </c>
      <c r="Y6" s="1073"/>
      <c r="Z6" s="37"/>
      <c r="AA6" s="37"/>
      <c r="AB6" s="37"/>
    </row>
    <row r="7" spans="1:28" ht="129.75" customHeight="1" x14ac:dyDescent="0.35">
      <c r="A7" s="9">
        <v>18</v>
      </c>
      <c r="C7" s="1027"/>
      <c r="D7" s="1070" t="s">
        <v>212</v>
      </c>
      <c r="E7" s="1070"/>
      <c r="F7" s="1070"/>
      <c r="G7" s="401"/>
      <c r="H7" s="1073" t="s">
        <v>303</v>
      </c>
      <c r="I7" s="1073"/>
      <c r="J7" s="896"/>
      <c r="K7" s="1073" t="s">
        <v>304</v>
      </c>
      <c r="L7" s="1073"/>
      <c r="M7" s="1073"/>
      <c r="N7" s="896"/>
      <c r="O7" s="1073" t="s">
        <v>305</v>
      </c>
      <c r="P7" s="1073"/>
      <c r="Q7" s="896"/>
      <c r="R7" s="1073" t="s">
        <v>306</v>
      </c>
      <c r="S7" s="1073"/>
      <c r="T7" s="896"/>
      <c r="U7" s="1073" t="s">
        <v>307</v>
      </c>
      <c r="V7" s="1073"/>
      <c r="W7" s="896"/>
      <c r="X7" s="1073" t="s">
        <v>308</v>
      </c>
      <c r="Y7" s="1073"/>
      <c r="Z7" s="37"/>
      <c r="AA7" s="37"/>
      <c r="AB7" s="37"/>
    </row>
    <row r="8" spans="1:28" ht="110.25" customHeight="1" x14ac:dyDescent="0.35">
      <c r="A8" s="9">
        <v>19</v>
      </c>
      <c r="C8" s="1027"/>
      <c r="D8" s="1070" t="s">
        <v>218</v>
      </c>
      <c r="E8" s="1070"/>
      <c r="F8" s="1070"/>
      <c r="G8" s="401"/>
      <c r="H8" s="1073" t="s">
        <v>309</v>
      </c>
      <c r="I8" s="1073"/>
      <c r="J8" s="896"/>
      <c r="K8" s="1073" t="s">
        <v>310</v>
      </c>
      <c r="L8" s="1073"/>
      <c r="M8" s="1073"/>
      <c r="N8" s="896"/>
      <c r="O8" s="1073" t="s">
        <v>311</v>
      </c>
      <c r="P8" s="1073"/>
      <c r="Q8" s="896"/>
      <c r="R8" s="1073" t="s">
        <v>312</v>
      </c>
      <c r="S8" s="1073"/>
      <c r="T8" s="896"/>
      <c r="U8" s="1073" t="s">
        <v>313</v>
      </c>
      <c r="V8" s="1073"/>
      <c r="W8" s="896"/>
      <c r="X8" s="1073" t="s">
        <v>314</v>
      </c>
      <c r="Y8" s="1073"/>
      <c r="Z8" s="37"/>
      <c r="AA8" s="37"/>
      <c r="AB8" s="37"/>
    </row>
    <row r="9" spans="1:28" ht="33" customHeight="1" thickBot="1" x14ac:dyDescent="0.4">
      <c r="A9" s="9">
        <v>20</v>
      </c>
      <c r="C9" s="1027"/>
      <c r="D9" s="1071" t="s">
        <v>224</v>
      </c>
      <c r="E9" s="1071"/>
      <c r="F9" s="1071"/>
      <c r="G9" s="401"/>
      <c r="H9" s="1025" t="s">
        <v>315</v>
      </c>
      <c r="I9" s="1025"/>
      <c r="J9" s="896"/>
      <c r="K9" s="1025" t="s">
        <v>227</v>
      </c>
      <c r="L9" s="1025"/>
      <c r="M9" s="1025"/>
      <c r="N9" s="896"/>
      <c r="O9" s="1025" t="s">
        <v>227</v>
      </c>
      <c r="P9" s="1025"/>
      <c r="Q9" s="896"/>
      <c r="R9" s="1025" t="s">
        <v>227</v>
      </c>
      <c r="S9" s="1025"/>
      <c r="T9" s="896"/>
      <c r="U9" s="1025" t="s">
        <v>316</v>
      </c>
      <c r="V9" s="1025"/>
      <c r="W9" s="896"/>
      <c r="X9" s="1025" t="s">
        <v>227</v>
      </c>
      <c r="Y9" s="1025"/>
      <c r="Z9" s="37"/>
      <c r="AA9" s="37"/>
      <c r="AB9" s="37"/>
    </row>
    <row r="10" spans="1:28" ht="39" customHeight="1" thickTop="1" x14ac:dyDescent="0.35">
      <c r="C10" s="1028" t="s">
        <v>229</v>
      </c>
      <c r="D10" s="1068" t="s">
        <v>230</v>
      </c>
      <c r="E10" s="1068"/>
      <c r="F10" s="1068"/>
      <c r="G10" s="402"/>
      <c r="H10" s="1022" t="s">
        <v>9</v>
      </c>
      <c r="I10" s="1023"/>
      <c r="J10" s="36"/>
      <c r="K10" s="1022" t="s">
        <v>9</v>
      </c>
      <c r="L10" s="1024"/>
      <c r="M10" s="1023"/>
      <c r="N10" s="36"/>
      <c r="O10" s="1022" t="s">
        <v>9</v>
      </c>
      <c r="P10" s="1023"/>
      <c r="Q10" s="36"/>
      <c r="R10" s="1022" t="s">
        <v>9</v>
      </c>
      <c r="S10" s="1023"/>
      <c r="T10" s="36"/>
      <c r="U10" s="1022" t="s">
        <v>9</v>
      </c>
      <c r="V10" s="1023"/>
      <c r="W10" s="36"/>
      <c r="X10" s="1022" t="s">
        <v>9</v>
      </c>
      <c r="Y10" s="1023"/>
    </row>
    <row r="11" spans="1:28" ht="44.5" customHeight="1" x14ac:dyDescent="0.35">
      <c r="C11" s="1029"/>
      <c r="D11" s="1036" t="s">
        <v>231</v>
      </c>
      <c r="E11" s="1036"/>
      <c r="F11" s="1036"/>
      <c r="G11" s="403"/>
      <c r="H11" s="1042"/>
      <c r="I11" s="1043"/>
      <c r="J11" s="36"/>
      <c r="K11" s="1042"/>
      <c r="L11" s="1052"/>
      <c r="M11" s="1043"/>
      <c r="N11" s="36"/>
      <c r="O11" s="1042"/>
      <c r="P11" s="1043"/>
      <c r="Q11" s="36"/>
      <c r="R11" s="1042"/>
      <c r="S11" s="1043"/>
      <c r="T11" s="36"/>
      <c r="U11" s="1042"/>
      <c r="V11" s="1043"/>
      <c r="W11" s="36"/>
      <c r="X11" s="1042"/>
      <c r="Y11" s="1043"/>
    </row>
    <row r="12" spans="1:28" ht="26.5" customHeight="1" x14ac:dyDescent="0.35">
      <c r="C12" s="1029"/>
      <c r="D12" s="1036" t="s">
        <v>233</v>
      </c>
      <c r="E12" s="1036"/>
      <c r="F12" s="1036"/>
      <c r="G12" s="403"/>
      <c r="H12" s="1042" t="s">
        <v>9</v>
      </c>
      <c r="I12" s="1043"/>
      <c r="J12" s="36"/>
      <c r="K12" s="1042" t="s">
        <v>9</v>
      </c>
      <c r="L12" s="1052"/>
      <c r="M12" s="1043"/>
      <c r="N12" s="36"/>
      <c r="O12" s="1042" t="s">
        <v>9</v>
      </c>
      <c r="P12" s="1043"/>
      <c r="Q12" s="36"/>
      <c r="R12" s="1042" t="s">
        <v>9</v>
      </c>
      <c r="S12" s="1043"/>
      <c r="T12" s="36"/>
      <c r="U12" s="1042" t="s">
        <v>9</v>
      </c>
      <c r="V12" s="1043"/>
      <c r="W12" s="36"/>
      <c r="X12" s="1042" t="s">
        <v>9</v>
      </c>
      <c r="Y12" s="1043"/>
    </row>
    <row r="13" spans="1:28" ht="28" customHeight="1" thickBot="1" x14ac:dyDescent="0.4">
      <c r="C13" s="1029"/>
      <c r="D13" s="1036" t="s">
        <v>234</v>
      </c>
      <c r="E13" s="1036"/>
      <c r="F13" s="1036"/>
      <c r="G13" s="403"/>
      <c r="H13" s="1049" t="s">
        <v>9</v>
      </c>
      <c r="I13" s="1051"/>
      <c r="J13" s="36"/>
      <c r="K13" s="1049" t="s">
        <v>9</v>
      </c>
      <c r="L13" s="1050"/>
      <c r="M13" s="1051"/>
      <c r="N13" s="36"/>
      <c r="O13" s="1049" t="s">
        <v>9</v>
      </c>
      <c r="P13" s="1051"/>
      <c r="Q13" s="36"/>
      <c r="R13" s="1049" t="s">
        <v>9</v>
      </c>
      <c r="S13" s="1051"/>
      <c r="T13" s="36"/>
      <c r="U13" s="1049" t="s">
        <v>9</v>
      </c>
      <c r="V13" s="1051"/>
      <c r="W13" s="36"/>
      <c r="X13" s="1049" t="s">
        <v>9</v>
      </c>
      <c r="Y13" s="1051"/>
    </row>
    <row r="14" spans="1:28" ht="34.5" customHeight="1" thickTop="1" thickBot="1" x14ac:dyDescent="0.4">
      <c r="C14" s="1029"/>
      <c r="D14" s="1060" t="s">
        <v>235</v>
      </c>
      <c r="E14" s="1060"/>
      <c r="F14" s="1060"/>
      <c r="G14" s="403"/>
      <c r="H14" s="1044"/>
      <c r="I14" s="1044"/>
      <c r="J14" s="36"/>
      <c r="K14" s="1040"/>
      <c r="L14" s="1040"/>
      <c r="M14" s="1040"/>
      <c r="N14" s="36"/>
      <c r="O14" s="1040"/>
      <c r="P14" s="1040"/>
      <c r="Q14" s="36"/>
      <c r="R14" s="1040"/>
      <c r="S14" s="1040"/>
      <c r="T14" s="36"/>
      <c r="U14" s="1040"/>
      <c r="V14" s="1040"/>
      <c r="W14" s="36"/>
      <c r="X14" s="1040"/>
      <c r="Y14" s="1040"/>
    </row>
    <row r="15" spans="1:28" ht="43.5" customHeight="1" x14ac:dyDescent="0.35">
      <c r="C15" s="1029"/>
      <c r="D15" s="1063" t="s">
        <v>236</v>
      </c>
      <c r="E15" s="904" t="s">
        <v>237</v>
      </c>
      <c r="F15" s="897" t="s">
        <v>238</v>
      </c>
      <c r="G15" s="395" t="s">
        <v>245</v>
      </c>
      <c r="H15" s="452" t="s">
        <v>239</v>
      </c>
      <c r="I15" s="268" t="s">
        <v>244</v>
      </c>
      <c r="J15" s="395" t="s">
        <v>243</v>
      </c>
      <c r="K15" s="452" t="s">
        <v>239</v>
      </c>
      <c r="L15" s="218" t="s">
        <v>317</v>
      </c>
      <c r="M15" s="233" t="s">
        <v>318</v>
      </c>
      <c r="N15" s="395" t="s">
        <v>243</v>
      </c>
      <c r="O15" s="452" t="s">
        <v>239</v>
      </c>
      <c r="P15" s="126" t="s">
        <v>244</v>
      </c>
      <c r="Q15" s="395" t="s">
        <v>243</v>
      </c>
      <c r="R15" s="452" t="s">
        <v>239</v>
      </c>
      <c r="S15" s="268" t="s">
        <v>244</v>
      </c>
      <c r="T15" s="395" t="s">
        <v>243</v>
      </c>
      <c r="U15" s="452" t="s">
        <v>239</v>
      </c>
      <c r="V15" s="268" t="s">
        <v>244</v>
      </c>
      <c r="W15" s="395" t="s">
        <v>243</v>
      </c>
      <c r="X15" s="452" t="s">
        <v>239</v>
      </c>
      <c r="Y15" s="268" t="s">
        <v>244</v>
      </c>
    </row>
    <row r="16" spans="1:28" ht="20.149999999999999" customHeight="1" thickTop="1" x14ac:dyDescent="0.35">
      <c r="C16" s="1029"/>
      <c r="D16" s="1064"/>
      <c r="E16" s="1033" t="s">
        <v>262</v>
      </c>
      <c r="F16" s="405" t="s">
        <v>263</v>
      </c>
      <c r="G16" s="1020" t="s">
        <v>262</v>
      </c>
      <c r="H16" s="749"/>
      <c r="I16" s="772"/>
      <c r="J16" s="1020" t="s">
        <v>262</v>
      </c>
      <c r="K16" s="749"/>
      <c r="L16" s="755"/>
      <c r="M16" s="760"/>
      <c r="N16" s="1020" t="s">
        <v>262</v>
      </c>
      <c r="O16" s="749"/>
      <c r="P16" s="760"/>
      <c r="Q16" s="1020" t="s">
        <v>262</v>
      </c>
      <c r="R16" s="749"/>
      <c r="S16" s="764"/>
      <c r="T16" s="1020" t="s">
        <v>262</v>
      </c>
      <c r="U16" s="749"/>
      <c r="V16" s="764"/>
      <c r="W16" s="1020" t="s">
        <v>262</v>
      </c>
      <c r="X16" s="749"/>
      <c r="Y16" s="764"/>
    </row>
    <row r="17" spans="3:29" ht="18.649999999999999" customHeight="1" x14ac:dyDescent="0.35">
      <c r="C17" s="1029"/>
      <c r="D17" s="1064"/>
      <c r="E17" s="1034"/>
      <c r="F17" s="406" t="s">
        <v>264</v>
      </c>
      <c r="G17" s="1020"/>
      <c r="H17" s="751"/>
      <c r="I17" s="773"/>
      <c r="J17" s="1020"/>
      <c r="K17" s="751"/>
      <c r="L17" s="608"/>
      <c r="M17" s="761"/>
      <c r="N17" s="1020"/>
      <c r="O17" s="751"/>
      <c r="P17" s="761"/>
      <c r="Q17" s="1020"/>
      <c r="R17" s="751"/>
      <c r="S17" s="765"/>
      <c r="T17" s="1020"/>
      <c r="U17" s="751"/>
      <c r="V17" s="765"/>
      <c r="W17" s="1020"/>
      <c r="X17" s="751"/>
      <c r="Y17" s="765"/>
    </row>
    <row r="18" spans="3:29" ht="18.649999999999999" customHeight="1" x14ac:dyDescent="0.35">
      <c r="C18" s="1029"/>
      <c r="D18" s="1064"/>
      <c r="E18" s="1035"/>
      <c r="F18" s="407" t="s">
        <v>265</v>
      </c>
      <c r="G18" s="1020"/>
      <c r="H18" s="751"/>
      <c r="I18" s="773"/>
      <c r="J18" s="1020"/>
      <c r="K18" s="751"/>
      <c r="L18" s="608"/>
      <c r="M18" s="761"/>
      <c r="N18" s="1020"/>
      <c r="O18" s="751"/>
      <c r="P18" s="761"/>
      <c r="Q18" s="1020"/>
      <c r="R18" s="751"/>
      <c r="S18" s="765"/>
      <c r="T18" s="1020"/>
      <c r="U18" s="751"/>
      <c r="V18" s="765"/>
      <c r="W18" s="1020"/>
      <c r="X18" s="751"/>
      <c r="Y18" s="765"/>
    </row>
    <row r="19" spans="3:29" ht="18.649999999999999" customHeight="1" x14ac:dyDescent="0.35">
      <c r="C19" s="1029"/>
      <c r="D19" s="1064"/>
      <c r="E19" s="1031" t="s">
        <v>266</v>
      </c>
      <c r="F19" s="408" t="s">
        <v>263</v>
      </c>
      <c r="G19" s="1020" t="s">
        <v>266</v>
      </c>
      <c r="H19" s="751"/>
      <c r="I19" s="773"/>
      <c r="J19" s="1020" t="s">
        <v>266</v>
      </c>
      <c r="K19" s="751"/>
      <c r="L19" s="608"/>
      <c r="M19" s="761"/>
      <c r="N19" s="1020" t="s">
        <v>266</v>
      </c>
      <c r="O19" s="751"/>
      <c r="P19" s="761"/>
      <c r="Q19" s="1020" t="s">
        <v>266</v>
      </c>
      <c r="R19" s="751"/>
      <c r="S19" s="765"/>
      <c r="T19" s="1020" t="s">
        <v>266</v>
      </c>
      <c r="U19" s="751"/>
      <c r="V19" s="765"/>
      <c r="W19" s="1020" t="s">
        <v>266</v>
      </c>
      <c r="X19" s="751"/>
      <c r="Y19" s="765"/>
    </row>
    <row r="20" spans="3:29" ht="19" customHeight="1" x14ac:dyDescent="0.35">
      <c r="C20" s="1029"/>
      <c r="D20" s="1064"/>
      <c r="E20" s="1031"/>
      <c r="F20" s="408" t="s">
        <v>264</v>
      </c>
      <c r="G20" s="1020"/>
      <c r="H20" s="751"/>
      <c r="I20" s="773"/>
      <c r="J20" s="1020"/>
      <c r="K20" s="751"/>
      <c r="L20" s="608"/>
      <c r="M20" s="761"/>
      <c r="N20" s="1020"/>
      <c r="O20" s="751"/>
      <c r="P20" s="761"/>
      <c r="Q20" s="1020"/>
      <c r="R20" s="751"/>
      <c r="S20" s="765"/>
      <c r="T20" s="1020"/>
      <c r="U20" s="751"/>
      <c r="V20" s="765"/>
      <c r="W20" s="1020"/>
      <c r="X20" s="751"/>
      <c r="Y20" s="765"/>
    </row>
    <row r="21" spans="3:29" ht="17.5" customHeight="1" x14ac:dyDescent="0.35">
      <c r="C21" s="1029"/>
      <c r="D21" s="1064"/>
      <c r="E21" s="1031"/>
      <c r="F21" s="408" t="s">
        <v>265</v>
      </c>
      <c r="G21" s="1020"/>
      <c r="H21" s="751"/>
      <c r="I21" s="773"/>
      <c r="J21" s="1020"/>
      <c r="K21" s="751"/>
      <c r="L21" s="608"/>
      <c r="M21" s="761"/>
      <c r="N21" s="1020"/>
      <c r="O21" s="751"/>
      <c r="P21" s="761"/>
      <c r="Q21" s="1020"/>
      <c r="R21" s="751"/>
      <c r="S21" s="765"/>
      <c r="T21" s="1020"/>
      <c r="U21" s="751"/>
      <c r="V21" s="765"/>
      <c r="W21" s="1020"/>
      <c r="X21" s="751"/>
      <c r="Y21" s="765"/>
    </row>
    <row r="22" spans="3:29" ht="18" customHeight="1" x14ac:dyDescent="0.35">
      <c r="C22" s="1029"/>
      <c r="D22" s="1064"/>
      <c r="E22" s="1031" t="s">
        <v>267</v>
      </c>
      <c r="F22" s="408" t="s">
        <v>263</v>
      </c>
      <c r="G22" s="1020" t="s">
        <v>267</v>
      </c>
      <c r="H22" s="751"/>
      <c r="I22" s="773"/>
      <c r="J22" s="1020" t="s">
        <v>267</v>
      </c>
      <c r="K22" s="751"/>
      <c r="L22" s="608"/>
      <c r="M22" s="761"/>
      <c r="N22" s="1020" t="s">
        <v>267</v>
      </c>
      <c r="O22" s="751"/>
      <c r="P22" s="761"/>
      <c r="Q22" s="1020" t="s">
        <v>267</v>
      </c>
      <c r="R22" s="751"/>
      <c r="S22" s="765"/>
      <c r="T22" s="1020" t="s">
        <v>267</v>
      </c>
      <c r="U22" s="751"/>
      <c r="V22" s="765"/>
      <c r="W22" s="1020" t="s">
        <v>267</v>
      </c>
      <c r="X22" s="751"/>
      <c r="Y22" s="765"/>
    </row>
    <row r="23" spans="3:29" ht="18.649999999999999" customHeight="1" x14ac:dyDescent="0.35">
      <c r="C23" s="1029"/>
      <c r="D23" s="1064"/>
      <c r="E23" s="1031"/>
      <c r="F23" s="408" t="s">
        <v>264</v>
      </c>
      <c r="G23" s="1020"/>
      <c r="H23" s="751"/>
      <c r="I23" s="773"/>
      <c r="J23" s="1020"/>
      <c r="K23" s="751"/>
      <c r="L23" s="608"/>
      <c r="M23" s="761"/>
      <c r="N23" s="1020"/>
      <c r="O23" s="751"/>
      <c r="P23" s="761"/>
      <c r="Q23" s="1020"/>
      <c r="R23" s="751"/>
      <c r="S23" s="765"/>
      <c r="T23" s="1020"/>
      <c r="U23" s="751"/>
      <c r="V23" s="765"/>
      <c r="W23" s="1020"/>
      <c r="X23" s="751"/>
      <c r="Y23" s="765"/>
    </row>
    <row r="24" spans="3:29" ht="19.5" customHeight="1" thickBot="1" x14ac:dyDescent="0.4">
      <c r="C24" s="1029"/>
      <c r="D24" s="1065"/>
      <c r="E24" s="1032"/>
      <c r="F24" s="409" t="s">
        <v>265</v>
      </c>
      <c r="G24" s="1020"/>
      <c r="H24" s="753"/>
      <c r="I24" s="774"/>
      <c r="J24" s="1020"/>
      <c r="K24" s="753"/>
      <c r="L24" s="757"/>
      <c r="M24" s="763"/>
      <c r="N24" s="1020"/>
      <c r="O24" s="753"/>
      <c r="P24" s="763"/>
      <c r="Q24" s="1020"/>
      <c r="R24" s="753"/>
      <c r="S24" s="766"/>
      <c r="T24" s="1020"/>
      <c r="U24" s="753"/>
      <c r="V24" s="766"/>
      <c r="W24" s="1020"/>
      <c r="X24" s="753"/>
      <c r="Y24" s="766"/>
    </row>
    <row r="25" spans="3:29" ht="65.150000000000006" customHeight="1" thickBot="1" x14ac:dyDescent="0.4">
      <c r="C25" s="1029"/>
      <c r="D25" s="1079" t="s">
        <v>268</v>
      </c>
      <c r="E25" s="1079"/>
      <c r="F25" s="1079"/>
      <c r="G25" s="403"/>
      <c r="H25" s="1080"/>
      <c r="I25" s="1080"/>
      <c r="J25" s="36"/>
      <c r="K25" s="1080"/>
      <c r="L25" s="1080"/>
      <c r="M25" s="1080"/>
      <c r="N25" s="36"/>
      <c r="O25" s="1080"/>
      <c r="P25" s="1080"/>
      <c r="Q25" s="36"/>
      <c r="R25" s="1041"/>
      <c r="S25" s="1041"/>
      <c r="T25" s="36"/>
      <c r="U25" s="1041"/>
      <c r="V25" s="1041"/>
      <c r="W25" s="36"/>
      <c r="X25" s="1041"/>
      <c r="Y25" s="1041"/>
    </row>
    <row r="26" spans="3:29" ht="27" customHeight="1" thickTop="1" thickBot="1" x14ac:dyDescent="0.4">
      <c r="C26" s="1030"/>
      <c r="D26" s="1060" t="s">
        <v>269</v>
      </c>
      <c r="E26" s="1060"/>
      <c r="F26" s="1060"/>
      <c r="G26" s="403"/>
      <c r="H26" s="1037" t="s">
        <v>270</v>
      </c>
      <c r="I26" s="1039"/>
      <c r="J26" s="36"/>
      <c r="K26" s="1037" t="s">
        <v>270</v>
      </c>
      <c r="L26" s="1038"/>
      <c r="M26" s="1039"/>
      <c r="N26" s="36"/>
      <c r="O26" s="1037" t="s">
        <v>270</v>
      </c>
      <c r="P26" s="1039"/>
      <c r="Q26" s="36"/>
      <c r="R26" s="1037" t="s">
        <v>271</v>
      </c>
      <c r="S26" s="1039"/>
      <c r="T26" s="36"/>
      <c r="U26" s="1037" t="s">
        <v>270</v>
      </c>
      <c r="V26" s="1039"/>
      <c r="W26" s="36"/>
      <c r="X26" s="1037" t="s">
        <v>271</v>
      </c>
      <c r="Y26" s="1039"/>
      <c r="Z26" s="37"/>
      <c r="AA26" s="37"/>
      <c r="AB26" s="37"/>
    </row>
    <row r="27" spans="3:29" ht="15.65" customHeight="1" x14ac:dyDescent="0.35">
      <c r="C27" s="898"/>
      <c r="D27" s="403"/>
      <c r="E27" s="403"/>
      <c r="F27" s="403"/>
      <c r="H27" s="131"/>
      <c r="I27" s="131"/>
      <c r="J27" s="131"/>
    </row>
    <row r="28" spans="3:29" ht="14.5" customHeight="1" x14ac:dyDescent="0.35">
      <c r="C28" s="412"/>
      <c r="D28" s="1075" t="s">
        <v>272</v>
      </c>
      <c r="E28" s="1075"/>
      <c r="F28" s="1075"/>
      <c r="G28" s="412"/>
      <c r="H28" s="413"/>
      <c r="I28" s="413"/>
      <c r="J28" s="413"/>
      <c r="K28" s="413"/>
      <c r="L28" s="413"/>
      <c r="M28" s="412"/>
      <c r="N28" s="413"/>
      <c r="O28" s="412"/>
      <c r="P28" s="412"/>
      <c r="Q28" s="413"/>
      <c r="R28" s="412"/>
      <c r="S28" s="412"/>
      <c r="T28" s="413"/>
      <c r="U28" s="412"/>
      <c r="V28" s="412"/>
      <c r="W28" s="413"/>
      <c r="X28" s="412"/>
      <c r="Y28" s="412"/>
      <c r="Z28" s="412"/>
      <c r="AA28" s="412"/>
      <c r="AB28" s="412"/>
      <c r="AC28" s="412"/>
    </row>
    <row r="29" spans="3:29" ht="14.5" customHeight="1" x14ac:dyDescent="0.35">
      <c r="C29" s="412"/>
      <c r="D29" s="1075"/>
      <c r="E29" s="1075"/>
      <c r="F29" s="1075"/>
      <c r="G29" s="412"/>
      <c r="H29" s="413"/>
      <c r="I29" s="413"/>
      <c r="J29" s="413"/>
      <c r="K29" s="413"/>
      <c r="L29" s="413"/>
      <c r="M29" s="412"/>
      <c r="N29" s="413"/>
      <c r="O29" s="412"/>
      <c r="P29" s="412"/>
      <c r="Q29" s="413"/>
      <c r="R29" s="412"/>
      <c r="S29" s="412"/>
      <c r="T29" s="413"/>
      <c r="U29" s="412"/>
      <c r="V29" s="412"/>
      <c r="W29" s="413"/>
      <c r="X29" s="412"/>
      <c r="Y29" s="412"/>
      <c r="Z29" s="412"/>
      <c r="AA29" s="412"/>
      <c r="AB29" s="412"/>
      <c r="AC29" s="412"/>
    </row>
    <row r="30" spans="3:29" ht="14.5" customHeight="1" x14ac:dyDescent="0.35">
      <c r="C30" s="412"/>
      <c r="D30" s="1075"/>
      <c r="E30" s="1075"/>
      <c r="F30" s="1075"/>
      <c r="G30" s="412"/>
      <c r="H30" s="413"/>
      <c r="I30" s="413"/>
      <c r="J30" s="413"/>
      <c r="K30" s="413"/>
      <c r="L30" s="413"/>
      <c r="M30" s="412"/>
      <c r="N30" s="413"/>
      <c r="O30" s="412"/>
      <c r="P30" s="412"/>
      <c r="Q30" s="413"/>
      <c r="R30" s="412"/>
      <c r="S30" s="412"/>
      <c r="T30" s="413"/>
      <c r="U30" s="412"/>
      <c r="V30" s="412"/>
      <c r="W30" s="413"/>
      <c r="X30" s="412"/>
      <c r="Y30" s="412"/>
      <c r="Z30" s="412"/>
      <c r="AA30" s="412"/>
      <c r="AB30" s="412"/>
      <c r="AC30" s="412"/>
    </row>
    <row r="31" spans="3:29" ht="14.5" customHeight="1" x14ac:dyDescent="0.35">
      <c r="C31" s="412"/>
      <c r="D31" s="1075"/>
      <c r="E31" s="1075"/>
      <c r="F31" s="1075"/>
      <c r="G31" s="412"/>
      <c r="H31" s="413"/>
      <c r="I31" s="413"/>
      <c r="J31" s="413"/>
      <c r="K31" s="413"/>
      <c r="L31" s="413"/>
      <c r="M31" s="412"/>
      <c r="N31" s="413"/>
      <c r="O31" s="412"/>
      <c r="P31" s="412"/>
      <c r="Q31" s="413"/>
      <c r="R31" s="412"/>
      <c r="S31" s="412"/>
      <c r="T31" s="413"/>
      <c r="U31" s="412"/>
      <c r="V31" s="412"/>
      <c r="W31" s="413"/>
      <c r="X31" s="412"/>
      <c r="Y31" s="412"/>
      <c r="Z31" s="412"/>
      <c r="AA31" s="412"/>
      <c r="AB31" s="412"/>
      <c r="AC31" s="412"/>
    </row>
    <row r="32" spans="3:29" ht="14.5" customHeight="1" x14ac:dyDescent="0.35">
      <c r="C32" s="412"/>
      <c r="D32" s="1075"/>
      <c r="E32" s="1075"/>
      <c r="F32" s="1075"/>
      <c r="G32" s="412"/>
      <c r="H32" s="413"/>
      <c r="I32" s="413"/>
      <c r="J32" s="413"/>
      <c r="K32" s="413"/>
      <c r="L32" s="413"/>
      <c r="M32" s="412"/>
      <c r="N32" s="413"/>
      <c r="O32" s="412"/>
      <c r="P32" s="412"/>
      <c r="Q32" s="413"/>
      <c r="R32" s="412"/>
      <c r="S32" s="412"/>
      <c r="T32" s="413"/>
      <c r="U32" s="412"/>
      <c r="V32" s="412"/>
      <c r="W32" s="413"/>
      <c r="X32" s="412"/>
      <c r="Y32" s="412"/>
      <c r="Z32" s="412"/>
      <c r="AA32" s="412"/>
      <c r="AB32" s="412"/>
      <c r="AC32" s="412"/>
    </row>
    <row r="33" spans="3:29" ht="14.5" customHeight="1" x14ac:dyDescent="0.35">
      <c r="C33" s="412"/>
      <c r="D33" s="1075"/>
      <c r="E33" s="1075"/>
      <c r="F33" s="1075"/>
      <c r="G33" s="412"/>
      <c r="H33" s="413"/>
      <c r="I33" s="413"/>
      <c r="J33" s="413"/>
      <c r="K33" s="413"/>
      <c r="L33" s="413"/>
      <c r="M33" s="412"/>
      <c r="N33" s="413"/>
      <c r="O33" s="412"/>
      <c r="P33" s="412"/>
      <c r="Q33" s="413"/>
      <c r="R33" s="412"/>
      <c r="S33" s="412"/>
      <c r="T33" s="413"/>
      <c r="U33" s="412"/>
      <c r="V33" s="412"/>
      <c r="W33" s="413"/>
      <c r="X33" s="412"/>
      <c r="Y33" s="412"/>
      <c r="Z33" s="412"/>
      <c r="AA33" s="412"/>
      <c r="AB33" s="412"/>
      <c r="AC33" s="412"/>
    </row>
    <row r="34" spans="3:29" ht="14.5" customHeight="1" x14ac:dyDescent="0.35">
      <c r="C34" s="412"/>
      <c r="D34" s="1075"/>
      <c r="E34" s="1075"/>
      <c r="F34" s="1075"/>
      <c r="G34" s="412"/>
      <c r="H34" s="413"/>
      <c r="I34" s="413"/>
      <c r="J34" s="413"/>
      <c r="K34" s="413"/>
      <c r="L34" s="413"/>
      <c r="M34" s="412"/>
      <c r="N34" s="413"/>
      <c r="O34" s="412"/>
      <c r="P34" s="412"/>
      <c r="Q34" s="413"/>
      <c r="R34" s="412"/>
      <c r="S34" s="412"/>
      <c r="T34" s="413"/>
      <c r="U34" s="412"/>
      <c r="V34" s="412"/>
      <c r="W34" s="413"/>
      <c r="X34" s="412"/>
      <c r="Y34" s="412"/>
      <c r="Z34" s="412"/>
      <c r="AA34" s="412"/>
      <c r="AB34" s="412"/>
      <c r="AC34" s="412"/>
    </row>
    <row r="35" spans="3:29" ht="14.5" customHeight="1" x14ac:dyDescent="0.35">
      <c r="C35" s="412"/>
      <c r="D35" s="1075"/>
      <c r="E35" s="1075"/>
      <c r="F35" s="1075"/>
      <c r="G35" s="412"/>
      <c r="H35" s="413"/>
      <c r="I35" s="413"/>
      <c r="J35" s="413"/>
      <c r="K35" s="413"/>
      <c r="L35" s="413"/>
      <c r="M35" s="412"/>
      <c r="N35" s="413"/>
      <c r="O35" s="412"/>
      <c r="P35" s="412"/>
      <c r="Q35" s="413"/>
      <c r="R35" s="412"/>
      <c r="S35" s="412"/>
      <c r="T35" s="413"/>
      <c r="U35" s="412"/>
      <c r="V35" s="412"/>
      <c r="W35" s="413"/>
      <c r="X35" s="412"/>
      <c r="Y35" s="412"/>
      <c r="Z35" s="412"/>
      <c r="AA35" s="412"/>
      <c r="AB35" s="412"/>
      <c r="AC35" s="412"/>
    </row>
    <row r="36" spans="3:29" ht="14.5" customHeight="1" x14ac:dyDescent="0.35">
      <c r="C36" s="412"/>
      <c r="D36" s="1075"/>
      <c r="E36" s="1075"/>
      <c r="F36" s="1075"/>
      <c r="G36" s="412"/>
      <c r="H36" s="413"/>
      <c r="I36" s="413"/>
      <c r="J36" s="413"/>
      <c r="K36" s="413"/>
      <c r="L36" s="413"/>
      <c r="M36" s="412"/>
      <c r="N36" s="413"/>
      <c r="O36" s="412"/>
      <c r="P36" s="412"/>
      <c r="Q36" s="413"/>
      <c r="R36" s="412"/>
      <c r="S36" s="412"/>
      <c r="T36" s="413"/>
      <c r="U36" s="412"/>
      <c r="V36" s="412"/>
      <c r="W36" s="413"/>
      <c r="X36" s="412"/>
      <c r="Y36" s="412"/>
      <c r="Z36" s="412"/>
      <c r="AA36" s="412"/>
      <c r="AB36" s="412"/>
      <c r="AC36" s="412"/>
    </row>
    <row r="37" spans="3:29" ht="14.5" customHeight="1" x14ac:dyDescent="0.35">
      <c r="C37" s="412"/>
      <c r="D37" s="1075"/>
      <c r="E37" s="1075"/>
      <c r="F37" s="1075"/>
      <c r="G37" s="412"/>
      <c r="H37" s="413"/>
      <c r="I37" s="413"/>
      <c r="J37" s="413"/>
      <c r="K37" s="413"/>
      <c r="L37" s="413"/>
      <c r="M37" s="412"/>
      <c r="N37" s="413"/>
      <c r="O37" s="412"/>
      <c r="P37" s="412"/>
      <c r="Q37" s="413"/>
      <c r="R37" s="412"/>
      <c r="S37" s="412"/>
      <c r="T37" s="413"/>
      <c r="U37" s="412"/>
      <c r="V37" s="412"/>
      <c r="W37" s="413"/>
      <c r="X37" s="412"/>
      <c r="Y37" s="412"/>
      <c r="Z37" s="412"/>
      <c r="AA37" s="412"/>
      <c r="AB37" s="412"/>
      <c r="AC37" s="412"/>
    </row>
    <row r="38" spans="3:29" ht="14.5" customHeight="1" x14ac:dyDescent="0.35">
      <c r="C38" s="412"/>
      <c r="D38" s="1075"/>
      <c r="E38" s="1075"/>
      <c r="F38" s="1075"/>
      <c r="G38" s="412"/>
      <c r="H38" s="413"/>
      <c r="I38" s="413"/>
      <c r="J38" s="413"/>
      <c r="K38" s="413"/>
      <c r="L38" s="413"/>
      <c r="M38" s="412"/>
      <c r="N38" s="413"/>
      <c r="O38" s="412"/>
      <c r="P38" s="412"/>
      <c r="Q38" s="413"/>
      <c r="R38" s="412"/>
      <c r="S38" s="412"/>
      <c r="T38" s="413"/>
      <c r="U38" s="412"/>
      <c r="V38" s="412"/>
      <c r="W38" s="413"/>
      <c r="X38" s="412"/>
      <c r="Y38" s="412"/>
      <c r="Z38" s="412"/>
      <c r="AA38" s="412"/>
      <c r="AB38" s="412"/>
      <c r="AC38" s="412"/>
    </row>
    <row r="39" spans="3:29" ht="30" customHeight="1" x14ac:dyDescent="0.35">
      <c r="C39" s="412"/>
      <c r="D39" s="1075"/>
      <c r="E39" s="1075"/>
      <c r="F39" s="1075"/>
      <c r="G39" s="412"/>
      <c r="H39" s="413"/>
      <c r="I39" s="413"/>
      <c r="J39" s="413"/>
      <c r="K39" s="413"/>
      <c r="L39" s="413"/>
      <c r="M39" s="412"/>
      <c r="N39" s="413"/>
      <c r="O39" s="412"/>
      <c r="P39" s="412"/>
      <c r="Q39" s="413"/>
      <c r="R39" s="412"/>
      <c r="S39" s="412"/>
      <c r="T39" s="413"/>
      <c r="U39" s="412"/>
      <c r="V39" s="412"/>
      <c r="W39" s="413"/>
      <c r="X39" s="412"/>
      <c r="Y39" s="412"/>
      <c r="Z39" s="412"/>
      <c r="AA39" s="412"/>
      <c r="AB39" s="412"/>
      <c r="AC39" s="412"/>
    </row>
    <row r="40" spans="3:29" ht="30" customHeight="1" x14ac:dyDescent="0.35">
      <c r="C40" s="412"/>
      <c r="D40" s="412"/>
      <c r="E40" s="412"/>
      <c r="F40" s="412"/>
      <c r="G40" s="412"/>
      <c r="H40" s="413"/>
      <c r="I40" s="413"/>
      <c r="J40" s="413"/>
      <c r="K40" s="413"/>
      <c r="L40" s="413"/>
      <c r="M40" s="412"/>
      <c r="N40" s="413"/>
      <c r="O40" s="412"/>
      <c r="P40" s="412"/>
      <c r="Q40" s="413"/>
      <c r="R40" s="412"/>
      <c r="S40" s="412"/>
      <c r="T40" s="413"/>
      <c r="U40" s="412"/>
      <c r="V40" s="412"/>
      <c r="W40" s="413"/>
      <c r="X40" s="412"/>
      <c r="Y40" s="412"/>
      <c r="Z40" s="412"/>
      <c r="AA40" s="412"/>
      <c r="AB40" s="412"/>
      <c r="AC40" s="412"/>
    </row>
    <row r="41" spans="3:29" x14ac:dyDescent="0.35">
      <c r="C41" s="412"/>
      <c r="D41" s="412"/>
      <c r="E41" s="412"/>
      <c r="F41" s="412"/>
      <c r="G41" s="412"/>
      <c r="H41" s="412"/>
      <c r="I41" s="414"/>
      <c r="J41" s="414"/>
      <c r="K41" s="414"/>
      <c r="L41" s="414"/>
      <c r="M41" s="412"/>
      <c r="N41" s="414"/>
      <c r="O41" s="412"/>
      <c r="P41" s="412"/>
      <c r="Q41" s="414"/>
      <c r="R41" s="412"/>
      <c r="S41" s="412"/>
      <c r="T41" s="414"/>
      <c r="U41" s="412"/>
      <c r="V41" s="412"/>
      <c r="W41" s="414"/>
      <c r="X41" s="412"/>
      <c r="Y41" s="412"/>
      <c r="Z41" s="412"/>
      <c r="AA41" s="412"/>
      <c r="AB41" s="412"/>
      <c r="AC41" s="412"/>
    </row>
    <row r="42" spans="3:29" x14ac:dyDescent="0.35">
      <c r="C42" s="412"/>
      <c r="D42" s="412"/>
      <c r="E42" s="412"/>
      <c r="F42" s="412"/>
      <c r="G42" s="412"/>
      <c r="H42" s="418"/>
      <c r="I42" s="418"/>
      <c r="J42" s="418"/>
      <c r="K42" s="418"/>
      <c r="L42" s="418"/>
      <c r="M42" s="412"/>
      <c r="N42" s="418"/>
      <c r="O42" s="412"/>
      <c r="P42" s="412"/>
      <c r="Q42" s="418"/>
      <c r="R42" s="412"/>
      <c r="S42" s="412"/>
      <c r="T42" s="418"/>
      <c r="U42" s="412"/>
      <c r="V42" s="412"/>
      <c r="W42" s="418"/>
      <c r="X42" s="412"/>
      <c r="Y42" s="412"/>
      <c r="Z42" s="412"/>
      <c r="AA42" s="412"/>
      <c r="AB42" s="412"/>
      <c r="AC42" s="412"/>
    </row>
    <row r="43" spans="3:29" ht="45" customHeight="1" x14ac:dyDescent="0.35">
      <c r="C43" s="412"/>
      <c r="D43" s="412"/>
      <c r="E43" s="412"/>
      <c r="F43" s="412"/>
      <c r="G43" s="412"/>
      <c r="H43" s="456"/>
      <c r="I43" s="456"/>
      <c r="J43" s="456"/>
      <c r="K43" s="456"/>
      <c r="L43" s="456"/>
      <c r="M43" s="412"/>
      <c r="N43" s="456"/>
      <c r="O43" s="412"/>
      <c r="P43" s="412"/>
      <c r="Q43" s="456"/>
      <c r="R43" s="412"/>
      <c r="S43" s="412"/>
      <c r="T43" s="456"/>
      <c r="U43" s="412"/>
      <c r="V43" s="412"/>
      <c r="W43" s="456"/>
      <c r="X43" s="412"/>
      <c r="Y43" s="412"/>
      <c r="Z43" s="412"/>
      <c r="AA43" s="412"/>
      <c r="AB43" s="412"/>
      <c r="AC43" s="412"/>
    </row>
    <row r="44" spans="3:29" x14ac:dyDescent="0.35">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row>
    <row r="45" spans="3:29" x14ac:dyDescent="0.35">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row>
    <row r="46" spans="3:29" x14ac:dyDescent="0.35">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row>
    <row r="47" spans="3:29" x14ac:dyDescent="0.35">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row>
    <row r="48" spans="3:29" x14ac:dyDescent="0.35">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row>
    <row r="49" spans="3:29" x14ac:dyDescent="0.35">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row>
    <row r="50" spans="3:29" x14ac:dyDescent="0.35">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row>
    <row r="51" spans="3:29" x14ac:dyDescent="0.35">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row>
    <row r="52" spans="3:29" x14ac:dyDescent="0.35">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row>
    <row r="53" spans="3:29" x14ac:dyDescent="0.35">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row r="54" spans="3:29" x14ac:dyDescent="0.35">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row>
  </sheetData>
  <sheetProtection algorithmName="SHA-512" hashValue="WqVR2kc7x+LPMHnr+f7kKFWSyCQjJtWGjrJ6x4Gj+7bOdCziBeDRxydTBA41LGT+VjprQhgeKfrEFVX8fUWg6Q==" saltValue="GEBDFEw1IFW2AvXlWksqmg==" spinCount="100000" sheet="1" objects="1" scenarios="1"/>
  <mergeCells count="111">
    <mergeCell ref="C3:F3"/>
    <mergeCell ref="X26:Y26"/>
    <mergeCell ref="X13:Y13"/>
    <mergeCell ref="X14:Y14"/>
    <mergeCell ref="X25:Y25"/>
    <mergeCell ref="U25:V25"/>
    <mergeCell ref="U26:V26"/>
    <mergeCell ref="U13:V13"/>
    <mergeCell ref="U14:V14"/>
    <mergeCell ref="W16:W18"/>
    <mergeCell ref="W19:W21"/>
    <mergeCell ref="W22:W24"/>
    <mergeCell ref="X5:Y5"/>
    <mergeCell ref="X6:Y6"/>
    <mergeCell ref="X7:Y7"/>
    <mergeCell ref="X8:Y8"/>
    <mergeCell ref="X9:Y9"/>
    <mergeCell ref="U5:V5"/>
    <mergeCell ref="U6:V6"/>
    <mergeCell ref="U7:V7"/>
    <mergeCell ref="U8:V8"/>
    <mergeCell ref="U9:V9"/>
    <mergeCell ref="R12:S12"/>
    <mergeCell ref="D13:F13"/>
    <mergeCell ref="X10:Y10"/>
    <mergeCell ref="X11:Y11"/>
    <mergeCell ref="X12:Y12"/>
    <mergeCell ref="U11:V11"/>
    <mergeCell ref="U12:V12"/>
    <mergeCell ref="U10:V10"/>
    <mergeCell ref="R10:S10"/>
    <mergeCell ref="D28:F39"/>
    <mergeCell ref="R26:S26"/>
    <mergeCell ref="D25:F25"/>
    <mergeCell ref="H25:I25"/>
    <mergeCell ref="K25:M25"/>
    <mergeCell ref="O25:P25"/>
    <mergeCell ref="R25:S25"/>
    <mergeCell ref="G22:G24"/>
    <mergeCell ref="T16:T18"/>
    <mergeCell ref="T19:T21"/>
    <mergeCell ref="T22:T24"/>
    <mergeCell ref="N19:N21"/>
    <mergeCell ref="N22:N24"/>
    <mergeCell ref="Q16:Q18"/>
    <mergeCell ref="Q19:Q21"/>
    <mergeCell ref="Q22:Q24"/>
    <mergeCell ref="D11:F11"/>
    <mergeCell ref="C10:C26"/>
    <mergeCell ref="D10:F10"/>
    <mergeCell ref="H10:I10"/>
    <mergeCell ref="K10:M10"/>
    <mergeCell ref="O10:P10"/>
    <mergeCell ref="O13:P13"/>
    <mergeCell ref="D26:F26"/>
    <mergeCell ref="H26:I26"/>
    <mergeCell ref="K26:M26"/>
    <mergeCell ref="O26:P26"/>
    <mergeCell ref="D12:F12"/>
    <mergeCell ref="H12:I12"/>
    <mergeCell ref="K12:M12"/>
    <mergeCell ref="O12:P12"/>
    <mergeCell ref="J16:J18"/>
    <mergeCell ref="J19:J21"/>
    <mergeCell ref="D15:D24"/>
    <mergeCell ref="E16:E18"/>
    <mergeCell ref="E19:E21"/>
    <mergeCell ref="E22:E24"/>
    <mergeCell ref="J22:J24"/>
    <mergeCell ref="N16:N18"/>
    <mergeCell ref="G16:G18"/>
    <mergeCell ref="G19:G21"/>
    <mergeCell ref="R9:S9"/>
    <mergeCell ref="C5:C9"/>
    <mergeCell ref="D5:F5"/>
    <mergeCell ref="H5:I5"/>
    <mergeCell ref="K5:M5"/>
    <mergeCell ref="O5:P5"/>
    <mergeCell ref="D8:F8"/>
    <mergeCell ref="H8:I8"/>
    <mergeCell ref="K8:M8"/>
    <mergeCell ref="O8:P8"/>
    <mergeCell ref="D7:F7"/>
    <mergeCell ref="H7:I7"/>
    <mergeCell ref="K7:M7"/>
    <mergeCell ref="O7:P7"/>
    <mergeCell ref="O9:P9"/>
    <mergeCell ref="C2:F2"/>
    <mergeCell ref="H11:I11"/>
    <mergeCell ref="K11:M11"/>
    <mergeCell ref="O11:P11"/>
    <mergeCell ref="R11:S11"/>
    <mergeCell ref="R13:S13"/>
    <mergeCell ref="D14:F14"/>
    <mergeCell ref="H14:I14"/>
    <mergeCell ref="R8:S8"/>
    <mergeCell ref="D9:F9"/>
    <mergeCell ref="H9:I9"/>
    <mergeCell ref="K9:M9"/>
    <mergeCell ref="H13:I13"/>
    <mergeCell ref="K13:M13"/>
    <mergeCell ref="K14:M14"/>
    <mergeCell ref="O14:P14"/>
    <mergeCell ref="R14:S14"/>
    <mergeCell ref="R5:S5"/>
    <mergeCell ref="D6:F6"/>
    <mergeCell ref="H6:I6"/>
    <mergeCell ref="K6:M6"/>
    <mergeCell ref="O6:P6"/>
    <mergeCell ref="R6:S6"/>
    <mergeCell ref="R7:S7"/>
  </mergeCells>
  <dataValidations count="1">
    <dataValidation operator="greaterThan" allowBlank="1" showInputMessage="1" showErrorMessage="1" sqref="L16:M24" xr:uid="{8602AD9F-044A-4FEF-BEBC-64865034F3C8}"/>
  </dataValidations>
  <hyperlinks>
    <hyperlink ref="H5:I5" location="'Métadonnées indicateurs GAMA'!B46" display="Anémie" xr:uid="{8145720E-8393-4133-88BC-9213F25DBF56}"/>
    <hyperlink ref="K5:M5" location="'Métadonnées indicateurs GAMA'!B18" display="Excès pondéral et obésité" xr:uid="{1201706E-57A2-48B9-B21E-ADFB82888984}"/>
    <hyperlink ref="O5:P5" location="'Métadonnées indicateurs GAMA'!B19" display="Maigreur" xr:uid="{D1DE4F30-A923-4B1A-AB2F-859E4542D426}"/>
    <hyperlink ref="R5:S5" location="'Métadonnées indicateurs GAMA'!B20" display="Consommation de fruits et de légumes " xr:uid="{8879DBAA-DF6F-4B5A-BFCF-660E4AA7B9C2}"/>
    <hyperlink ref="U5:V5" location="'Métadonnées indicateurs GAMA'!B21" display="Consommation de boissons sucrées" xr:uid="{81DEDFB7-8759-4089-97D3-9403BAA88E9B}"/>
    <hyperlink ref="X5:Y5" location="'Métadonnées indicateurs GAMA'!B22" display="Activité physique" xr:uid="{DAD737FF-B59D-457C-A3A4-614E0C662417}"/>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EF7924EE-289F-4708-BCDA-AF2BD6E267D0}">
          <x14:formula1>
            <xm:f>'Listes déroulantes'!$E$2:$E$6</xm:f>
          </x14:formula1>
          <xm:sqref>H13:I13 X13:Y13 U13:V13 R13:S13 O13:P13 K13:M13</xm:sqref>
        </x14:dataValidation>
        <x14:dataValidation type="list" allowBlank="1" showInputMessage="1" showErrorMessage="1" xr:uid="{BB72055A-AFF3-44CA-919F-BF606ED52476}">
          <x14:formula1>
            <xm:f>'Listes déroulantes'!$A$2:$A$6</xm:f>
          </x14:formula1>
          <xm:sqref>H10:I10 X10:Y10 U10:V10 R10:S10 O10:P10 K10:M10</xm:sqref>
        </x14:dataValidation>
        <x14:dataValidation type="list" allowBlank="1" showInputMessage="1" showErrorMessage="1" xr:uid="{573F06BF-A1AF-465A-8781-67CC4DD12C75}">
          <x14:formula1>
            <xm:f>'Listes déroulantes'!$D$2:$D$4</xm:f>
          </x14:formula1>
          <xm:sqref>H26:I26 K26:M26 O26:P26 R26:S26 U26:V26 X26:Y26</xm:sqref>
        </x14:dataValidation>
        <x14:dataValidation type="list" allowBlank="1" showInputMessage="1" showErrorMessage="1" xr:uid="{489DAD58-7574-41ED-A638-B37969DF5652}">
          <x14:formula1>
            <xm:f>'Listes déroulantes'!$M$1:$M$27</xm:f>
          </x14:formula1>
          <xm:sqref>H12:I12 K12:M12 O12:P12 R12:S12 U12:V12 X12:Y12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A0D8-2F11-4FB3-B526-DCAEE8DDB544}">
  <sheetPr>
    <tabColor rgb="FFC8DBF8"/>
  </sheetPr>
  <dimension ref="A1:AO56"/>
  <sheetViews>
    <sheetView topLeftCell="B10" zoomScale="70" zoomScaleNormal="100" workbookViewId="0">
      <pane xSplit="5" topLeftCell="G1" activePane="topRight" state="frozen"/>
      <selection activeCell="B2" sqref="B2"/>
      <selection pane="topRight" activeCell="N26" sqref="N26:O26"/>
    </sheetView>
  </sheetViews>
  <sheetFormatPr defaultColWidth="9.1796875" defaultRowHeight="14.5" x14ac:dyDescent="0.35"/>
  <cols>
    <col min="1" max="1" width="8.26953125" style="9" hidden="1" customWidth="1"/>
    <col min="2" max="2" width="2.81640625" style="9" customWidth="1"/>
    <col min="3" max="3" width="4.81640625" style="9" customWidth="1"/>
    <col min="4" max="4" width="29.1796875" style="9" customWidth="1"/>
    <col min="5" max="5" width="8.1796875" style="9" customWidth="1"/>
    <col min="6" max="6" width="14.453125" style="9" customWidth="1"/>
    <col min="7" max="7" width="1.54296875" style="9" customWidth="1"/>
    <col min="8" max="8" width="9.7265625" style="9" customWidth="1"/>
    <col min="9" max="9" width="11.26953125" style="9" customWidth="1"/>
    <col min="10" max="10" width="2.1796875" style="9" customWidth="1"/>
    <col min="11" max="11" width="12.1796875" style="9" customWidth="1"/>
    <col min="12" max="12" width="10.7265625" style="9" customWidth="1"/>
    <col min="13" max="13" width="1.81640625" style="9" customWidth="1"/>
    <col min="14" max="14" width="13.1796875" style="9" customWidth="1"/>
    <col min="15" max="15" width="9.1796875" style="9" customWidth="1"/>
    <col min="16" max="16" width="2.1796875" style="9" customWidth="1"/>
    <col min="17" max="17" width="10.81640625" style="9" customWidth="1"/>
    <col min="18" max="18" width="8.54296875" style="9" customWidth="1"/>
    <col min="19" max="19" width="2" style="9" customWidth="1"/>
    <col min="20" max="20" width="15.1796875" style="9" customWidth="1"/>
    <col min="21" max="21" width="11.81640625" style="9" customWidth="1"/>
    <col min="22" max="22" width="2.1796875" style="9" customWidth="1"/>
    <col min="23" max="23" width="12.26953125" style="9" customWidth="1"/>
    <col min="24" max="24" width="11.1796875" style="9" customWidth="1"/>
    <col min="25" max="25" width="2.453125" style="9" customWidth="1"/>
    <col min="26" max="26" width="11.81640625" style="9" customWidth="1"/>
    <col min="27" max="27" width="8.7265625" style="9" customWidth="1"/>
    <col min="28" max="28" width="2" style="9" customWidth="1"/>
    <col min="29" max="29" width="10.26953125" style="9" customWidth="1"/>
    <col min="30" max="30" width="8.54296875" style="9" customWidth="1"/>
    <col min="31" max="31" width="2" style="9" customWidth="1"/>
    <col min="32" max="32" width="9.54296875" style="9" customWidth="1"/>
    <col min="33" max="33" width="8.54296875" style="9" customWidth="1"/>
    <col min="34" max="34" width="10" style="9" customWidth="1"/>
    <col min="35" max="35" width="9.453125" style="9" customWidth="1"/>
    <col min="36" max="36" width="13.453125" style="9" customWidth="1"/>
    <col min="37" max="37" width="2" style="9" customWidth="1"/>
    <col min="38" max="16384" width="9.1796875" style="9"/>
  </cols>
  <sheetData>
    <row r="1" spans="1:40" s="245" customFormat="1" ht="48.5" customHeight="1" x14ac:dyDescent="0.5">
      <c r="A1" s="241"/>
      <c r="B1" s="241"/>
      <c r="C1" s="242"/>
      <c r="D1" s="242"/>
      <c r="E1" s="243"/>
      <c r="F1" s="244"/>
      <c r="G1" s="244"/>
      <c r="H1" s="244"/>
      <c r="I1" s="243"/>
      <c r="J1" s="243"/>
      <c r="M1" s="243"/>
      <c r="N1" s="243"/>
      <c r="O1" s="243"/>
      <c r="P1" s="243"/>
      <c r="S1" s="243"/>
      <c r="V1" s="243"/>
      <c r="Y1" s="243"/>
      <c r="AB1" s="243"/>
      <c r="AE1" s="243"/>
      <c r="AK1" s="243"/>
    </row>
    <row r="2" spans="1:40" s="245" customFormat="1" ht="48" customHeight="1" x14ac:dyDescent="0.35">
      <c r="C2" s="1086" t="s">
        <v>319</v>
      </c>
      <c r="D2" s="1086"/>
      <c r="E2" s="1086"/>
      <c r="F2" s="1086"/>
    </row>
    <row r="3" spans="1:40" ht="52.5" customHeight="1" x14ac:dyDescent="0.4">
      <c r="C3" s="1074" t="s">
        <v>203</v>
      </c>
      <c r="D3" s="1074"/>
      <c r="E3" s="1074"/>
      <c r="F3" s="1074"/>
    </row>
    <row r="4" spans="1:40" ht="15" thickBot="1" x14ac:dyDescent="0.4">
      <c r="A4" s="9">
        <v>40</v>
      </c>
      <c r="H4" s="38"/>
      <c r="I4" s="38"/>
      <c r="J4" s="38"/>
      <c r="M4" s="38"/>
      <c r="N4" s="38"/>
      <c r="O4" s="38"/>
      <c r="P4" s="38"/>
      <c r="S4" s="38"/>
      <c r="V4" s="38"/>
      <c r="Y4" s="38"/>
      <c r="AB4" s="38"/>
      <c r="AE4" s="38"/>
      <c r="AK4" s="38"/>
    </row>
    <row r="5" spans="1:40" ht="58.5" customHeight="1" x14ac:dyDescent="0.35">
      <c r="A5" s="9">
        <v>26</v>
      </c>
      <c r="C5" s="1026" t="s">
        <v>204</v>
      </c>
      <c r="D5" s="1069" t="s">
        <v>205</v>
      </c>
      <c r="E5" s="1069"/>
      <c r="F5" s="1069"/>
      <c r="G5" s="401"/>
      <c r="H5" s="1072" t="s">
        <v>172</v>
      </c>
      <c r="I5" s="1072"/>
      <c r="J5" s="895"/>
      <c r="K5" s="1072" t="s">
        <v>320</v>
      </c>
      <c r="L5" s="1072"/>
      <c r="M5" s="895"/>
      <c r="N5" s="1072" t="s">
        <v>321</v>
      </c>
      <c r="O5" s="1072"/>
      <c r="P5" s="895"/>
      <c r="Q5" s="1072" t="s">
        <v>322</v>
      </c>
      <c r="R5" s="1072"/>
      <c r="S5" s="895"/>
      <c r="T5" s="1087" t="s">
        <v>179</v>
      </c>
      <c r="U5" s="1072"/>
      <c r="V5" s="895"/>
      <c r="W5" s="1072" t="s">
        <v>181</v>
      </c>
      <c r="X5" s="1072"/>
      <c r="Y5" s="895"/>
      <c r="Z5" s="1072" t="s">
        <v>182</v>
      </c>
      <c r="AA5" s="1072"/>
      <c r="AB5" s="895"/>
      <c r="AC5" s="1072" t="s">
        <v>183</v>
      </c>
      <c r="AD5" s="1072"/>
      <c r="AE5" s="895"/>
      <c r="AF5" s="1072" t="s">
        <v>323</v>
      </c>
      <c r="AG5" s="1072"/>
      <c r="AH5" s="1072"/>
      <c r="AI5" s="1072"/>
      <c r="AJ5" s="1072"/>
      <c r="AK5" s="134"/>
      <c r="AL5" s="37"/>
      <c r="AM5" s="37"/>
      <c r="AN5" s="37"/>
    </row>
    <row r="6" spans="1:40" ht="102" customHeight="1" x14ac:dyDescent="0.35">
      <c r="A6" s="9">
        <v>28</v>
      </c>
      <c r="C6" s="1027"/>
      <c r="D6" s="1070" t="s">
        <v>208</v>
      </c>
      <c r="E6" s="1070"/>
      <c r="F6" s="1070"/>
      <c r="G6" s="401"/>
      <c r="H6" s="1073" t="s">
        <v>172</v>
      </c>
      <c r="I6" s="1073"/>
      <c r="J6" s="896"/>
      <c r="K6" s="1073" t="s">
        <v>324</v>
      </c>
      <c r="L6" s="1073"/>
      <c r="M6" s="896"/>
      <c r="N6" s="1073" t="s">
        <v>325</v>
      </c>
      <c r="O6" s="1073"/>
      <c r="P6" s="896"/>
      <c r="Q6" s="1073" t="s">
        <v>326</v>
      </c>
      <c r="R6" s="1073"/>
      <c r="S6" s="896"/>
      <c r="T6" s="1073" t="s">
        <v>327</v>
      </c>
      <c r="U6" s="1073"/>
      <c r="V6" s="896"/>
      <c r="W6" s="1073" t="s">
        <v>328</v>
      </c>
      <c r="X6" s="1073"/>
      <c r="Y6" s="896"/>
      <c r="Z6" s="1073" t="s">
        <v>329</v>
      </c>
      <c r="AA6" s="1073"/>
      <c r="AB6" s="896"/>
      <c r="AC6" s="1073" t="s">
        <v>330</v>
      </c>
      <c r="AD6" s="1073"/>
      <c r="AE6" s="896"/>
      <c r="AF6" s="1073" t="s">
        <v>331</v>
      </c>
      <c r="AG6" s="1073"/>
      <c r="AH6" s="1073"/>
      <c r="AI6" s="1073"/>
      <c r="AJ6" s="1073"/>
      <c r="AK6" s="127"/>
      <c r="AL6" s="37"/>
      <c r="AM6" s="37"/>
      <c r="AN6" s="37"/>
    </row>
    <row r="7" spans="1:40" ht="113.25" customHeight="1" x14ac:dyDescent="0.35">
      <c r="A7" s="9">
        <v>29</v>
      </c>
      <c r="C7" s="1027"/>
      <c r="D7" s="1070" t="s">
        <v>212</v>
      </c>
      <c r="E7" s="1070"/>
      <c r="F7" s="1070"/>
      <c r="G7" s="401"/>
      <c r="H7" s="1073" t="s">
        <v>332</v>
      </c>
      <c r="I7" s="1073"/>
      <c r="J7" s="896"/>
      <c r="K7" s="1073" t="s">
        <v>333</v>
      </c>
      <c r="L7" s="1073"/>
      <c r="M7" s="896"/>
      <c r="N7" s="1073" t="s">
        <v>334</v>
      </c>
      <c r="O7" s="1073"/>
      <c r="P7" s="896"/>
      <c r="Q7" s="1073" t="s">
        <v>335</v>
      </c>
      <c r="R7" s="1073"/>
      <c r="S7" s="896"/>
      <c r="T7" s="1073" t="s">
        <v>336</v>
      </c>
      <c r="U7" s="1073"/>
      <c r="V7" s="896"/>
      <c r="W7" s="1073" t="s">
        <v>337</v>
      </c>
      <c r="X7" s="1073"/>
      <c r="Y7" s="896"/>
      <c r="Z7" s="1073" t="s">
        <v>338</v>
      </c>
      <c r="AA7" s="1073"/>
      <c r="AB7" s="896"/>
      <c r="AC7" s="1073" t="s">
        <v>339</v>
      </c>
      <c r="AD7" s="1073"/>
      <c r="AE7" s="896"/>
      <c r="AF7" s="1073" t="s">
        <v>340</v>
      </c>
      <c r="AG7" s="1073"/>
      <c r="AH7" s="1073"/>
      <c r="AI7" s="1073"/>
      <c r="AJ7" s="1073"/>
      <c r="AK7" s="127"/>
      <c r="AL7" s="37"/>
      <c r="AM7" s="37"/>
      <c r="AN7" s="37"/>
    </row>
    <row r="8" spans="1:40" ht="115.5" customHeight="1" x14ac:dyDescent="0.35">
      <c r="A8" s="9">
        <v>30</v>
      </c>
      <c r="C8" s="1027"/>
      <c r="D8" s="1070" t="s">
        <v>218</v>
      </c>
      <c r="E8" s="1070"/>
      <c r="F8" s="1070"/>
      <c r="G8" s="401"/>
      <c r="H8" s="1073" t="s">
        <v>341</v>
      </c>
      <c r="I8" s="1073"/>
      <c r="J8" s="896"/>
      <c r="K8" s="1073" t="s">
        <v>342</v>
      </c>
      <c r="L8" s="1073"/>
      <c r="M8" s="896"/>
      <c r="N8" s="1073" t="s">
        <v>343</v>
      </c>
      <c r="O8" s="1073"/>
      <c r="P8" s="896"/>
      <c r="Q8" s="1073" t="s">
        <v>344</v>
      </c>
      <c r="R8" s="1073"/>
      <c r="S8" s="896"/>
      <c r="T8" s="1073" t="s">
        <v>345</v>
      </c>
      <c r="U8" s="1073"/>
      <c r="V8" s="896"/>
      <c r="W8" s="1073" t="s">
        <v>346</v>
      </c>
      <c r="X8" s="1073"/>
      <c r="Y8" s="896"/>
      <c r="Z8" s="1073" t="s">
        <v>347</v>
      </c>
      <c r="AA8" s="1073"/>
      <c r="AB8" s="896"/>
      <c r="AC8" s="1073" t="s">
        <v>348</v>
      </c>
      <c r="AD8" s="1073"/>
      <c r="AE8" s="896"/>
      <c r="AF8" s="1073" t="s">
        <v>349</v>
      </c>
      <c r="AG8" s="1073"/>
      <c r="AH8" s="1073"/>
      <c r="AI8" s="1073"/>
      <c r="AJ8" s="1073"/>
      <c r="AK8" s="127"/>
      <c r="AL8" s="37"/>
      <c r="AM8" s="37"/>
      <c r="AN8" s="37"/>
    </row>
    <row r="9" spans="1:40" ht="131.25" customHeight="1" thickBot="1" x14ac:dyDescent="0.4">
      <c r="A9" s="9">
        <v>31</v>
      </c>
      <c r="C9" s="1027"/>
      <c r="D9" s="1071" t="s">
        <v>224</v>
      </c>
      <c r="E9" s="1071"/>
      <c r="F9" s="1071"/>
      <c r="G9" s="401"/>
      <c r="H9" s="1025" t="s">
        <v>350</v>
      </c>
      <c r="I9" s="1025"/>
      <c r="J9" s="896"/>
      <c r="K9" s="1025" t="s">
        <v>351</v>
      </c>
      <c r="L9" s="1025"/>
      <c r="M9" s="896"/>
      <c r="N9" s="1025" t="s">
        <v>352</v>
      </c>
      <c r="O9" s="1025"/>
      <c r="P9" s="896"/>
      <c r="Q9" s="1025" t="s">
        <v>353</v>
      </c>
      <c r="R9" s="1025"/>
      <c r="S9" s="896"/>
      <c r="T9" s="1025" t="s">
        <v>354</v>
      </c>
      <c r="U9" s="1025"/>
      <c r="V9" s="896"/>
      <c r="W9" s="1025" t="s">
        <v>355</v>
      </c>
      <c r="X9" s="1025"/>
      <c r="Y9" s="896"/>
      <c r="Z9" s="1025" t="s">
        <v>356</v>
      </c>
      <c r="AA9" s="1025"/>
      <c r="AB9" s="896"/>
      <c r="AC9" s="1025" t="s">
        <v>357</v>
      </c>
      <c r="AD9" s="1025"/>
      <c r="AE9" s="896"/>
      <c r="AF9" s="1025" t="s">
        <v>358</v>
      </c>
      <c r="AG9" s="1025"/>
      <c r="AH9" s="1025"/>
      <c r="AI9" s="1025"/>
      <c r="AJ9" s="1025"/>
      <c r="AK9" s="127"/>
      <c r="AL9" s="37"/>
      <c r="AM9" s="37"/>
      <c r="AN9" s="37"/>
    </row>
    <row r="10" spans="1:40" ht="47.25" customHeight="1" thickTop="1" x14ac:dyDescent="0.35">
      <c r="A10" s="9">
        <v>6</v>
      </c>
      <c r="C10" s="1028" t="s">
        <v>229</v>
      </c>
      <c r="D10" s="1068" t="s">
        <v>230</v>
      </c>
      <c r="E10" s="1068"/>
      <c r="F10" s="1068"/>
      <c r="G10" s="402"/>
      <c r="H10" s="1022" t="s">
        <v>9</v>
      </c>
      <c r="I10" s="1023"/>
      <c r="J10" s="36"/>
      <c r="K10" s="1022" t="s">
        <v>9</v>
      </c>
      <c r="L10" s="1023"/>
      <c r="M10" s="36"/>
      <c r="N10" s="1022" t="s">
        <v>9</v>
      </c>
      <c r="O10" s="1023"/>
      <c r="P10" s="36"/>
      <c r="Q10" s="1022" t="s">
        <v>9</v>
      </c>
      <c r="R10" s="1023"/>
      <c r="S10" s="36"/>
      <c r="T10" s="1022" t="s">
        <v>9</v>
      </c>
      <c r="U10" s="1023"/>
      <c r="V10" s="36"/>
      <c r="W10" s="1022" t="s">
        <v>9</v>
      </c>
      <c r="X10" s="1023"/>
      <c r="Y10" s="36"/>
      <c r="Z10" s="1022" t="s">
        <v>9</v>
      </c>
      <c r="AA10" s="1023"/>
      <c r="AB10" s="36"/>
      <c r="AC10" s="1022" t="s">
        <v>9</v>
      </c>
      <c r="AD10" s="1023"/>
      <c r="AE10" s="36"/>
      <c r="AF10" s="1022" t="s">
        <v>9</v>
      </c>
      <c r="AG10" s="1024"/>
      <c r="AH10" s="1024"/>
      <c r="AI10" s="1024"/>
      <c r="AJ10" s="1023"/>
      <c r="AK10" s="36"/>
    </row>
    <row r="11" spans="1:40" ht="43" customHeight="1" x14ac:dyDescent="0.35">
      <c r="A11" s="9">
        <v>41</v>
      </c>
      <c r="C11" s="1029"/>
      <c r="D11" s="1036" t="s">
        <v>231</v>
      </c>
      <c r="E11" s="1036"/>
      <c r="F11" s="1036"/>
      <c r="G11" s="403"/>
      <c r="H11" s="1042"/>
      <c r="I11" s="1043"/>
      <c r="J11" s="36"/>
      <c r="K11" s="1042"/>
      <c r="L11" s="1043"/>
      <c r="M11" s="36"/>
      <c r="N11" s="1042"/>
      <c r="O11" s="1043"/>
      <c r="P11" s="36"/>
      <c r="Q11" s="1042"/>
      <c r="R11" s="1043"/>
      <c r="S11" s="36"/>
      <c r="T11" s="1042"/>
      <c r="U11" s="1043"/>
      <c r="V11" s="36"/>
      <c r="W11" s="1042"/>
      <c r="X11" s="1043"/>
      <c r="Y11" s="36"/>
      <c r="Z11" s="1042"/>
      <c r="AA11" s="1043"/>
      <c r="AB11" s="36"/>
      <c r="AC11" s="1042"/>
      <c r="AD11" s="1043"/>
      <c r="AE11" s="36"/>
      <c r="AF11" s="1042"/>
      <c r="AG11" s="1052"/>
      <c r="AH11" s="1052"/>
      <c r="AI11" s="1052"/>
      <c r="AJ11" s="1043"/>
      <c r="AK11" s="36"/>
    </row>
    <row r="12" spans="1:40" ht="26.5" customHeight="1" x14ac:dyDescent="0.35">
      <c r="A12" s="9">
        <v>42</v>
      </c>
      <c r="C12" s="1029"/>
      <c r="D12" s="1036" t="s">
        <v>233</v>
      </c>
      <c r="E12" s="1036"/>
      <c r="F12" s="1036"/>
      <c r="G12" s="403"/>
      <c r="H12" s="1042" t="s">
        <v>9</v>
      </c>
      <c r="I12" s="1043"/>
      <c r="J12" s="36"/>
      <c r="K12" s="1042" t="s">
        <v>9</v>
      </c>
      <c r="L12" s="1043"/>
      <c r="M12" s="36"/>
      <c r="N12" s="1042" t="s">
        <v>9</v>
      </c>
      <c r="O12" s="1043"/>
      <c r="P12" s="36"/>
      <c r="Q12" s="1042" t="s">
        <v>9</v>
      </c>
      <c r="R12" s="1043"/>
      <c r="S12" s="36"/>
      <c r="T12" s="1042" t="s">
        <v>9</v>
      </c>
      <c r="U12" s="1043"/>
      <c r="V12" s="36"/>
      <c r="W12" s="1042" t="s">
        <v>9</v>
      </c>
      <c r="X12" s="1043"/>
      <c r="Y12" s="36"/>
      <c r="Z12" s="1042" t="s">
        <v>9</v>
      </c>
      <c r="AA12" s="1043"/>
      <c r="AB12" s="36"/>
      <c r="AC12" s="1042" t="s">
        <v>9</v>
      </c>
      <c r="AD12" s="1043"/>
      <c r="AE12" s="36"/>
      <c r="AF12" s="1042" t="s">
        <v>9</v>
      </c>
      <c r="AG12" s="1052"/>
      <c r="AH12" s="1052"/>
      <c r="AI12" s="1052"/>
      <c r="AJ12" s="1043"/>
      <c r="AK12" s="36"/>
    </row>
    <row r="13" spans="1:40" ht="28" customHeight="1" thickBot="1" x14ac:dyDescent="0.4">
      <c r="A13" s="9">
        <v>31</v>
      </c>
      <c r="C13" s="1029"/>
      <c r="D13" s="1036" t="s">
        <v>234</v>
      </c>
      <c r="E13" s="1036"/>
      <c r="F13" s="1036"/>
      <c r="G13" s="403"/>
      <c r="H13" s="1049" t="s">
        <v>9</v>
      </c>
      <c r="I13" s="1051"/>
      <c r="J13" s="36"/>
      <c r="K13" s="1049" t="s">
        <v>9</v>
      </c>
      <c r="L13" s="1051"/>
      <c r="M13" s="36"/>
      <c r="N13" s="1049" t="s">
        <v>9</v>
      </c>
      <c r="O13" s="1051"/>
      <c r="P13" s="36"/>
      <c r="Q13" s="1049" t="s">
        <v>9</v>
      </c>
      <c r="R13" s="1051"/>
      <c r="S13" s="36"/>
      <c r="T13" s="1049" t="s">
        <v>9</v>
      </c>
      <c r="U13" s="1051"/>
      <c r="V13" s="36"/>
      <c r="W13" s="1049" t="s">
        <v>9</v>
      </c>
      <c r="X13" s="1051"/>
      <c r="Y13" s="36"/>
      <c r="Z13" s="1049" t="s">
        <v>9</v>
      </c>
      <c r="AA13" s="1051"/>
      <c r="AB13" s="36"/>
      <c r="AC13" s="1049" t="s">
        <v>9</v>
      </c>
      <c r="AD13" s="1051"/>
      <c r="AE13" s="36"/>
      <c r="AF13" s="1049" t="s">
        <v>9</v>
      </c>
      <c r="AG13" s="1050"/>
      <c r="AH13" s="1050"/>
      <c r="AI13" s="1050"/>
      <c r="AJ13" s="1051"/>
      <c r="AK13" s="36"/>
    </row>
    <row r="14" spans="1:40" ht="31" customHeight="1" thickTop="1" thickBot="1" x14ac:dyDescent="0.4">
      <c r="C14" s="1029"/>
      <c r="D14" s="1060" t="s">
        <v>235</v>
      </c>
      <c r="E14" s="1060"/>
      <c r="F14" s="1060"/>
      <c r="G14" s="403"/>
      <c r="H14" s="1044"/>
      <c r="I14" s="1044"/>
      <c r="J14" s="36"/>
      <c r="K14" s="1040"/>
      <c r="L14" s="1040"/>
      <c r="M14" s="36"/>
      <c r="N14" s="1040"/>
      <c r="O14" s="1040"/>
      <c r="P14" s="36"/>
      <c r="Q14" s="1040"/>
      <c r="R14" s="1040"/>
      <c r="S14" s="36"/>
      <c r="T14" s="1040"/>
      <c r="U14" s="1040"/>
      <c r="V14" s="36"/>
      <c r="W14" s="1040"/>
      <c r="X14" s="1040"/>
      <c r="Y14" s="36"/>
      <c r="Z14" s="1040"/>
      <c r="AA14" s="1040"/>
      <c r="AB14" s="36"/>
      <c r="AC14" s="1040"/>
      <c r="AD14" s="1040"/>
      <c r="AE14" s="36"/>
      <c r="AF14" s="1040"/>
      <c r="AG14" s="1040"/>
      <c r="AH14" s="1040"/>
      <c r="AI14" s="1040"/>
      <c r="AJ14" s="1040"/>
      <c r="AK14" s="36"/>
    </row>
    <row r="15" spans="1:40" ht="28" customHeight="1" x14ac:dyDescent="0.35">
      <c r="C15" s="1029"/>
      <c r="D15" s="1063" t="s">
        <v>236</v>
      </c>
      <c r="E15" s="1061" t="s">
        <v>237</v>
      </c>
      <c r="F15" s="1066" t="s">
        <v>238</v>
      </c>
      <c r="G15" s="1021" t="s">
        <v>245</v>
      </c>
      <c r="H15" s="1047" t="s">
        <v>239</v>
      </c>
      <c r="I15" s="1092" t="s">
        <v>359</v>
      </c>
      <c r="J15" s="1021" t="s">
        <v>243</v>
      </c>
      <c r="K15" s="1047" t="s">
        <v>239</v>
      </c>
      <c r="L15" s="1088" t="s">
        <v>244</v>
      </c>
      <c r="M15" s="1021" t="s">
        <v>243</v>
      </c>
      <c r="N15" s="1047" t="s">
        <v>239</v>
      </c>
      <c r="O15" s="1088" t="s">
        <v>244</v>
      </c>
      <c r="P15" s="1090" t="s">
        <v>243</v>
      </c>
      <c r="Q15" s="1047" t="s">
        <v>239</v>
      </c>
      <c r="R15" s="1088" t="s">
        <v>244</v>
      </c>
      <c r="S15" s="1021" t="s">
        <v>243</v>
      </c>
      <c r="T15" s="1047" t="s">
        <v>239</v>
      </c>
      <c r="U15" s="1092" t="s">
        <v>244</v>
      </c>
      <c r="V15" s="1021" t="s">
        <v>243</v>
      </c>
      <c r="W15" s="1047" t="s">
        <v>239</v>
      </c>
      <c r="X15" s="1092" t="s">
        <v>244</v>
      </c>
      <c r="Y15" s="1021" t="s">
        <v>243</v>
      </c>
      <c r="Z15" s="1047" t="s">
        <v>239</v>
      </c>
      <c r="AA15" s="1092" t="s">
        <v>244</v>
      </c>
      <c r="AB15" s="1021" t="s">
        <v>243</v>
      </c>
      <c r="AC15" s="1047" t="s">
        <v>239</v>
      </c>
      <c r="AD15" s="1092" t="s">
        <v>244</v>
      </c>
      <c r="AE15" s="394"/>
      <c r="AF15" s="1047" t="s">
        <v>239</v>
      </c>
      <c r="AG15" s="1094" t="s">
        <v>360</v>
      </c>
      <c r="AH15" s="1095"/>
      <c r="AI15" s="1095"/>
      <c r="AJ15" s="1096"/>
      <c r="AK15" s="135"/>
    </row>
    <row r="16" spans="1:40" ht="40.5" customHeight="1" x14ac:dyDescent="0.35">
      <c r="C16" s="1029"/>
      <c r="D16" s="1064"/>
      <c r="E16" s="1062"/>
      <c r="F16" s="1067"/>
      <c r="G16" s="1021"/>
      <c r="H16" s="1048"/>
      <c r="I16" s="1093"/>
      <c r="J16" s="1021"/>
      <c r="K16" s="1048"/>
      <c r="L16" s="1089"/>
      <c r="M16" s="1021"/>
      <c r="N16" s="1048"/>
      <c r="O16" s="1089"/>
      <c r="P16" s="1090"/>
      <c r="Q16" s="1048"/>
      <c r="R16" s="1089"/>
      <c r="S16" s="1021"/>
      <c r="T16" s="1048"/>
      <c r="U16" s="1093"/>
      <c r="V16" s="1021"/>
      <c r="W16" s="1048"/>
      <c r="X16" s="1093"/>
      <c r="Y16" s="1021"/>
      <c r="Z16" s="1048"/>
      <c r="AA16" s="1093"/>
      <c r="AB16" s="1021"/>
      <c r="AC16" s="1048"/>
      <c r="AD16" s="1093"/>
      <c r="AE16" s="394" t="s">
        <v>243</v>
      </c>
      <c r="AF16" s="1085"/>
      <c r="AG16" s="234" t="s">
        <v>361</v>
      </c>
      <c r="AH16" s="234" t="s">
        <v>362</v>
      </c>
      <c r="AI16" s="234" t="s">
        <v>363</v>
      </c>
      <c r="AJ16" s="235" t="s">
        <v>364</v>
      </c>
      <c r="AK16" s="135"/>
    </row>
    <row r="17" spans="3:41" ht="20.149999999999999" customHeight="1" thickTop="1" thickBot="1" x14ac:dyDescent="0.4">
      <c r="C17" s="1029"/>
      <c r="D17" s="1064"/>
      <c r="E17" s="1033" t="s">
        <v>262</v>
      </c>
      <c r="F17" s="405" t="s">
        <v>263</v>
      </c>
      <c r="G17" s="1020" t="s">
        <v>262</v>
      </c>
      <c r="H17" s="457"/>
      <c r="I17" s="219"/>
      <c r="J17" s="1020" t="s">
        <v>262</v>
      </c>
      <c r="K17" s="777" t="s">
        <v>263</v>
      </c>
      <c r="L17" s="778"/>
      <c r="M17" s="1020" t="s">
        <v>262</v>
      </c>
      <c r="N17" s="749"/>
      <c r="O17" s="788"/>
      <c r="P17" s="1020" t="s">
        <v>262</v>
      </c>
      <c r="Q17" s="749"/>
      <c r="R17" s="791"/>
      <c r="S17" s="1020" t="s">
        <v>262</v>
      </c>
      <c r="T17" s="396" t="s">
        <v>263</v>
      </c>
      <c r="U17" s="230"/>
      <c r="V17" s="1020" t="s">
        <v>262</v>
      </c>
      <c r="W17" s="229"/>
      <c r="X17" s="230"/>
      <c r="Y17" s="1020" t="s">
        <v>262</v>
      </c>
      <c r="Z17" s="749"/>
      <c r="AA17" s="796"/>
      <c r="AB17" s="1020" t="s">
        <v>262</v>
      </c>
      <c r="AC17" s="749"/>
      <c r="AD17" s="796"/>
      <c r="AE17" s="1020" t="s">
        <v>262</v>
      </c>
      <c r="AF17" s="749"/>
      <c r="AG17" s="799"/>
      <c r="AH17" s="799"/>
      <c r="AI17" s="799"/>
      <c r="AJ17" s="791"/>
      <c r="AK17" s="132"/>
    </row>
    <row r="18" spans="3:41" ht="18.649999999999999" customHeight="1" thickTop="1" thickBot="1" x14ac:dyDescent="0.4">
      <c r="C18" s="1029"/>
      <c r="D18" s="1064"/>
      <c r="E18" s="1034"/>
      <c r="F18" s="406" t="s">
        <v>264</v>
      </c>
      <c r="G18" s="1020"/>
      <c r="H18" s="458"/>
      <c r="I18" s="220"/>
      <c r="J18" s="1020"/>
      <c r="K18" s="786"/>
      <c r="L18" s="787"/>
      <c r="M18" s="1020"/>
      <c r="N18" s="751"/>
      <c r="O18" s="789"/>
      <c r="P18" s="1020"/>
      <c r="Q18" s="751"/>
      <c r="R18" s="792"/>
      <c r="S18" s="1020"/>
      <c r="T18" s="397" t="s">
        <v>264</v>
      </c>
      <c r="U18" s="231"/>
      <c r="V18" s="1020"/>
      <c r="W18" s="224"/>
      <c r="X18" s="231"/>
      <c r="Y18" s="1020"/>
      <c r="Z18" s="751"/>
      <c r="AA18" s="797"/>
      <c r="AB18" s="1020"/>
      <c r="AC18" s="751"/>
      <c r="AD18" s="797"/>
      <c r="AE18" s="1020"/>
      <c r="AF18" s="751"/>
      <c r="AG18" s="469"/>
      <c r="AH18" s="469"/>
      <c r="AI18" s="469"/>
      <c r="AJ18" s="792"/>
      <c r="AK18" s="132"/>
    </row>
    <row r="19" spans="3:41" ht="18.649999999999999" customHeight="1" thickTop="1" thickBot="1" x14ac:dyDescent="0.4">
      <c r="C19" s="1029"/>
      <c r="D19" s="1064"/>
      <c r="E19" s="1035"/>
      <c r="F19" s="407" t="s">
        <v>265</v>
      </c>
      <c r="G19" s="1020"/>
      <c r="H19" s="775"/>
      <c r="I19" s="776"/>
      <c r="J19" s="1020"/>
      <c r="K19" s="396" t="s">
        <v>265</v>
      </c>
      <c r="L19" s="783"/>
      <c r="M19" s="1020"/>
      <c r="N19" s="751"/>
      <c r="O19" s="789"/>
      <c r="P19" s="1020"/>
      <c r="Q19" s="751"/>
      <c r="R19" s="792"/>
      <c r="S19" s="1020"/>
      <c r="T19" s="397" t="s">
        <v>265</v>
      </c>
      <c r="U19" s="231"/>
      <c r="V19" s="1020"/>
      <c r="W19" s="782"/>
      <c r="X19" s="781"/>
      <c r="Y19" s="1020"/>
      <c r="Z19" s="751"/>
      <c r="AA19" s="797"/>
      <c r="AB19" s="1020"/>
      <c r="AC19" s="751"/>
      <c r="AD19" s="797"/>
      <c r="AE19" s="1020"/>
      <c r="AF19" s="751"/>
      <c r="AG19" s="469"/>
      <c r="AH19" s="469"/>
      <c r="AI19" s="469"/>
      <c r="AJ19" s="792"/>
      <c r="AK19" s="132"/>
    </row>
    <row r="20" spans="3:41" ht="18.649999999999999" customHeight="1" thickTop="1" thickBot="1" x14ac:dyDescent="0.4">
      <c r="C20" s="1029"/>
      <c r="D20" s="1064"/>
      <c r="E20" s="1031" t="s">
        <v>266</v>
      </c>
      <c r="F20" s="408" t="s">
        <v>263</v>
      </c>
      <c r="G20" s="1020" t="s">
        <v>266</v>
      </c>
      <c r="H20" s="749"/>
      <c r="I20" s="772"/>
      <c r="J20" s="1020" t="s">
        <v>266</v>
      </c>
      <c r="K20" s="779" t="s">
        <v>263</v>
      </c>
      <c r="L20" s="780"/>
      <c r="M20" s="1020" t="s">
        <v>266</v>
      </c>
      <c r="N20" s="751"/>
      <c r="O20" s="789"/>
      <c r="P20" s="1020" t="s">
        <v>266</v>
      </c>
      <c r="Q20" s="751"/>
      <c r="R20" s="792"/>
      <c r="S20" s="1020" t="s">
        <v>266</v>
      </c>
      <c r="T20" s="779" t="s">
        <v>263</v>
      </c>
      <c r="U20" s="781"/>
      <c r="V20" s="1020" t="s">
        <v>266</v>
      </c>
      <c r="W20" s="749"/>
      <c r="X20" s="796"/>
      <c r="Y20" s="1020" t="s">
        <v>266</v>
      </c>
      <c r="Z20" s="751"/>
      <c r="AA20" s="797"/>
      <c r="AB20" s="1020" t="s">
        <v>266</v>
      </c>
      <c r="AC20" s="751"/>
      <c r="AD20" s="797"/>
      <c r="AE20" s="1020" t="s">
        <v>266</v>
      </c>
      <c r="AF20" s="751"/>
      <c r="AG20" s="469"/>
      <c r="AH20" s="469"/>
      <c r="AI20" s="469"/>
      <c r="AJ20" s="792"/>
      <c r="AK20" s="132"/>
    </row>
    <row r="21" spans="3:41" ht="19" customHeight="1" thickTop="1" thickBot="1" x14ac:dyDescent="0.4">
      <c r="C21" s="1029"/>
      <c r="D21" s="1064"/>
      <c r="E21" s="1031"/>
      <c r="F21" s="408" t="s">
        <v>264</v>
      </c>
      <c r="G21" s="1020"/>
      <c r="H21" s="751"/>
      <c r="I21" s="773"/>
      <c r="J21" s="1020"/>
      <c r="K21" s="786"/>
      <c r="L21" s="787"/>
      <c r="M21" s="1020"/>
      <c r="N21" s="751"/>
      <c r="O21" s="789"/>
      <c r="P21" s="1020"/>
      <c r="Q21" s="751"/>
      <c r="R21" s="792"/>
      <c r="S21" s="1020"/>
      <c r="T21" s="794"/>
      <c r="U21" s="795"/>
      <c r="V21" s="1020"/>
      <c r="W21" s="751"/>
      <c r="X21" s="797"/>
      <c r="Y21" s="1020"/>
      <c r="Z21" s="751"/>
      <c r="AA21" s="797"/>
      <c r="AB21" s="1020"/>
      <c r="AC21" s="751"/>
      <c r="AD21" s="797"/>
      <c r="AE21" s="1020"/>
      <c r="AF21" s="751"/>
      <c r="AG21" s="469"/>
      <c r="AH21" s="469"/>
      <c r="AI21" s="469"/>
      <c r="AJ21" s="792"/>
      <c r="AK21" s="132"/>
    </row>
    <row r="22" spans="3:41" ht="17.5" customHeight="1" thickTop="1" thickBot="1" x14ac:dyDescent="0.4">
      <c r="C22" s="1029"/>
      <c r="D22" s="1064"/>
      <c r="E22" s="1031"/>
      <c r="F22" s="408" t="s">
        <v>265</v>
      </c>
      <c r="G22" s="1020"/>
      <c r="H22" s="753"/>
      <c r="I22" s="774"/>
      <c r="J22" s="1020"/>
      <c r="K22" s="396" t="s">
        <v>265</v>
      </c>
      <c r="L22" s="783"/>
      <c r="M22" s="1020"/>
      <c r="N22" s="751"/>
      <c r="O22" s="789"/>
      <c r="P22" s="1020"/>
      <c r="Q22" s="751"/>
      <c r="R22" s="792"/>
      <c r="S22" s="1020"/>
      <c r="T22" s="396" t="s">
        <v>265</v>
      </c>
      <c r="U22" s="230"/>
      <c r="V22" s="1020"/>
      <c r="W22" s="753"/>
      <c r="X22" s="798"/>
      <c r="Y22" s="1020"/>
      <c r="Z22" s="751"/>
      <c r="AA22" s="797"/>
      <c r="AB22" s="1020"/>
      <c r="AC22" s="751"/>
      <c r="AD22" s="797"/>
      <c r="AE22" s="1020"/>
      <c r="AF22" s="751"/>
      <c r="AG22" s="469"/>
      <c r="AH22" s="469"/>
      <c r="AI22" s="469"/>
      <c r="AJ22" s="792"/>
      <c r="AK22" s="132"/>
    </row>
    <row r="23" spans="3:41" ht="18" customHeight="1" thickTop="1" thickBot="1" x14ac:dyDescent="0.4">
      <c r="C23" s="1029"/>
      <c r="D23" s="1064"/>
      <c r="E23" s="1031" t="s">
        <v>267</v>
      </c>
      <c r="F23" s="408" t="s">
        <v>263</v>
      </c>
      <c r="G23" s="1020" t="s">
        <v>267</v>
      </c>
      <c r="H23" s="457"/>
      <c r="I23" s="219"/>
      <c r="J23" s="1020" t="s">
        <v>267</v>
      </c>
      <c r="K23" s="779" t="s">
        <v>263</v>
      </c>
      <c r="L23" s="780"/>
      <c r="M23" s="1020" t="s">
        <v>267</v>
      </c>
      <c r="N23" s="751"/>
      <c r="O23" s="789"/>
      <c r="P23" s="1020" t="s">
        <v>267</v>
      </c>
      <c r="Q23" s="751"/>
      <c r="R23" s="792"/>
      <c r="S23" s="1020" t="s">
        <v>267</v>
      </c>
      <c r="T23" s="397" t="s">
        <v>263</v>
      </c>
      <c r="U23" s="231"/>
      <c r="V23" s="1020" t="s">
        <v>267</v>
      </c>
      <c r="W23" s="229"/>
      <c r="X23" s="230"/>
      <c r="Y23" s="1020" t="s">
        <v>267</v>
      </c>
      <c r="Z23" s="751"/>
      <c r="AA23" s="797"/>
      <c r="AB23" s="1020" t="s">
        <v>267</v>
      </c>
      <c r="AC23" s="751"/>
      <c r="AD23" s="797"/>
      <c r="AE23" s="1020" t="s">
        <v>267</v>
      </c>
      <c r="AF23" s="751"/>
      <c r="AG23" s="469"/>
      <c r="AH23" s="469"/>
      <c r="AI23" s="469"/>
      <c r="AJ23" s="792"/>
      <c r="AK23" s="132"/>
    </row>
    <row r="24" spans="3:41" ht="18.649999999999999" customHeight="1" thickTop="1" thickBot="1" x14ac:dyDescent="0.4">
      <c r="C24" s="1029"/>
      <c r="D24" s="1064"/>
      <c r="E24" s="1031"/>
      <c r="F24" s="408" t="s">
        <v>264</v>
      </c>
      <c r="G24" s="1020"/>
      <c r="H24" s="458"/>
      <c r="I24" s="220"/>
      <c r="J24" s="1020"/>
      <c r="K24" s="786"/>
      <c r="L24" s="787"/>
      <c r="M24" s="1020"/>
      <c r="N24" s="751"/>
      <c r="O24" s="789"/>
      <c r="P24" s="1020"/>
      <c r="Q24" s="751"/>
      <c r="R24" s="792"/>
      <c r="S24" s="1020"/>
      <c r="T24" s="397" t="s">
        <v>264</v>
      </c>
      <c r="U24" s="231"/>
      <c r="V24" s="1020"/>
      <c r="W24" s="224"/>
      <c r="X24" s="231"/>
      <c r="Y24" s="1020"/>
      <c r="Z24" s="751"/>
      <c r="AA24" s="797"/>
      <c r="AB24" s="1020"/>
      <c r="AC24" s="751"/>
      <c r="AD24" s="797"/>
      <c r="AE24" s="1020"/>
      <c r="AF24" s="751"/>
      <c r="AG24" s="469"/>
      <c r="AH24" s="469"/>
      <c r="AI24" s="469"/>
      <c r="AJ24" s="792"/>
      <c r="AK24" s="132"/>
    </row>
    <row r="25" spans="3:41" ht="19.5" customHeight="1" thickTop="1" thickBot="1" x14ac:dyDescent="0.4">
      <c r="C25" s="1029"/>
      <c r="D25" s="1065"/>
      <c r="E25" s="1032"/>
      <c r="F25" s="409" t="s">
        <v>265</v>
      </c>
      <c r="G25" s="1020"/>
      <c r="H25" s="459"/>
      <c r="I25" s="221"/>
      <c r="J25" s="1020"/>
      <c r="K25" s="784" t="s">
        <v>265</v>
      </c>
      <c r="L25" s="785"/>
      <c r="M25" s="1020"/>
      <c r="N25" s="753"/>
      <c r="O25" s="790"/>
      <c r="P25" s="1020"/>
      <c r="Q25" s="753"/>
      <c r="R25" s="793"/>
      <c r="S25" s="1020"/>
      <c r="T25" s="398" t="s">
        <v>265</v>
      </c>
      <c r="U25" s="232"/>
      <c r="V25" s="1020"/>
      <c r="W25" s="226"/>
      <c r="X25" s="232"/>
      <c r="Y25" s="1020"/>
      <c r="Z25" s="753"/>
      <c r="AA25" s="798"/>
      <c r="AB25" s="1020"/>
      <c r="AC25" s="753"/>
      <c r="AD25" s="798"/>
      <c r="AE25" s="1020"/>
      <c r="AF25" s="753"/>
      <c r="AG25" s="800"/>
      <c r="AH25" s="800"/>
      <c r="AI25" s="800"/>
      <c r="AJ25" s="793"/>
      <c r="AK25" s="132"/>
    </row>
    <row r="26" spans="3:41" ht="65.150000000000006" customHeight="1" thickBot="1" x14ac:dyDescent="0.4">
      <c r="C26" s="1029"/>
      <c r="D26" s="1079" t="s">
        <v>268</v>
      </c>
      <c r="E26" s="1079"/>
      <c r="F26" s="1079"/>
      <c r="G26" s="403"/>
      <c r="H26" s="1091"/>
      <c r="I26" s="1091"/>
      <c r="J26" s="36"/>
      <c r="K26" s="1091"/>
      <c r="L26" s="1091"/>
      <c r="M26" s="36"/>
      <c r="N26" s="1080"/>
      <c r="O26" s="1080"/>
      <c r="P26" s="36"/>
      <c r="Q26" s="1080"/>
      <c r="R26" s="1080"/>
      <c r="S26" s="36"/>
      <c r="T26" s="1097"/>
      <c r="U26" s="1097"/>
      <c r="V26" s="36"/>
      <c r="W26" s="1097"/>
      <c r="X26" s="1097"/>
      <c r="Y26" s="36"/>
      <c r="Z26" s="1041"/>
      <c r="AA26" s="1041"/>
      <c r="AB26" s="36"/>
      <c r="AC26" s="1041"/>
      <c r="AD26" s="1041"/>
      <c r="AE26" s="36"/>
      <c r="AF26" s="1041"/>
      <c r="AG26" s="1041"/>
      <c r="AH26" s="1041"/>
      <c r="AI26" s="1041"/>
      <c r="AJ26" s="1041"/>
      <c r="AK26" s="36"/>
    </row>
    <row r="27" spans="3:41" ht="27" customHeight="1" thickTop="1" thickBot="1" x14ac:dyDescent="0.4">
      <c r="C27" s="1030"/>
      <c r="D27" s="1060" t="s">
        <v>269</v>
      </c>
      <c r="E27" s="1060"/>
      <c r="F27" s="1060"/>
      <c r="G27" s="403"/>
      <c r="H27" s="1037" t="s">
        <v>9</v>
      </c>
      <c r="I27" s="1039"/>
      <c r="J27" s="36"/>
      <c r="K27" s="1037" t="s">
        <v>9</v>
      </c>
      <c r="L27" s="1039"/>
      <c r="M27" s="36"/>
      <c r="N27" s="1037" t="s">
        <v>9</v>
      </c>
      <c r="O27" s="1039"/>
      <c r="P27" s="36"/>
      <c r="Q27" s="1037" t="s">
        <v>9</v>
      </c>
      <c r="R27" s="1039"/>
      <c r="S27" s="36"/>
      <c r="T27" s="1037" t="s">
        <v>9</v>
      </c>
      <c r="U27" s="1039"/>
      <c r="V27" s="36"/>
      <c r="W27" s="1037" t="s">
        <v>9</v>
      </c>
      <c r="X27" s="1039"/>
      <c r="Y27" s="36"/>
      <c r="Z27" s="1037" t="s">
        <v>9</v>
      </c>
      <c r="AA27" s="1039"/>
      <c r="AB27" s="36"/>
      <c r="AC27" s="1037" t="s">
        <v>9</v>
      </c>
      <c r="AD27" s="1039"/>
      <c r="AE27" s="36"/>
      <c r="AF27" s="1037" t="s">
        <v>9</v>
      </c>
      <c r="AG27" s="1038"/>
      <c r="AH27" s="1038"/>
      <c r="AI27" s="1038"/>
      <c r="AJ27" s="1039"/>
      <c r="AK27" s="36"/>
      <c r="AL27" s="37"/>
      <c r="AM27" s="37"/>
      <c r="AN27" s="37"/>
    </row>
    <row r="28" spans="3:41" x14ac:dyDescent="0.35">
      <c r="H28" s="131"/>
      <c r="I28" s="131"/>
      <c r="J28" s="131"/>
      <c r="M28" s="131"/>
      <c r="N28" s="131"/>
      <c r="O28" s="131"/>
      <c r="P28" s="131"/>
      <c r="S28" s="131"/>
      <c r="V28" s="131"/>
      <c r="Y28" s="131"/>
      <c r="AB28" s="131"/>
      <c r="AE28" s="131"/>
      <c r="AK28" s="131"/>
    </row>
    <row r="29" spans="3:41" ht="14.5" customHeight="1" x14ac:dyDescent="0.35">
      <c r="C29" s="412"/>
      <c r="D29" s="1075" t="s">
        <v>272</v>
      </c>
      <c r="E29" s="1075"/>
      <c r="F29" s="1075"/>
      <c r="G29" s="412"/>
      <c r="H29" s="413"/>
      <c r="I29" s="413"/>
      <c r="J29" s="413"/>
      <c r="K29" s="412"/>
      <c r="L29" s="412"/>
      <c r="M29" s="413"/>
      <c r="N29" s="413"/>
      <c r="O29" s="413"/>
      <c r="P29" s="413"/>
      <c r="Q29" s="412"/>
      <c r="R29" s="412"/>
      <c r="S29" s="413"/>
      <c r="T29" s="412"/>
      <c r="U29" s="412"/>
      <c r="V29" s="413"/>
      <c r="W29" s="412"/>
      <c r="X29" s="412"/>
      <c r="Y29" s="413"/>
      <c r="Z29" s="412"/>
      <c r="AA29" s="412"/>
      <c r="AB29" s="413"/>
      <c r="AC29" s="412"/>
      <c r="AD29" s="412"/>
      <c r="AE29" s="413"/>
      <c r="AF29" s="412"/>
      <c r="AG29" s="412"/>
      <c r="AH29" s="412"/>
      <c r="AI29" s="412"/>
      <c r="AJ29" s="412"/>
      <c r="AK29" s="413"/>
      <c r="AL29" s="412"/>
      <c r="AM29" s="412"/>
      <c r="AN29" s="412"/>
      <c r="AO29" s="412"/>
    </row>
    <row r="30" spans="3:41" ht="14.5" customHeight="1" x14ac:dyDescent="0.35">
      <c r="C30" s="412"/>
      <c r="D30" s="1075"/>
      <c r="E30" s="1075"/>
      <c r="F30" s="1075"/>
      <c r="G30" s="412"/>
      <c r="H30" s="413"/>
      <c r="I30" s="413"/>
      <c r="J30" s="413"/>
      <c r="K30" s="412"/>
      <c r="L30" s="412"/>
      <c r="M30" s="413"/>
      <c r="N30" s="413"/>
      <c r="O30" s="413"/>
      <c r="P30" s="413"/>
      <c r="Q30" s="412"/>
      <c r="R30" s="412"/>
      <c r="S30" s="413"/>
      <c r="T30" s="412"/>
      <c r="U30" s="412"/>
      <c r="V30" s="413"/>
      <c r="W30" s="412"/>
      <c r="X30" s="412"/>
      <c r="Y30" s="413"/>
      <c r="Z30" s="412"/>
      <c r="AA30" s="412"/>
      <c r="AB30" s="413"/>
      <c r="AC30" s="412"/>
      <c r="AD30" s="412"/>
      <c r="AE30" s="413"/>
      <c r="AF30" s="412"/>
      <c r="AG30" s="412"/>
      <c r="AH30" s="412"/>
      <c r="AI30" s="412"/>
      <c r="AJ30" s="412"/>
      <c r="AK30" s="413"/>
      <c r="AL30" s="412"/>
      <c r="AM30" s="412"/>
      <c r="AN30" s="412"/>
      <c r="AO30" s="412"/>
    </row>
    <row r="31" spans="3:41" ht="14.5" customHeight="1" x14ac:dyDescent="0.35">
      <c r="C31" s="412"/>
      <c r="D31" s="1075"/>
      <c r="E31" s="1075"/>
      <c r="F31" s="1075"/>
      <c r="G31" s="412"/>
      <c r="H31" s="413"/>
      <c r="I31" s="413"/>
      <c r="J31" s="413"/>
      <c r="K31" s="412"/>
      <c r="L31" s="412"/>
      <c r="M31" s="413"/>
      <c r="N31" s="413"/>
      <c r="O31" s="413"/>
      <c r="P31" s="413"/>
      <c r="Q31" s="412"/>
      <c r="R31" s="412"/>
      <c r="S31" s="413"/>
      <c r="T31" s="412"/>
      <c r="U31" s="412"/>
      <c r="V31" s="413"/>
      <c r="W31" s="412"/>
      <c r="X31" s="412"/>
      <c r="Y31" s="413"/>
      <c r="Z31" s="412"/>
      <c r="AA31" s="412"/>
      <c r="AB31" s="413"/>
      <c r="AC31" s="412"/>
      <c r="AD31" s="412"/>
      <c r="AE31" s="413"/>
      <c r="AF31" s="412"/>
      <c r="AG31" s="412"/>
      <c r="AH31" s="412"/>
      <c r="AI31" s="412"/>
      <c r="AJ31" s="412"/>
      <c r="AK31" s="413"/>
      <c r="AL31" s="412"/>
      <c r="AM31" s="412"/>
      <c r="AN31" s="412"/>
      <c r="AO31" s="412"/>
    </row>
    <row r="32" spans="3:41" ht="14.5" customHeight="1" x14ac:dyDescent="0.35">
      <c r="C32" s="412"/>
      <c r="D32" s="1075"/>
      <c r="E32" s="1075"/>
      <c r="F32" s="1075"/>
      <c r="G32" s="412"/>
      <c r="H32" s="413"/>
      <c r="I32" s="413"/>
      <c r="J32" s="413"/>
      <c r="K32" s="412"/>
      <c r="L32" s="412"/>
      <c r="M32" s="413"/>
      <c r="N32" s="413"/>
      <c r="O32" s="413"/>
      <c r="P32" s="413"/>
      <c r="Q32" s="412"/>
      <c r="R32" s="412"/>
      <c r="S32" s="413"/>
      <c r="T32" s="412"/>
      <c r="U32" s="412"/>
      <c r="V32" s="413"/>
      <c r="W32" s="412"/>
      <c r="X32" s="412"/>
      <c r="Y32" s="413"/>
      <c r="Z32" s="412"/>
      <c r="AA32" s="412"/>
      <c r="AB32" s="413"/>
      <c r="AC32" s="412"/>
      <c r="AD32" s="412"/>
      <c r="AE32" s="413"/>
      <c r="AF32" s="412"/>
      <c r="AG32" s="412"/>
      <c r="AH32" s="412"/>
      <c r="AI32" s="412"/>
      <c r="AJ32" s="412"/>
      <c r="AK32" s="413"/>
      <c r="AL32" s="412"/>
      <c r="AM32" s="412"/>
      <c r="AN32" s="412"/>
      <c r="AO32" s="412"/>
    </row>
    <row r="33" spans="3:41" ht="14.5" customHeight="1" x14ac:dyDescent="0.35">
      <c r="C33" s="412"/>
      <c r="D33" s="1075"/>
      <c r="E33" s="1075"/>
      <c r="F33" s="1075"/>
      <c r="G33" s="412"/>
      <c r="H33" s="413"/>
      <c r="I33" s="413"/>
      <c r="J33" s="413"/>
      <c r="K33" s="412"/>
      <c r="L33" s="412"/>
      <c r="M33" s="413"/>
      <c r="N33" s="413"/>
      <c r="O33" s="413"/>
      <c r="P33" s="413"/>
      <c r="Q33" s="412"/>
      <c r="R33" s="412"/>
      <c r="S33" s="413"/>
      <c r="T33" s="412"/>
      <c r="U33" s="412"/>
      <c r="V33" s="413"/>
      <c r="W33" s="412"/>
      <c r="X33" s="412"/>
      <c r="Y33" s="413"/>
      <c r="Z33" s="412"/>
      <c r="AA33" s="412"/>
      <c r="AB33" s="413"/>
      <c r="AC33" s="412"/>
      <c r="AD33" s="412"/>
      <c r="AE33" s="413"/>
      <c r="AF33" s="412"/>
      <c r="AG33" s="412"/>
      <c r="AH33" s="412"/>
      <c r="AI33" s="412"/>
      <c r="AJ33" s="412"/>
      <c r="AK33" s="413"/>
      <c r="AL33" s="412"/>
      <c r="AM33" s="412"/>
      <c r="AN33" s="412"/>
      <c r="AO33" s="412"/>
    </row>
    <row r="34" spans="3:41" ht="14.5" customHeight="1" x14ac:dyDescent="0.35">
      <c r="C34" s="412"/>
      <c r="D34" s="1075"/>
      <c r="E34" s="1075"/>
      <c r="F34" s="1075"/>
      <c r="G34" s="412"/>
      <c r="H34" s="413"/>
      <c r="I34" s="413"/>
      <c r="J34" s="413"/>
      <c r="K34" s="412"/>
      <c r="L34" s="412"/>
      <c r="M34" s="413"/>
      <c r="N34" s="413"/>
      <c r="O34" s="413"/>
      <c r="P34" s="413"/>
      <c r="Q34" s="412"/>
      <c r="R34" s="412"/>
      <c r="S34" s="413"/>
      <c r="T34" s="412"/>
      <c r="U34" s="412"/>
      <c r="V34" s="413"/>
      <c r="W34" s="412"/>
      <c r="X34" s="412"/>
      <c r="Y34" s="413"/>
      <c r="Z34" s="412"/>
      <c r="AA34" s="412"/>
      <c r="AB34" s="413"/>
      <c r="AC34" s="412"/>
      <c r="AD34" s="412"/>
      <c r="AE34" s="413"/>
      <c r="AF34" s="412"/>
      <c r="AG34" s="412"/>
      <c r="AH34" s="412"/>
      <c r="AI34" s="412"/>
      <c r="AJ34" s="412"/>
      <c r="AK34" s="413"/>
      <c r="AL34" s="412"/>
      <c r="AM34" s="412"/>
      <c r="AN34" s="412"/>
      <c r="AO34" s="412"/>
    </row>
    <row r="35" spans="3:41" ht="14.5" customHeight="1" x14ac:dyDescent="0.35">
      <c r="C35" s="412"/>
      <c r="D35" s="1075"/>
      <c r="E35" s="1075"/>
      <c r="F35" s="1075"/>
      <c r="G35" s="412"/>
      <c r="H35" s="413"/>
      <c r="I35" s="413"/>
      <c r="J35" s="413"/>
      <c r="K35" s="412"/>
      <c r="L35" s="412"/>
      <c r="M35" s="413"/>
      <c r="N35" s="413"/>
      <c r="O35" s="413"/>
      <c r="P35" s="413"/>
      <c r="Q35" s="412"/>
      <c r="R35" s="412"/>
      <c r="S35" s="413"/>
      <c r="T35" s="412"/>
      <c r="U35" s="412"/>
      <c r="V35" s="413"/>
      <c r="W35" s="412"/>
      <c r="X35" s="412"/>
      <c r="Y35" s="413"/>
      <c r="Z35" s="412"/>
      <c r="AA35" s="412"/>
      <c r="AB35" s="413"/>
      <c r="AC35" s="412"/>
      <c r="AD35" s="412"/>
      <c r="AE35" s="413"/>
      <c r="AF35" s="412"/>
      <c r="AG35" s="412"/>
      <c r="AH35" s="412"/>
      <c r="AI35" s="412"/>
      <c r="AJ35" s="412"/>
      <c r="AK35" s="413"/>
      <c r="AL35" s="412"/>
      <c r="AM35" s="412"/>
      <c r="AN35" s="412"/>
      <c r="AO35" s="412"/>
    </row>
    <row r="36" spans="3:41" ht="14.5" customHeight="1" x14ac:dyDescent="0.35">
      <c r="C36" s="412"/>
      <c r="D36" s="1075"/>
      <c r="E36" s="1075"/>
      <c r="F36" s="1075"/>
      <c r="G36" s="412"/>
      <c r="H36" s="413"/>
      <c r="I36" s="413"/>
      <c r="J36" s="413"/>
      <c r="K36" s="412"/>
      <c r="L36" s="412"/>
      <c r="M36" s="413"/>
      <c r="N36" s="413"/>
      <c r="O36" s="413"/>
      <c r="P36" s="413"/>
      <c r="Q36" s="412"/>
      <c r="R36" s="412"/>
      <c r="S36" s="413"/>
      <c r="T36" s="412"/>
      <c r="U36" s="412"/>
      <c r="V36" s="413"/>
      <c r="W36" s="412"/>
      <c r="X36" s="412"/>
      <c r="Y36" s="413"/>
      <c r="Z36" s="412"/>
      <c r="AA36" s="412"/>
      <c r="AB36" s="413"/>
      <c r="AC36" s="412"/>
      <c r="AD36" s="412"/>
      <c r="AE36" s="413"/>
      <c r="AF36" s="412"/>
      <c r="AG36" s="412"/>
      <c r="AH36" s="412"/>
      <c r="AI36" s="412"/>
      <c r="AJ36" s="412"/>
      <c r="AK36" s="413"/>
      <c r="AL36" s="412"/>
      <c r="AM36" s="412"/>
      <c r="AN36" s="412"/>
      <c r="AO36" s="412"/>
    </row>
    <row r="37" spans="3:41" ht="14.5" customHeight="1" x14ac:dyDescent="0.35">
      <c r="C37" s="412"/>
      <c r="D37" s="1075"/>
      <c r="E37" s="1075"/>
      <c r="F37" s="1075"/>
      <c r="G37" s="412"/>
      <c r="H37" s="413"/>
      <c r="I37" s="413"/>
      <c r="J37" s="413"/>
      <c r="K37" s="412"/>
      <c r="L37" s="412"/>
      <c r="M37" s="413"/>
      <c r="N37" s="413"/>
      <c r="O37" s="413"/>
      <c r="P37" s="413"/>
      <c r="Q37" s="412"/>
      <c r="R37" s="412"/>
      <c r="S37" s="413"/>
      <c r="T37" s="412"/>
      <c r="U37" s="412"/>
      <c r="V37" s="413"/>
      <c r="W37" s="412"/>
      <c r="X37" s="412"/>
      <c r="Y37" s="413"/>
      <c r="Z37" s="412"/>
      <c r="AA37" s="412"/>
      <c r="AB37" s="413"/>
      <c r="AC37" s="412"/>
      <c r="AD37" s="412"/>
      <c r="AE37" s="413"/>
      <c r="AF37" s="412"/>
      <c r="AG37" s="412"/>
      <c r="AH37" s="412"/>
      <c r="AI37" s="412"/>
      <c r="AJ37" s="412"/>
      <c r="AK37" s="413"/>
      <c r="AL37" s="412"/>
      <c r="AM37" s="412"/>
      <c r="AN37" s="412"/>
      <c r="AO37" s="412"/>
    </row>
    <row r="38" spans="3:41" ht="14.5" customHeight="1" x14ac:dyDescent="0.35">
      <c r="C38" s="412"/>
      <c r="D38" s="1075"/>
      <c r="E38" s="1075"/>
      <c r="F38" s="1075"/>
      <c r="G38" s="412"/>
      <c r="H38" s="413"/>
      <c r="I38" s="413"/>
      <c r="J38" s="413"/>
      <c r="K38" s="412"/>
      <c r="L38" s="412"/>
      <c r="M38" s="413"/>
      <c r="N38" s="413"/>
      <c r="O38" s="413"/>
      <c r="P38" s="413"/>
      <c r="Q38" s="412"/>
      <c r="R38" s="412"/>
      <c r="S38" s="413"/>
      <c r="T38" s="412"/>
      <c r="U38" s="412"/>
      <c r="V38" s="413"/>
      <c r="W38" s="412"/>
      <c r="X38" s="412"/>
      <c r="Y38" s="413"/>
      <c r="Z38" s="412"/>
      <c r="AA38" s="412"/>
      <c r="AB38" s="413"/>
      <c r="AC38" s="412"/>
      <c r="AD38" s="412"/>
      <c r="AE38" s="413"/>
      <c r="AF38" s="412"/>
      <c r="AG38" s="412"/>
      <c r="AH38" s="412"/>
      <c r="AI38" s="412"/>
      <c r="AJ38" s="412"/>
      <c r="AK38" s="413"/>
      <c r="AL38" s="412"/>
      <c r="AM38" s="412"/>
      <c r="AN38" s="412"/>
      <c r="AO38" s="412"/>
    </row>
    <row r="39" spans="3:41" ht="14.5" customHeight="1" x14ac:dyDescent="0.35">
      <c r="C39" s="412"/>
      <c r="D39" s="1075"/>
      <c r="E39" s="1075"/>
      <c r="F39" s="1075"/>
      <c r="G39" s="412"/>
      <c r="H39" s="413"/>
      <c r="I39" s="413"/>
      <c r="J39" s="413"/>
      <c r="K39" s="412"/>
      <c r="L39" s="412"/>
      <c r="M39" s="413"/>
      <c r="N39" s="413"/>
      <c r="O39" s="413"/>
      <c r="P39" s="413"/>
      <c r="Q39" s="412"/>
      <c r="R39" s="412"/>
      <c r="S39" s="413"/>
      <c r="T39" s="412"/>
      <c r="U39" s="412"/>
      <c r="V39" s="413"/>
      <c r="W39" s="412"/>
      <c r="X39" s="412"/>
      <c r="Y39" s="413"/>
      <c r="Z39" s="412"/>
      <c r="AA39" s="412"/>
      <c r="AB39" s="413"/>
      <c r="AC39" s="412"/>
      <c r="AD39" s="412"/>
      <c r="AE39" s="413"/>
      <c r="AF39" s="412"/>
      <c r="AG39" s="412"/>
      <c r="AH39" s="412"/>
      <c r="AI39" s="412"/>
      <c r="AJ39" s="412"/>
      <c r="AK39" s="413"/>
      <c r="AL39" s="412"/>
      <c r="AM39" s="412"/>
      <c r="AN39" s="412"/>
      <c r="AO39" s="412"/>
    </row>
    <row r="40" spans="3:41" ht="30" customHeight="1" x14ac:dyDescent="0.35">
      <c r="C40" s="412"/>
      <c r="D40" s="1075"/>
      <c r="E40" s="1075"/>
      <c r="F40" s="1075"/>
      <c r="G40" s="412"/>
      <c r="H40" s="413"/>
      <c r="I40" s="413"/>
      <c r="J40" s="413"/>
      <c r="K40" s="412"/>
      <c r="L40" s="412"/>
      <c r="M40" s="413"/>
      <c r="N40" s="413"/>
      <c r="O40" s="413"/>
      <c r="P40" s="413"/>
      <c r="Q40" s="412"/>
      <c r="R40" s="412"/>
      <c r="S40" s="413"/>
      <c r="T40" s="412"/>
      <c r="U40" s="412"/>
      <c r="V40" s="413"/>
      <c r="W40" s="412"/>
      <c r="X40" s="412"/>
      <c r="Y40" s="413"/>
      <c r="Z40" s="412"/>
      <c r="AA40" s="412"/>
      <c r="AB40" s="413"/>
      <c r="AC40" s="412"/>
      <c r="AD40" s="412"/>
      <c r="AE40" s="413"/>
      <c r="AF40" s="412"/>
      <c r="AG40" s="412"/>
      <c r="AH40" s="412"/>
      <c r="AI40" s="412"/>
      <c r="AJ40" s="412"/>
      <c r="AK40" s="413"/>
      <c r="AL40" s="412"/>
      <c r="AM40" s="412"/>
      <c r="AN40" s="412"/>
      <c r="AO40" s="412"/>
    </row>
    <row r="41" spans="3:41" ht="30" customHeight="1" x14ac:dyDescent="0.35">
      <c r="C41" s="412"/>
      <c r="D41" s="412"/>
      <c r="E41" s="412"/>
      <c r="F41" s="412"/>
      <c r="G41" s="412"/>
      <c r="H41" s="413"/>
      <c r="I41" s="413"/>
      <c r="J41" s="413"/>
      <c r="K41" s="412"/>
      <c r="L41" s="412"/>
      <c r="M41" s="413"/>
      <c r="N41" s="413"/>
      <c r="O41" s="413"/>
      <c r="P41" s="413"/>
      <c r="Q41" s="412"/>
      <c r="R41" s="412"/>
      <c r="S41" s="413"/>
      <c r="T41" s="412"/>
      <c r="U41" s="412"/>
      <c r="V41" s="413"/>
      <c r="W41" s="412"/>
      <c r="X41" s="412"/>
      <c r="Y41" s="413"/>
      <c r="Z41" s="412"/>
      <c r="AA41" s="412"/>
      <c r="AB41" s="413"/>
      <c r="AC41" s="412"/>
      <c r="AD41" s="412"/>
      <c r="AE41" s="413"/>
      <c r="AF41" s="412"/>
      <c r="AG41" s="412"/>
      <c r="AH41" s="412"/>
      <c r="AI41" s="412"/>
      <c r="AJ41" s="412"/>
      <c r="AK41" s="413"/>
      <c r="AL41" s="412"/>
      <c r="AM41" s="412"/>
      <c r="AN41" s="412"/>
      <c r="AO41" s="412"/>
    </row>
    <row r="42" spans="3:41" x14ac:dyDescent="0.35">
      <c r="C42" s="412"/>
      <c r="D42" s="412"/>
      <c r="E42" s="412"/>
      <c r="F42" s="412"/>
      <c r="G42" s="412"/>
      <c r="H42" s="412"/>
      <c r="I42" s="414"/>
      <c r="J42" s="414"/>
      <c r="K42" s="412"/>
      <c r="L42" s="412"/>
      <c r="M42" s="414"/>
      <c r="N42" s="414"/>
      <c r="O42" s="414"/>
      <c r="P42" s="414"/>
      <c r="Q42" s="412"/>
      <c r="R42" s="412"/>
      <c r="S42" s="414"/>
      <c r="T42" s="412"/>
      <c r="U42" s="412"/>
      <c r="V42" s="414"/>
      <c r="W42" s="412"/>
      <c r="X42" s="412"/>
      <c r="Y42" s="414"/>
      <c r="Z42" s="412"/>
      <c r="AA42" s="412"/>
      <c r="AB42" s="414"/>
      <c r="AC42" s="412"/>
      <c r="AD42" s="412"/>
      <c r="AE42" s="414"/>
      <c r="AF42" s="412"/>
      <c r="AG42" s="412"/>
      <c r="AH42" s="412"/>
      <c r="AI42" s="412"/>
      <c r="AJ42" s="412"/>
      <c r="AK42" s="414"/>
      <c r="AL42" s="412"/>
      <c r="AM42" s="412"/>
      <c r="AN42" s="412"/>
      <c r="AO42" s="412"/>
    </row>
    <row r="43" spans="3:41" x14ac:dyDescent="0.35">
      <c r="C43" s="412"/>
      <c r="D43" s="412"/>
      <c r="E43" s="412"/>
      <c r="F43" s="412"/>
      <c r="G43" s="412"/>
      <c r="H43" s="418"/>
      <c r="I43" s="418"/>
      <c r="J43" s="418"/>
      <c r="K43" s="412"/>
      <c r="L43" s="412"/>
      <c r="M43" s="418"/>
      <c r="N43" s="418"/>
      <c r="O43" s="418"/>
      <c r="P43" s="418"/>
      <c r="Q43" s="412"/>
      <c r="R43" s="412"/>
      <c r="S43" s="418"/>
      <c r="T43" s="412"/>
      <c r="U43" s="412"/>
      <c r="V43" s="418"/>
      <c r="W43" s="412"/>
      <c r="X43" s="412"/>
      <c r="Y43" s="418"/>
      <c r="Z43" s="412"/>
      <c r="AA43" s="412"/>
      <c r="AB43" s="418"/>
      <c r="AC43" s="412"/>
      <c r="AD43" s="412"/>
      <c r="AE43" s="418"/>
      <c r="AF43" s="412"/>
      <c r="AG43" s="412"/>
      <c r="AH43" s="412"/>
      <c r="AI43" s="412"/>
      <c r="AJ43" s="412"/>
      <c r="AK43" s="418"/>
      <c r="AL43" s="412"/>
      <c r="AM43" s="412"/>
      <c r="AN43" s="412"/>
      <c r="AO43" s="412"/>
    </row>
    <row r="44" spans="3:41" ht="45" customHeight="1" x14ac:dyDescent="0.35">
      <c r="C44" s="412"/>
      <c r="D44" s="412"/>
      <c r="E44" s="412"/>
      <c r="F44" s="412"/>
      <c r="G44" s="412"/>
      <c r="H44" s="456"/>
      <c r="I44" s="456"/>
      <c r="J44" s="456"/>
      <c r="K44" s="412"/>
      <c r="L44" s="412"/>
      <c r="M44" s="456"/>
      <c r="N44" s="456"/>
      <c r="O44" s="456"/>
      <c r="P44" s="456"/>
      <c r="Q44" s="412"/>
      <c r="R44" s="412"/>
      <c r="S44" s="456"/>
      <c r="T44" s="412"/>
      <c r="U44" s="412"/>
      <c r="V44" s="456"/>
      <c r="W44" s="412"/>
      <c r="X44" s="412"/>
      <c r="Y44" s="456"/>
      <c r="Z44" s="412"/>
      <c r="AA44" s="412"/>
      <c r="AB44" s="456"/>
      <c r="AC44" s="412"/>
      <c r="AD44" s="412"/>
      <c r="AE44" s="456"/>
      <c r="AF44" s="412"/>
      <c r="AG44" s="412"/>
      <c r="AH44" s="412"/>
      <c r="AI44" s="412"/>
      <c r="AJ44" s="412"/>
      <c r="AK44" s="456"/>
      <c r="AL44" s="412"/>
      <c r="AM44" s="412"/>
      <c r="AN44" s="412"/>
      <c r="AO44" s="412"/>
    </row>
    <row r="45" spans="3:41" x14ac:dyDescent="0.35">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row>
    <row r="46" spans="3:41" x14ac:dyDescent="0.35">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row>
    <row r="47" spans="3:41" x14ac:dyDescent="0.35">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row>
    <row r="48" spans="3:41" x14ac:dyDescent="0.35">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row>
    <row r="49" spans="3:41" x14ac:dyDescent="0.35">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row>
    <row r="50" spans="3:41" x14ac:dyDescent="0.35">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c r="AJ50" s="412"/>
      <c r="AK50" s="412"/>
      <c r="AL50" s="412"/>
      <c r="AM50" s="412"/>
      <c r="AN50" s="412"/>
      <c r="AO50" s="412"/>
    </row>
    <row r="51" spans="3:41" x14ac:dyDescent="0.35">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c r="AJ51" s="412"/>
      <c r="AK51" s="412"/>
      <c r="AL51" s="412"/>
      <c r="AM51" s="412"/>
      <c r="AN51" s="412"/>
      <c r="AO51" s="412"/>
    </row>
    <row r="52" spans="3:41" x14ac:dyDescent="0.35">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12"/>
      <c r="AN52" s="412"/>
      <c r="AO52" s="412"/>
    </row>
    <row r="53" spans="3:41" x14ac:dyDescent="0.35">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c r="AJ53" s="412"/>
      <c r="AK53" s="412"/>
      <c r="AL53" s="412"/>
      <c r="AM53" s="412"/>
      <c r="AN53" s="412"/>
      <c r="AO53" s="412"/>
    </row>
    <row r="54" spans="3:41" x14ac:dyDescent="0.35">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O54" s="412"/>
    </row>
    <row r="55" spans="3:41" x14ac:dyDescent="0.35">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row>
    <row r="56" spans="3:41" x14ac:dyDescent="0.35">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row>
  </sheetData>
  <sheetProtection algorithmName="SHA-512" hashValue="AJtRCSdKSaRHfr0LhL10lK0HS7Wmcky88fNpsNqiUpp7y4T58peSaZKr58pXAR6RQEy/5sb3/i8X1/OBRWNfaQ==" saltValue="zw7o833EJOhFQKWT+DioDA==" spinCount="100000" sheet="1" objects="1" scenarios="1"/>
  <mergeCells count="184">
    <mergeCell ref="D29:F40"/>
    <mergeCell ref="AC27:AD27"/>
    <mergeCell ref="AF27:AJ27"/>
    <mergeCell ref="Q26:R26"/>
    <mergeCell ref="T26:U26"/>
    <mergeCell ref="W26:X26"/>
    <mergeCell ref="W15:W16"/>
    <mergeCell ref="X15:X16"/>
    <mergeCell ref="Q15:Q16"/>
    <mergeCell ref="T15:T16"/>
    <mergeCell ref="U15:U16"/>
    <mergeCell ref="S23:S25"/>
    <mergeCell ref="V17:V19"/>
    <mergeCell ref="V20:V22"/>
    <mergeCell ref="V23:V25"/>
    <mergeCell ref="Y17:Y19"/>
    <mergeCell ref="Y20:Y22"/>
    <mergeCell ref="Y23:Y25"/>
    <mergeCell ref="AB15:AB16"/>
    <mergeCell ref="Y15:Y16"/>
    <mergeCell ref="D27:F27"/>
    <mergeCell ref="H27:I27"/>
    <mergeCell ref="N27:O27"/>
    <mergeCell ref="Q27:R27"/>
    <mergeCell ref="K9:L9"/>
    <mergeCell ref="K10:L10"/>
    <mergeCell ref="K11:L11"/>
    <mergeCell ref="AC26:AD26"/>
    <mergeCell ref="AF26:AJ26"/>
    <mergeCell ref="AC14:AD14"/>
    <mergeCell ref="AF14:AJ14"/>
    <mergeCell ref="AC12:AD12"/>
    <mergeCell ref="AF12:AJ12"/>
    <mergeCell ref="AC13:AD13"/>
    <mergeCell ref="AF13:AJ13"/>
    <mergeCell ref="AC10:AD10"/>
    <mergeCell ref="AF10:AJ10"/>
    <mergeCell ref="AC11:AD11"/>
    <mergeCell ref="AF11:AJ11"/>
    <mergeCell ref="AG15:AJ15"/>
    <mergeCell ref="R15:R16"/>
    <mergeCell ref="M20:M22"/>
    <mergeCell ref="M23:M25"/>
    <mergeCell ref="P17:P19"/>
    <mergeCell ref="P20:P22"/>
    <mergeCell ref="P23:P25"/>
    <mergeCell ref="S17:S19"/>
    <mergeCell ref="S20:S22"/>
    <mergeCell ref="AC8:AD8"/>
    <mergeCell ref="AF8:AJ8"/>
    <mergeCell ref="AC9:AD9"/>
    <mergeCell ref="AF9:AJ9"/>
    <mergeCell ref="Z27:AA27"/>
    <mergeCell ref="AC5:AD5"/>
    <mergeCell ref="AF5:AJ5"/>
    <mergeCell ref="AC6:AD6"/>
    <mergeCell ref="AF6:AJ6"/>
    <mergeCell ref="AC7:AD7"/>
    <mergeCell ref="AF7:AJ7"/>
    <mergeCell ref="Z26:AA26"/>
    <mergeCell ref="Z15:Z16"/>
    <mergeCell ref="AA15:AA16"/>
    <mergeCell ref="Z12:AA12"/>
    <mergeCell ref="Z14:AA14"/>
    <mergeCell ref="AC15:AC16"/>
    <mergeCell ref="AB17:AB19"/>
    <mergeCell ref="AB20:AB22"/>
    <mergeCell ref="AB23:AB25"/>
    <mergeCell ref="AE17:AE19"/>
    <mergeCell ref="AE20:AE22"/>
    <mergeCell ref="AE23:AE25"/>
    <mergeCell ref="AD15:AD16"/>
    <mergeCell ref="T27:U27"/>
    <mergeCell ref="W27:X27"/>
    <mergeCell ref="E17:E19"/>
    <mergeCell ref="E20:E22"/>
    <mergeCell ref="E23:E25"/>
    <mergeCell ref="D26:F26"/>
    <mergeCell ref="H26:I26"/>
    <mergeCell ref="N26:O26"/>
    <mergeCell ref="K26:L26"/>
    <mergeCell ref="K27:L27"/>
    <mergeCell ref="D15:D25"/>
    <mergeCell ref="E15:E16"/>
    <mergeCell ref="F15:F16"/>
    <mergeCell ref="H15:H16"/>
    <mergeCell ref="I15:I16"/>
    <mergeCell ref="N15:N16"/>
    <mergeCell ref="J17:J19"/>
    <mergeCell ref="J20:J22"/>
    <mergeCell ref="J23:J25"/>
    <mergeCell ref="M17:M19"/>
    <mergeCell ref="G17:G19"/>
    <mergeCell ref="G20:G22"/>
    <mergeCell ref="G23:G25"/>
    <mergeCell ref="D14:F14"/>
    <mergeCell ref="H14:I14"/>
    <mergeCell ref="N14:O14"/>
    <mergeCell ref="Q14:R14"/>
    <mergeCell ref="T14:U14"/>
    <mergeCell ref="W14:X14"/>
    <mergeCell ref="K14:L14"/>
    <mergeCell ref="K15:K16"/>
    <mergeCell ref="L15:L16"/>
    <mergeCell ref="V15:V16"/>
    <mergeCell ref="S15:S16"/>
    <mergeCell ref="P15:P16"/>
    <mergeCell ref="M15:M16"/>
    <mergeCell ref="J15:J16"/>
    <mergeCell ref="G15:G16"/>
    <mergeCell ref="O15:O16"/>
    <mergeCell ref="H13:I13"/>
    <mergeCell ref="N13:O13"/>
    <mergeCell ref="Q13:R13"/>
    <mergeCell ref="T13:U13"/>
    <mergeCell ref="W13:X13"/>
    <mergeCell ref="Z13:AA13"/>
    <mergeCell ref="K12:L12"/>
    <mergeCell ref="K13:L13"/>
    <mergeCell ref="D12:F12"/>
    <mergeCell ref="H12:I12"/>
    <mergeCell ref="N12:O12"/>
    <mergeCell ref="Q12:R12"/>
    <mergeCell ref="T12:U12"/>
    <mergeCell ref="W12:X12"/>
    <mergeCell ref="H11:I11"/>
    <mergeCell ref="N11:O11"/>
    <mergeCell ref="Q11:R11"/>
    <mergeCell ref="T11:U11"/>
    <mergeCell ref="W11:X11"/>
    <mergeCell ref="Z11:AA11"/>
    <mergeCell ref="Z9:AA9"/>
    <mergeCell ref="C10:C27"/>
    <mergeCell ref="D10:F10"/>
    <mergeCell ref="H10:I10"/>
    <mergeCell ref="N10:O10"/>
    <mergeCell ref="Q10:R10"/>
    <mergeCell ref="T10:U10"/>
    <mergeCell ref="W10:X10"/>
    <mergeCell ref="Z10:AA10"/>
    <mergeCell ref="D11:F11"/>
    <mergeCell ref="D9:F9"/>
    <mergeCell ref="H9:I9"/>
    <mergeCell ref="N9:O9"/>
    <mergeCell ref="Q9:R9"/>
    <mergeCell ref="T9:U9"/>
    <mergeCell ref="W9:X9"/>
    <mergeCell ref="C5:C9"/>
    <mergeCell ref="D13:F13"/>
    <mergeCell ref="D7:F7"/>
    <mergeCell ref="H7:I7"/>
    <mergeCell ref="N7:O7"/>
    <mergeCell ref="Q7:R7"/>
    <mergeCell ref="K7:L7"/>
    <mergeCell ref="K8:L8"/>
    <mergeCell ref="T7:U7"/>
    <mergeCell ref="W7:X7"/>
    <mergeCell ref="Z7:AA7"/>
    <mergeCell ref="D8:F8"/>
    <mergeCell ref="H8:I8"/>
    <mergeCell ref="AF15:AF16"/>
    <mergeCell ref="C2:F2"/>
    <mergeCell ref="W5:X5"/>
    <mergeCell ref="Z5:AA5"/>
    <mergeCell ref="D6:F6"/>
    <mergeCell ref="H6:I6"/>
    <mergeCell ref="N6:O6"/>
    <mergeCell ref="Q6:R6"/>
    <mergeCell ref="T6:U6"/>
    <mergeCell ref="W6:X6"/>
    <mergeCell ref="Z6:AA6"/>
    <mergeCell ref="K5:L5"/>
    <mergeCell ref="D5:F5"/>
    <mergeCell ref="H5:I5"/>
    <mergeCell ref="N5:O5"/>
    <mergeCell ref="Q5:R5"/>
    <mergeCell ref="T5:U5"/>
    <mergeCell ref="K6:L6"/>
    <mergeCell ref="C3:F3"/>
    <mergeCell ref="N8:O8"/>
    <mergeCell ref="Q8:R8"/>
    <mergeCell ref="T8:U8"/>
    <mergeCell ref="W8:X8"/>
    <mergeCell ref="Z8:AA8"/>
  </mergeCells>
  <dataValidations count="1">
    <dataValidation operator="greaterThan" allowBlank="1" showInputMessage="1" showErrorMessage="1" sqref="O17:O25" xr:uid="{631AD4CA-9D06-41FE-8D80-77CC08F4C10F}"/>
  </dataValidations>
  <hyperlinks>
    <hyperlink ref="H5:I5" location="'Métadonnées indicateurs GAMA'!B42" display="Taux de natalité chez les adolescentes" xr:uid="{4175C7DA-FB2A-4CD1-BA8E-AE52D2612B20}"/>
    <hyperlink ref="K5:L5" location="'Métadonnées indicateurs GAMA'!B28" display="Premier rapport sexuel avant l’âge de 15 ans" xr:uid="{476786F6-F429-49D0-AC93-CDEF97BEA974}"/>
    <hyperlink ref="N5:O5" location="'Métadonnées indicateurs GAMA'!B30" display="Utilisation d’un moyen de contraception lors du dernier rapport sexuel (méthode moderne)" xr:uid="{F1DD2D43-7BE0-45D4-8215-AD31B5D060A4}"/>
    <hyperlink ref="Q5:R5" location="'Métadonnées indicateurs GAMA'!B31" display="Utilisation d’un préservatif lors du dernier rapport sexuel " xr:uid="{90D60C42-4E6A-4D84-86FE-BA1EDCF604CA}"/>
    <hyperlink ref="T5:U5" location="'Métadonnées indicateurs GAMA'!B32" display="Besoins de planification familiale satisfaits (méthode moderne)" xr:uid="{3CA14D2F-975C-4671-B82E-DD5732B1F908}"/>
    <hyperlink ref="W5:X5" location="'Métadonnées indicateurs GAMA'!B33" display="Assistance d’un personnel de santé qualifié à l’accouchement " xr:uid="{458C3C56-BD34-46EA-9C80-534EEF25CE9B}"/>
    <hyperlink ref="Z5:AA5" location="'Métadonnées indicateurs GAMA'!B8" display="Couverture vaccinale contre le papillomavirus humain (PVH)" xr:uid="{50813829-7F8A-4DBA-A14F-63891C3BA991}"/>
    <hyperlink ref="AC5:AD5" location="'Métadonnées indicateurs GAMA'!B43" display="Prévalence du VIH" xr:uid="{231AA436-D15C-4D3A-9129-A717CCC9EC21}"/>
    <hyperlink ref="AF5:AJ5" location="'Métadonnées indicateurs GAMA'!B44" display="Incidence des infections sexuellement transmissibles (IST) " xr:uid="{EE1749B8-A427-479B-9EC3-0ABDD0B3C8D9}"/>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F6C4AD46-48B8-47C2-8C05-FCBDB719EB9B}">
          <x14:formula1>
            <xm:f>'Listes déroulantes'!$A$2:$A$6</xm:f>
          </x14:formula1>
          <xm:sqref>AF10:AJ10 AC10:AD10 Z10:AA10 W10:X10 T10:U10 Q10:R10 N10:O10 K10:L10 H10:I10</xm:sqref>
        </x14:dataValidation>
        <x14:dataValidation type="list" allowBlank="1" showInputMessage="1" showErrorMessage="1" xr:uid="{B5A745F9-F222-4DD3-9F30-0AC860B6D2F6}">
          <x14:formula1>
            <xm:f>'Listes déroulantes'!$D$2:$D$4</xm:f>
          </x14:formula1>
          <xm:sqref>AF27:AJ27 H27:I27 K27:L27 N27:O27 Q27:R27 T27:U27 W27:X27 Z27:AA27 AC27:AD27</xm:sqref>
        </x14:dataValidation>
        <x14:dataValidation type="list" allowBlank="1" showInputMessage="1" showErrorMessage="1" xr:uid="{BFB6BFAD-8DB7-4B32-BF57-A9B3E63829BC}">
          <x14:formula1>
            <xm:f>'Listes déroulantes'!$E$2:$E$6</xm:f>
          </x14:formula1>
          <xm:sqref>AF13:AJ13 AC13:AD13 Z13:AA13 W13:X13 T13:U13 Q13:R13 N13:O13 K13:L13 H13:I13</xm:sqref>
        </x14:dataValidation>
        <x14:dataValidation type="list" allowBlank="1" showInputMessage="1" showErrorMessage="1" xr:uid="{6BD43C4E-D903-4949-8384-D2D7B6A8BBF3}">
          <x14:formula1>
            <xm:f>'Listes déroulantes'!$M$1:$M$27</xm:f>
          </x14:formula1>
          <xm:sqref>H12:I12 K12:L12 N12:O12 Q12:R12 T12:U12 W12:X12 Z12:AA12 AC12:AD12 AF12:AJ12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404B6-5CB1-497F-81A5-398A78E0D4AF}">
  <sheetPr>
    <tabColor rgb="FFC8DBF8"/>
  </sheetPr>
  <dimension ref="A1:U55"/>
  <sheetViews>
    <sheetView topLeftCell="B1" zoomScaleNormal="100" workbookViewId="0">
      <pane xSplit="5" topLeftCell="G1" activePane="topRight" state="frozen"/>
      <selection activeCell="B2" sqref="B2"/>
      <selection pane="topRight" activeCell="R25" sqref="R25"/>
    </sheetView>
  </sheetViews>
  <sheetFormatPr defaultColWidth="9.1796875" defaultRowHeight="14.5" x14ac:dyDescent="0.35"/>
  <cols>
    <col min="1" max="1" width="8.26953125" style="9" hidden="1" customWidth="1"/>
    <col min="2" max="2" width="2.81640625" style="9" customWidth="1"/>
    <col min="3" max="3" width="4.81640625" style="9" customWidth="1"/>
    <col min="4" max="4" width="27.81640625" style="9" customWidth="1"/>
    <col min="5" max="5" width="8.1796875" style="9" customWidth="1"/>
    <col min="6" max="6" width="17.26953125" style="9" customWidth="1"/>
    <col min="7" max="7" width="1.7265625" style="9" customWidth="1"/>
    <col min="8" max="8" width="13.1796875" style="9" customWidth="1"/>
    <col min="9" max="9" width="11.453125" style="9" customWidth="1"/>
    <col min="10" max="10" width="2.1796875" style="9" customWidth="1"/>
    <col min="11" max="11" width="13.1796875" style="9" customWidth="1"/>
    <col min="12" max="12" width="10.7265625" style="9" customWidth="1"/>
    <col min="13" max="13" width="1.81640625" style="9" customWidth="1"/>
    <col min="14" max="14" width="15.7265625" style="9" customWidth="1"/>
    <col min="15" max="15" width="13.81640625" style="9" customWidth="1"/>
    <col min="16" max="16" width="2.1796875" style="9" customWidth="1"/>
    <col min="17" max="16384" width="9.1796875" style="9"/>
  </cols>
  <sheetData>
    <row r="1" spans="1:18" s="245" customFormat="1" ht="43.5" customHeight="1" x14ac:dyDescent="0.5">
      <c r="A1" s="241"/>
      <c r="B1" s="241"/>
      <c r="C1" s="242"/>
      <c r="D1" s="242"/>
      <c r="E1" s="243"/>
      <c r="F1" s="244"/>
      <c r="G1" s="244"/>
      <c r="H1" s="244"/>
      <c r="I1" s="243"/>
      <c r="J1" s="243"/>
      <c r="M1" s="243"/>
      <c r="N1" s="243"/>
      <c r="O1" s="243"/>
      <c r="P1" s="243"/>
    </row>
    <row r="2" spans="1:18" s="245" customFormat="1" ht="48" customHeight="1" x14ac:dyDescent="0.35">
      <c r="C2" s="1081" t="s">
        <v>365</v>
      </c>
      <c r="D2" s="1081"/>
      <c r="E2" s="1081"/>
      <c r="F2" s="1081"/>
    </row>
    <row r="3" spans="1:18" ht="52" customHeight="1" x14ac:dyDescent="0.4">
      <c r="C3" s="1074" t="s">
        <v>203</v>
      </c>
      <c r="D3" s="1074"/>
      <c r="E3" s="1074"/>
      <c r="F3" s="1074"/>
    </row>
    <row r="4" spans="1:18" ht="15" thickBot="1" x14ac:dyDescent="0.4">
      <c r="A4" s="9">
        <v>45</v>
      </c>
      <c r="H4" s="38"/>
      <c r="I4" s="38"/>
      <c r="J4" s="38"/>
      <c r="M4" s="38"/>
      <c r="N4" s="38"/>
      <c r="O4" s="38"/>
      <c r="P4" s="38"/>
    </row>
    <row r="5" spans="1:18" ht="28.5" customHeight="1" x14ac:dyDescent="0.35">
      <c r="A5" s="9">
        <v>46</v>
      </c>
      <c r="C5" s="1026" t="s">
        <v>204</v>
      </c>
      <c r="D5" s="1069" t="s">
        <v>205</v>
      </c>
      <c r="E5" s="1069"/>
      <c r="F5" s="1069"/>
      <c r="G5" s="401"/>
      <c r="H5" s="1072" t="s">
        <v>186</v>
      </c>
      <c r="I5" s="1072"/>
      <c r="J5" s="895"/>
      <c r="K5" s="1072" t="s">
        <v>187</v>
      </c>
      <c r="L5" s="1072"/>
      <c r="M5" s="895"/>
      <c r="N5" s="1072" t="s">
        <v>188</v>
      </c>
      <c r="O5" s="1072"/>
      <c r="P5" s="134"/>
      <c r="Q5" s="37"/>
      <c r="R5" s="37"/>
    </row>
    <row r="6" spans="1:18" ht="100.5" customHeight="1" x14ac:dyDescent="0.35">
      <c r="A6" s="9">
        <v>47</v>
      </c>
      <c r="C6" s="1027"/>
      <c r="D6" s="1070" t="s">
        <v>208</v>
      </c>
      <c r="E6" s="1070"/>
      <c r="F6" s="1070"/>
      <c r="G6" s="401"/>
      <c r="H6" s="1073" t="s">
        <v>366</v>
      </c>
      <c r="I6" s="1073"/>
      <c r="J6" s="896"/>
      <c r="K6" s="1073" t="s">
        <v>367</v>
      </c>
      <c r="L6" s="1073"/>
      <c r="M6" s="896"/>
      <c r="N6" s="1073" t="s">
        <v>368</v>
      </c>
      <c r="O6" s="1073"/>
      <c r="P6" s="127"/>
      <c r="Q6" s="37"/>
      <c r="R6" s="37"/>
    </row>
    <row r="7" spans="1:18" ht="102" customHeight="1" x14ac:dyDescent="0.35">
      <c r="C7" s="1027"/>
      <c r="D7" s="1070" t="s">
        <v>212</v>
      </c>
      <c r="E7" s="1070"/>
      <c r="F7" s="1070"/>
      <c r="G7" s="401"/>
      <c r="H7" s="1073" t="s">
        <v>369</v>
      </c>
      <c r="I7" s="1073"/>
      <c r="J7" s="896"/>
      <c r="K7" s="1073" t="s">
        <v>370</v>
      </c>
      <c r="L7" s="1073"/>
      <c r="M7" s="896"/>
      <c r="N7" s="1073" t="s">
        <v>371</v>
      </c>
      <c r="O7" s="1073"/>
      <c r="P7" s="127"/>
      <c r="Q7" s="37"/>
      <c r="R7" s="37"/>
    </row>
    <row r="8" spans="1:18" ht="101.25" customHeight="1" x14ac:dyDescent="0.35">
      <c r="C8" s="1027"/>
      <c r="D8" s="1070" t="s">
        <v>218</v>
      </c>
      <c r="E8" s="1070"/>
      <c r="F8" s="1070"/>
      <c r="G8" s="401"/>
      <c r="H8" s="1073" t="s">
        <v>372</v>
      </c>
      <c r="I8" s="1073"/>
      <c r="J8" s="896"/>
      <c r="K8" s="1073" t="s">
        <v>373</v>
      </c>
      <c r="L8" s="1073"/>
      <c r="M8" s="896"/>
      <c r="N8" s="1073" t="s">
        <v>374</v>
      </c>
      <c r="O8" s="1073"/>
      <c r="P8" s="127"/>
      <c r="Q8" s="37"/>
      <c r="R8" s="37"/>
    </row>
    <row r="9" spans="1:18" ht="46" customHeight="1" thickBot="1" x14ac:dyDescent="0.4">
      <c r="C9" s="1027"/>
      <c r="D9" s="1071" t="s">
        <v>224</v>
      </c>
      <c r="E9" s="1071"/>
      <c r="F9" s="1071"/>
      <c r="G9" s="401"/>
      <c r="H9" s="1025" t="s">
        <v>227</v>
      </c>
      <c r="I9" s="1025"/>
      <c r="J9" s="896"/>
      <c r="K9" s="1025" t="s">
        <v>227</v>
      </c>
      <c r="L9" s="1025"/>
      <c r="M9" s="896"/>
      <c r="N9" s="1025" t="s">
        <v>375</v>
      </c>
      <c r="O9" s="1025"/>
      <c r="P9" s="127"/>
      <c r="Q9" s="37"/>
      <c r="R9" s="37"/>
    </row>
    <row r="10" spans="1:18" ht="42" customHeight="1" thickTop="1" x14ac:dyDescent="0.35">
      <c r="C10" s="1028" t="s">
        <v>229</v>
      </c>
      <c r="D10" s="1068" t="s">
        <v>230</v>
      </c>
      <c r="E10" s="1068"/>
      <c r="F10" s="1068"/>
      <c r="G10" s="402"/>
      <c r="H10" s="1022" t="s">
        <v>9</v>
      </c>
      <c r="I10" s="1023"/>
      <c r="J10" s="36"/>
      <c r="K10" s="1022" t="s">
        <v>9</v>
      </c>
      <c r="L10" s="1023"/>
      <c r="M10" s="36"/>
      <c r="N10" s="1022" t="s">
        <v>9</v>
      </c>
      <c r="O10" s="1023"/>
      <c r="P10" s="36"/>
    </row>
    <row r="11" spans="1:18" ht="44.5" customHeight="1" x14ac:dyDescent="0.35">
      <c r="C11" s="1029"/>
      <c r="D11" s="1036" t="s">
        <v>231</v>
      </c>
      <c r="E11" s="1036"/>
      <c r="F11" s="1036"/>
      <c r="G11" s="403"/>
      <c r="H11" s="1042"/>
      <c r="I11" s="1043"/>
      <c r="J11" s="36"/>
      <c r="K11" s="1042"/>
      <c r="L11" s="1043"/>
      <c r="M11" s="36"/>
      <c r="N11" s="1042"/>
      <c r="O11" s="1043"/>
      <c r="P11" s="36"/>
    </row>
    <row r="12" spans="1:18" ht="26.5" customHeight="1" x14ac:dyDescent="0.35">
      <c r="C12" s="1029"/>
      <c r="D12" s="1036" t="s">
        <v>233</v>
      </c>
      <c r="E12" s="1036"/>
      <c r="F12" s="1036"/>
      <c r="G12" s="403"/>
      <c r="H12" s="1042" t="s">
        <v>9</v>
      </c>
      <c r="I12" s="1043"/>
      <c r="J12" s="36"/>
      <c r="K12" s="1042" t="s">
        <v>9</v>
      </c>
      <c r="L12" s="1043"/>
      <c r="M12" s="36"/>
      <c r="N12" s="1042" t="s">
        <v>9</v>
      </c>
      <c r="O12" s="1043"/>
      <c r="P12" s="36"/>
    </row>
    <row r="13" spans="1:18" ht="28" customHeight="1" thickBot="1" x14ac:dyDescent="0.4">
      <c r="C13" s="1029"/>
      <c r="D13" s="1036" t="s">
        <v>234</v>
      </c>
      <c r="E13" s="1036"/>
      <c r="F13" s="1036"/>
      <c r="G13" s="403"/>
      <c r="H13" s="1049" t="s">
        <v>9</v>
      </c>
      <c r="I13" s="1051"/>
      <c r="J13" s="36"/>
      <c r="K13" s="1049" t="s">
        <v>9</v>
      </c>
      <c r="L13" s="1051"/>
      <c r="M13" s="36"/>
      <c r="N13" s="1049" t="s">
        <v>9</v>
      </c>
      <c r="O13" s="1051"/>
      <c r="P13" s="36"/>
    </row>
    <row r="14" spans="1:18" ht="32.15" customHeight="1" thickTop="1" thickBot="1" x14ac:dyDescent="0.4">
      <c r="C14" s="1029"/>
      <c r="D14" s="1060" t="s">
        <v>235</v>
      </c>
      <c r="E14" s="1060"/>
      <c r="F14" s="1060"/>
      <c r="G14" s="403"/>
      <c r="H14" s="1044"/>
      <c r="I14" s="1044"/>
      <c r="J14" s="36"/>
      <c r="K14" s="1040"/>
      <c r="L14" s="1040"/>
      <c r="M14" s="36"/>
      <c r="N14" s="1040"/>
      <c r="O14" s="1040"/>
      <c r="P14" s="36"/>
    </row>
    <row r="15" spans="1:18" ht="54" customHeight="1" x14ac:dyDescent="0.35">
      <c r="C15" s="1029"/>
      <c r="D15" s="1063" t="s">
        <v>236</v>
      </c>
      <c r="E15" s="904" t="s">
        <v>237</v>
      </c>
      <c r="F15" s="897" t="s">
        <v>238</v>
      </c>
      <c r="G15" s="394" t="s">
        <v>245</v>
      </c>
      <c r="H15" s="452" t="s">
        <v>239</v>
      </c>
      <c r="I15" s="126" t="s">
        <v>244</v>
      </c>
      <c r="J15" s="394" t="s">
        <v>243</v>
      </c>
      <c r="K15" s="452" t="s">
        <v>239</v>
      </c>
      <c r="L15" s="126" t="s">
        <v>244</v>
      </c>
      <c r="M15" s="394" t="s">
        <v>243</v>
      </c>
      <c r="N15" s="452" t="s">
        <v>239</v>
      </c>
      <c r="O15" s="126" t="s">
        <v>244</v>
      </c>
      <c r="P15" s="135"/>
    </row>
    <row r="16" spans="1:18" ht="20.149999999999999" customHeight="1" thickTop="1" x14ac:dyDescent="0.35">
      <c r="C16" s="1029"/>
      <c r="D16" s="1064"/>
      <c r="E16" s="1033" t="s">
        <v>262</v>
      </c>
      <c r="F16" s="405" t="s">
        <v>263</v>
      </c>
      <c r="G16" s="1020" t="s">
        <v>262</v>
      </c>
      <c r="H16" s="749"/>
      <c r="I16" s="772"/>
      <c r="J16" s="1020" t="s">
        <v>262</v>
      </c>
      <c r="K16" s="749"/>
      <c r="L16" s="791"/>
      <c r="M16" s="1020" t="s">
        <v>262</v>
      </c>
      <c r="N16" s="749"/>
      <c r="O16" s="788"/>
      <c r="P16" s="132"/>
    </row>
    <row r="17" spans="3:21" ht="18.649999999999999" customHeight="1" x14ac:dyDescent="0.35">
      <c r="C17" s="1029"/>
      <c r="D17" s="1064"/>
      <c r="E17" s="1034"/>
      <c r="F17" s="406" t="s">
        <v>264</v>
      </c>
      <c r="G17" s="1020"/>
      <c r="H17" s="751"/>
      <c r="I17" s="773"/>
      <c r="J17" s="1020"/>
      <c r="K17" s="751"/>
      <c r="L17" s="792"/>
      <c r="M17" s="1020"/>
      <c r="N17" s="751"/>
      <c r="O17" s="789"/>
      <c r="P17" s="132"/>
    </row>
    <row r="18" spans="3:21" ht="18.649999999999999" customHeight="1" x14ac:dyDescent="0.35">
      <c r="C18" s="1029"/>
      <c r="D18" s="1064"/>
      <c r="E18" s="1035"/>
      <c r="F18" s="407" t="s">
        <v>265</v>
      </c>
      <c r="G18" s="1020"/>
      <c r="H18" s="751"/>
      <c r="I18" s="773"/>
      <c r="J18" s="1020"/>
      <c r="K18" s="751"/>
      <c r="L18" s="792"/>
      <c r="M18" s="1020"/>
      <c r="N18" s="751"/>
      <c r="O18" s="789"/>
      <c r="P18" s="132"/>
    </row>
    <row r="19" spans="3:21" ht="18.649999999999999" customHeight="1" x14ac:dyDescent="0.35">
      <c r="C19" s="1029"/>
      <c r="D19" s="1064"/>
      <c r="E19" s="1031" t="s">
        <v>266</v>
      </c>
      <c r="F19" s="408" t="s">
        <v>263</v>
      </c>
      <c r="G19" s="1020" t="s">
        <v>266</v>
      </c>
      <c r="H19" s="751"/>
      <c r="I19" s="773"/>
      <c r="J19" s="1020" t="s">
        <v>266</v>
      </c>
      <c r="K19" s="751"/>
      <c r="L19" s="792"/>
      <c r="M19" s="1020" t="s">
        <v>266</v>
      </c>
      <c r="N19" s="751"/>
      <c r="O19" s="789"/>
      <c r="P19" s="132"/>
    </row>
    <row r="20" spans="3:21" ht="19" customHeight="1" x14ac:dyDescent="0.35">
      <c r="C20" s="1029"/>
      <c r="D20" s="1064"/>
      <c r="E20" s="1031"/>
      <c r="F20" s="408" t="s">
        <v>264</v>
      </c>
      <c r="G20" s="1020"/>
      <c r="H20" s="751"/>
      <c r="I20" s="773"/>
      <c r="J20" s="1020"/>
      <c r="K20" s="751"/>
      <c r="L20" s="792"/>
      <c r="M20" s="1020"/>
      <c r="N20" s="751"/>
      <c r="O20" s="789"/>
      <c r="P20" s="132"/>
    </row>
    <row r="21" spans="3:21" ht="17.5" customHeight="1" x14ac:dyDescent="0.35">
      <c r="C21" s="1029"/>
      <c r="D21" s="1064"/>
      <c r="E21" s="1031"/>
      <c r="F21" s="408" t="s">
        <v>265</v>
      </c>
      <c r="G21" s="1020"/>
      <c r="H21" s="751"/>
      <c r="I21" s="773"/>
      <c r="J21" s="1020"/>
      <c r="K21" s="751"/>
      <c r="L21" s="792"/>
      <c r="M21" s="1020"/>
      <c r="N21" s="751"/>
      <c r="O21" s="789"/>
      <c r="P21" s="132"/>
    </row>
    <row r="22" spans="3:21" ht="18" customHeight="1" x14ac:dyDescent="0.35">
      <c r="C22" s="1029"/>
      <c r="D22" s="1064"/>
      <c r="E22" s="1031" t="s">
        <v>267</v>
      </c>
      <c r="F22" s="408" t="s">
        <v>263</v>
      </c>
      <c r="G22" s="1020" t="s">
        <v>267</v>
      </c>
      <c r="H22" s="751"/>
      <c r="I22" s="773"/>
      <c r="J22" s="1020" t="s">
        <v>267</v>
      </c>
      <c r="K22" s="751"/>
      <c r="L22" s="792"/>
      <c r="M22" s="1020" t="s">
        <v>267</v>
      </c>
      <c r="N22" s="751"/>
      <c r="O22" s="789"/>
      <c r="P22" s="132"/>
    </row>
    <row r="23" spans="3:21" ht="18.649999999999999" customHeight="1" x14ac:dyDescent="0.35">
      <c r="C23" s="1029"/>
      <c r="D23" s="1064"/>
      <c r="E23" s="1031"/>
      <c r="F23" s="408" t="s">
        <v>264</v>
      </c>
      <c r="G23" s="1020"/>
      <c r="H23" s="751"/>
      <c r="I23" s="773"/>
      <c r="J23" s="1020"/>
      <c r="K23" s="751"/>
      <c r="L23" s="792"/>
      <c r="M23" s="1020"/>
      <c r="N23" s="751"/>
      <c r="O23" s="789"/>
      <c r="P23" s="132"/>
    </row>
    <row r="24" spans="3:21" ht="19.5" customHeight="1" thickBot="1" x14ac:dyDescent="0.4">
      <c r="C24" s="1029"/>
      <c r="D24" s="1065"/>
      <c r="E24" s="1032"/>
      <c r="F24" s="409" t="s">
        <v>265</v>
      </c>
      <c r="G24" s="1020"/>
      <c r="H24" s="753"/>
      <c r="I24" s="774"/>
      <c r="J24" s="1020"/>
      <c r="K24" s="753"/>
      <c r="L24" s="793"/>
      <c r="M24" s="1020"/>
      <c r="N24" s="753"/>
      <c r="O24" s="790"/>
      <c r="P24" s="132"/>
    </row>
    <row r="25" spans="3:21" ht="65.150000000000006" customHeight="1" thickBot="1" x14ac:dyDescent="0.4">
      <c r="C25" s="1029"/>
      <c r="D25" s="1079" t="s">
        <v>268</v>
      </c>
      <c r="E25" s="1079"/>
      <c r="F25" s="1079"/>
      <c r="G25" s="403"/>
      <c r="H25" s="1080"/>
      <c r="I25" s="1080"/>
      <c r="J25" s="36"/>
      <c r="K25" s="1080"/>
      <c r="L25" s="1080"/>
      <c r="M25" s="36"/>
      <c r="N25" s="1080"/>
      <c r="O25" s="1080"/>
      <c r="P25" s="36"/>
    </row>
    <row r="26" spans="3:21" ht="27" customHeight="1" thickTop="1" thickBot="1" x14ac:dyDescent="0.4">
      <c r="C26" s="1030"/>
      <c r="D26" s="1060" t="s">
        <v>269</v>
      </c>
      <c r="E26" s="1060"/>
      <c r="F26" s="1060"/>
      <c r="G26" s="403"/>
      <c r="H26" s="1037" t="s">
        <v>9</v>
      </c>
      <c r="I26" s="1039"/>
      <c r="J26" s="36"/>
      <c r="K26" s="1037" t="s">
        <v>9</v>
      </c>
      <c r="L26" s="1039"/>
      <c r="M26" s="36"/>
      <c r="N26" s="1037" t="s">
        <v>9</v>
      </c>
      <c r="O26" s="1039"/>
      <c r="P26" s="36"/>
      <c r="Q26" s="37"/>
      <c r="R26" s="37"/>
    </row>
    <row r="27" spans="3:21" ht="15.65" customHeight="1" x14ac:dyDescent="0.35">
      <c r="C27" s="898"/>
      <c r="D27" s="403"/>
      <c r="E27" s="403"/>
      <c r="F27" s="403"/>
      <c r="H27" s="131"/>
      <c r="I27" s="131"/>
      <c r="J27" s="131"/>
      <c r="M27" s="131"/>
      <c r="N27" s="131"/>
      <c r="O27" s="131"/>
      <c r="P27" s="131"/>
    </row>
    <row r="28" spans="3:21" ht="14.5" customHeight="1" x14ac:dyDescent="0.35">
      <c r="C28" s="412"/>
      <c r="D28" s="1075" t="s">
        <v>272</v>
      </c>
      <c r="E28" s="1075"/>
      <c r="F28" s="1075"/>
      <c r="G28" s="412"/>
      <c r="H28" s="413"/>
      <c r="I28" s="413"/>
      <c r="J28" s="413"/>
      <c r="K28" s="412"/>
      <c r="L28" s="412"/>
      <c r="M28" s="413"/>
      <c r="N28" s="413"/>
      <c r="O28" s="413"/>
      <c r="P28" s="413"/>
      <c r="Q28" s="412"/>
      <c r="R28" s="412"/>
      <c r="S28" s="412"/>
      <c r="T28" s="412"/>
      <c r="U28" s="412"/>
    </row>
    <row r="29" spans="3:21" ht="14.5" customHeight="1" x14ac:dyDescent="0.35">
      <c r="C29" s="412"/>
      <c r="D29" s="1075"/>
      <c r="E29" s="1075"/>
      <c r="F29" s="1075"/>
      <c r="G29" s="412"/>
      <c r="H29" s="413"/>
      <c r="I29" s="413"/>
      <c r="J29" s="413"/>
      <c r="K29" s="412"/>
      <c r="L29" s="412"/>
      <c r="M29" s="413"/>
      <c r="N29" s="413"/>
      <c r="O29" s="413"/>
      <c r="P29" s="413"/>
      <c r="Q29" s="412"/>
      <c r="R29" s="412"/>
      <c r="S29" s="412"/>
      <c r="T29" s="412"/>
      <c r="U29" s="412"/>
    </row>
    <row r="30" spans="3:21" ht="14.5" customHeight="1" x14ac:dyDescent="0.35">
      <c r="C30" s="412"/>
      <c r="D30" s="1075"/>
      <c r="E30" s="1075"/>
      <c r="F30" s="1075"/>
      <c r="G30" s="412"/>
      <c r="H30" s="413"/>
      <c r="I30" s="413"/>
      <c r="J30" s="413"/>
      <c r="K30" s="412"/>
      <c r="L30" s="412"/>
      <c r="M30" s="413"/>
      <c r="N30" s="413"/>
      <c r="O30" s="413"/>
      <c r="P30" s="413"/>
      <c r="Q30" s="412"/>
      <c r="R30" s="412"/>
      <c r="S30" s="412"/>
      <c r="T30" s="412"/>
      <c r="U30" s="412"/>
    </row>
    <row r="31" spans="3:21" ht="14.5" customHeight="1" x14ac:dyDescent="0.35">
      <c r="C31" s="412"/>
      <c r="D31" s="1075"/>
      <c r="E31" s="1075"/>
      <c r="F31" s="1075"/>
      <c r="G31" s="412"/>
      <c r="H31" s="413"/>
      <c r="I31" s="413"/>
      <c r="J31" s="413"/>
      <c r="K31" s="412"/>
      <c r="L31" s="412"/>
      <c r="M31" s="413"/>
      <c r="N31" s="413"/>
      <c r="O31" s="413"/>
      <c r="P31" s="413"/>
      <c r="Q31" s="412"/>
      <c r="R31" s="412"/>
      <c r="S31" s="412"/>
      <c r="T31" s="412"/>
      <c r="U31" s="412"/>
    </row>
    <row r="32" spans="3:21" ht="14.5" customHeight="1" x14ac:dyDescent="0.35">
      <c r="C32" s="412"/>
      <c r="D32" s="1075"/>
      <c r="E32" s="1075"/>
      <c r="F32" s="1075"/>
      <c r="G32" s="412"/>
      <c r="H32" s="413"/>
      <c r="I32" s="413"/>
      <c r="J32" s="413"/>
      <c r="K32" s="412"/>
      <c r="L32" s="412"/>
      <c r="M32" s="413"/>
      <c r="N32" s="413"/>
      <c r="O32" s="413"/>
      <c r="P32" s="413"/>
      <c r="Q32" s="412"/>
      <c r="R32" s="412"/>
      <c r="S32" s="412"/>
      <c r="T32" s="412"/>
      <c r="U32" s="412"/>
    </row>
    <row r="33" spans="3:21" ht="14.5" customHeight="1" x14ac:dyDescent="0.35">
      <c r="C33" s="412"/>
      <c r="D33" s="1075"/>
      <c r="E33" s="1075"/>
      <c r="F33" s="1075"/>
      <c r="G33" s="412"/>
      <c r="H33" s="413"/>
      <c r="I33" s="413"/>
      <c r="J33" s="413"/>
      <c r="K33" s="412"/>
      <c r="L33" s="412"/>
      <c r="M33" s="413"/>
      <c r="N33" s="413"/>
      <c r="O33" s="413"/>
      <c r="P33" s="413"/>
      <c r="Q33" s="412"/>
      <c r="R33" s="412"/>
      <c r="S33" s="412"/>
      <c r="T33" s="412"/>
      <c r="U33" s="412"/>
    </row>
    <row r="34" spans="3:21" ht="14.5" customHeight="1" x14ac:dyDescent="0.35">
      <c r="C34" s="412"/>
      <c r="D34" s="1075"/>
      <c r="E34" s="1075"/>
      <c r="F34" s="1075"/>
      <c r="G34" s="412"/>
      <c r="H34" s="413"/>
      <c r="I34" s="413"/>
      <c r="J34" s="413"/>
      <c r="K34" s="412"/>
      <c r="L34" s="412"/>
      <c r="M34" s="413"/>
      <c r="N34" s="413"/>
      <c r="O34" s="413"/>
      <c r="P34" s="413"/>
      <c r="Q34" s="412"/>
      <c r="R34" s="412"/>
      <c r="S34" s="412"/>
      <c r="T34" s="412"/>
      <c r="U34" s="412"/>
    </row>
    <row r="35" spans="3:21" ht="14.5" customHeight="1" x14ac:dyDescent="0.35">
      <c r="C35" s="412"/>
      <c r="D35" s="1075"/>
      <c r="E35" s="1075"/>
      <c r="F35" s="1075"/>
      <c r="G35" s="412"/>
      <c r="H35" s="413"/>
      <c r="I35" s="413"/>
      <c r="J35" s="413"/>
      <c r="K35" s="412"/>
      <c r="L35" s="412"/>
      <c r="M35" s="413"/>
      <c r="N35" s="413"/>
      <c r="O35" s="413"/>
      <c r="P35" s="413"/>
      <c r="Q35" s="412"/>
      <c r="R35" s="412"/>
      <c r="S35" s="412"/>
      <c r="T35" s="412"/>
      <c r="U35" s="412"/>
    </row>
    <row r="36" spans="3:21" ht="14.5" customHeight="1" x14ac:dyDescent="0.35">
      <c r="C36" s="412"/>
      <c r="D36" s="1075"/>
      <c r="E36" s="1075"/>
      <c r="F36" s="1075"/>
      <c r="G36" s="412"/>
      <c r="H36" s="413"/>
      <c r="I36" s="413"/>
      <c r="J36" s="413"/>
      <c r="K36" s="412"/>
      <c r="L36" s="412"/>
      <c r="M36" s="413"/>
      <c r="N36" s="413"/>
      <c r="O36" s="413"/>
      <c r="P36" s="413"/>
      <c r="Q36" s="412"/>
      <c r="R36" s="412"/>
      <c r="S36" s="412"/>
      <c r="T36" s="412"/>
      <c r="U36" s="412"/>
    </row>
    <row r="37" spans="3:21" ht="14.5" customHeight="1" x14ac:dyDescent="0.35">
      <c r="C37" s="412"/>
      <c r="D37" s="1075"/>
      <c r="E37" s="1075"/>
      <c r="F37" s="1075"/>
      <c r="G37" s="412"/>
      <c r="H37" s="413"/>
      <c r="I37" s="413"/>
      <c r="J37" s="413"/>
      <c r="K37" s="412"/>
      <c r="L37" s="412"/>
      <c r="M37" s="413"/>
      <c r="N37" s="413"/>
      <c r="O37" s="413"/>
      <c r="P37" s="413"/>
      <c r="Q37" s="412"/>
      <c r="R37" s="412"/>
      <c r="S37" s="412"/>
      <c r="T37" s="412"/>
      <c r="U37" s="412"/>
    </row>
    <row r="38" spans="3:21" ht="14.5" customHeight="1" x14ac:dyDescent="0.35">
      <c r="C38" s="412"/>
      <c r="D38" s="1075"/>
      <c r="E38" s="1075"/>
      <c r="F38" s="1075"/>
      <c r="G38" s="412"/>
      <c r="H38" s="413"/>
      <c r="I38" s="413"/>
      <c r="J38" s="413"/>
      <c r="K38" s="412"/>
      <c r="L38" s="412"/>
      <c r="M38" s="413"/>
      <c r="N38" s="413"/>
      <c r="O38" s="413"/>
      <c r="P38" s="413"/>
      <c r="Q38" s="412"/>
      <c r="R38" s="412"/>
      <c r="S38" s="412"/>
      <c r="T38" s="412"/>
      <c r="U38" s="412"/>
    </row>
    <row r="39" spans="3:21" ht="30" customHeight="1" x14ac:dyDescent="0.35">
      <c r="C39" s="412"/>
      <c r="D39" s="1075"/>
      <c r="E39" s="1075"/>
      <c r="F39" s="1075"/>
      <c r="G39" s="412"/>
      <c r="H39" s="413"/>
      <c r="I39" s="413"/>
      <c r="J39" s="413"/>
      <c r="K39" s="412"/>
      <c r="L39" s="412"/>
      <c r="M39" s="413"/>
      <c r="N39" s="413"/>
      <c r="O39" s="413"/>
      <c r="P39" s="413"/>
      <c r="Q39" s="412"/>
      <c r="R39" s="412"/>
      <c r="S39" s="412"/>
      <c r="T39" s="412"/>
      <c r="U39" s="412"/>
    </row>
    <row r="40" spans="3:21" ht="30" customHeight="1" x14ac:dyDescent="0.35">
      <c r="C40" s="412"/>
      <c r="D40" s="412"/>
      <c r="E40" s="412"/>
      <c r="F40" s="412"/>
      <c r="G40" s="412"/>
      <c r="H40" s="413"/>
      <c r="I40" s="413"/>
      <c r="J40" s="413"/>
      <c r="K40" s="412"/>
      <c r="L40" s="412"/>
      <c r="M40" s="413"/>
      <c r="N40" s="413"/>
      <c r="O40" s="413"/>
      <c r="P40" s="413"/>
      <c r="Q40" s="412"/>
      <c r="R40" s="412"/>
      <c r="S40" s="412"/>
      <c r="T40" s="412"/>
      <c r="U40" s="412"/>
    </row>
    <row r="41" spans="3:21" x14ac:dyDescent="0.35">
      <c r="C41" s="412"/>
      <c r="D41" s="412"/>
      <c r="E41" s="412"/>
      <c r="F41" s="412"/>
      <c r="G41" s="412"/>
      <c r="H41" s="412"/>
      <c r="I41" s="414"/>
      <c r="J41" s="414"/>
      <c r="K41" s="412"/>
      <c r="L41" s="412"/>
      <c r="M41" s="414"/>
      <c r="N41" s="414"/>
      <c r="O41" s="414"/>
      <c r="P41" s="414"/>
      <c r="Q41" s="412"/>
      <c r="R41" s="412"/>
      <c r="S41" s="412"/>
      <c r="T41" s="412"/>
      <c r="U41" s="412"/>
    </row>
    <row r="42" spans="3:21" x14ac:dyDescent="0.35">
      <c r="C42" s="412"/>
      <c r="D42" s="412"/>
      <c r="E42" s="412"/>
      <c r="F42" s="412"/>
      <c r="G42" s="412"/>
      <c r="H42" s="418"/>
      <c r="I42" s="418"/>
      <c r="J42" s="418"/>
      <c r="K42" s="412"/>
      <c r="L42" s="412"/>
      <c r="M42" s="418"/>
      <c r="N42" s="418"/>
      <c r="O42" s="418"/>
      <c r="P42" s="418"/>
      <c r="Q42" s="412"/>
      <c r="R42" s="412"/>
      <c r="S42" s="412"/>
      <c r="T42" s="412"/>
      <c r="U42" s="412"/>
    </row>
    <row r="43" spans="3:21" ht="45" customHeight="1" x14ac:dyDescent="0.35">
      <c r="C43" s="412"/>
      <c r="D43" s="412"/>
      <c r="E43" s="412"/>
      <c r="F43" s="412"/>
      <c r="G43" s="412"/>
      <c r="H43" s="456"/>
      <c r="I43" s="456"/>
      <c r="J43" s="456"/>
      <c r="K43" s="412"/>
      <c r="L43" s="412"/>
      <c r="M43" s="456"/>
      <c r="N43" s="456"/>
      <c r="O43" s="456"/>
      <c r="P43" s="456"/>
      <c r="Q43" s="412"/>
      <c r="R43" s="412"/>
      <c r="S43" s="412"/>
      <c r="T43" s="412"/>
      <c r="U43" s="412"/>
    </row>
    <row r="44" spans="3:21" x14ac:dyDescent="0.35">
      <c r="C44" s="412"/>
      <c r="D44" s="412"/>
      <c r="E44" s="412"/>
      <c r="F44" s="412"/>
      <c r="G44" s="412"/>
      <c r="H44" s="412"/>
      <c r="I44" s="412"/>
      <c r="J44" s="412"/>
      <c r="K44" s="412"/>
      <c r="L44" s="412"/>
      <c r="M44" s="412"/>
      <c r="N44" s="412"/>
      <c r="O44" s="412"/>
      <c r="P44" s="412"/>
      <c r="Q44" s="412"/>
      <c r="R44" s="412"/>
      <c r="S44" s="412"/>
      <c r="T44" s="412"/>
      <c r="U44" s="412"/>
    </row>
    <row r="45" spans="3:21" x14ac:dyDescent="0.35">
      <c r="C45" s="412"/>
      <c r="D45" s="412"/>
      <c r="E45" s="412"/>
      <c r="F45" s="412"/>
      <c r="G45" s="412"/>
      <c r="H45" s="412"/>
      <c r="I45" s="412"/>
      <c r="J45" s="412"/>
      <c r="K45" s="412"/>
      <c r="L45" s="412"/>
      <c r="M45" s="412"/>
      <c r="N45" s="412"/>
      <c r="O45" s="412"/>
      <c r="P45" s="412"/>
      <c r="Q45" s="412"/>
      <c r="R45" s="412"/>
      <c r="S45" s="412"/>
      <c r="T45" s="412"/>
      <c r="U45" s="412"/>
    </row>
    <row r="46" spans="3:21" x14ac:dyDescent="0.35">
      <c r="C46" s="412"/>
      <c r="D46" s="412"/>
      <c r="E46" s="412"/>
      <c r="F46" s="412"/>
      <c r="G46" s="412"/>
      <c r="H46" s="412"/>
      <c r="I46" s="412"/>
      <c r="J46" s="412"/>
      <c r="K46" s="412"/>
      <c r="L46" s="412"/>
      <c r="M46" s="412"/>
      <c r="N46" s="412"/>
      <c r="O46" s="412"/>
      <c r="P46" s="412"/>
      <c r="Q46" s="412"/>
      <c r="R46" s="412"/>
      <c r="S46" s="412"/>
      <c r="T46" s="412"/>
      <c r="U46" s="412"/>
    </row>
    <row r="47" spans="3:21" x14ac:dyDescent="0.35">
      <c r="C47" s="412"/>
      <c r="D47" s="412"/>
      <c r="E47" s="412"/>
      <c r="F47" s="412"/>
      <c r="G47" s="412"/>
      <c r="H47" s="412"/>
      <c r="I47" s="412"/>
      <c r="J47" s="412"/>
      <c r="K47" s="412"/>
      <c r="L47" s="412"/>
      <c r="M47" s="412"/>
      <c r="N47" s="412"/>
      <c r="O47" s="412"/>
      <c r="P47" s="412"/>
      <c r="Q47" s="412"/>
      <c r="R47" s="412"/>
      <c r="S47" s="412"/>
      <c r="T47" s="412"/>
      <c r="U47" s="412"/>
    </row>
    <row r="48" spans="3:21" x14ac:dyDescent="0.35">
      <c r="C48" s="412"/>
      <c r="D48" s="412"/>
      <c r="E48" s="412"/>
      <c r="F48" s="412"/>
      <c r="G48" s="412"/>
      <c r="H48" s="412"/>
      <c r="I48" s="412"/>
      <c r="J48" s="412"/>
      <c r="K48" s="412"/>
      <c r="L48" s="412"/>
      <c r="M48" s="412"/>
      <c r="N48" s="412"/>
      <c r="O48" s="412"/>
      <c r="P48" s="412"/>
      <c r="Q48" s="412"/>
      <c r="R48" s="412"/>
      <c r="S48" s="412"/>
      <c r="T48" s="412"/>
      <c r="U48" s="412"/>
    </row>
    <row r="49" spans="3:21" x14ac:dyDescent="0.35">
      <c r="C49" s="412"/>
      <c r="D49" s="412"/>
      <c r="E49" s="412"/>
      <c r="F49" s="412"/>
      <c r="G49" s="412"/>
      <c r="H49" s="412"/>
      <c r="I49" s="412"/>
      <c r="J49" s="412"/>
      <c r="K49" s="412"/>
      <c r="L49" s="412"/>
      <c r="M49" s="412"/>
      <c r="N49" s="412"/>
      <c r="O49" s="412"/>
      <c r="P49" s="412"/>
      <c r="Q49" s="412"/>
      <c r="R49" s="412"/>
      <c r="S49" s="412"/>
      <c r="T49" s="412"/>
      <c r="U49" s="412"/>
    </row>
    <row r="50" spans="3:21" x14ac:dyDescent="0.35">
      <c r="C50" s="412"/>
      <c r="D50" s="412"/>
      <c r="E50" s="412"/>
      <c r="F50" s="412"/>
      <c r="G50" s="412"/>
      <c r="H50" s="412"/>
      <c r="I50" s="412"/>
      <c r="J50" s="412"/>
      <c r="K50" s="412"/>
      <c r="L50" s="412"/>
      <c r="M50" s="412"/>
      <c r="N50" s="412"/>
      <c r="O50" s="412"/>
      <c r="P50" s="412"/>
      <c r="Q50" s="412"/>
      <c r="R50" s="412"/>
      <c r="S50" s="412"/>
      <c r="T50" s="412"/>
      <c r="U50" s="412"/>
    </row>
    <row r="51" spans="3:21" x14ac:dyDescent="0.35">
      <c r="C51" s="412"/>
      <c r="D51" s="412"/>
      <c r="E51" s="412"/>
      <c r="F51" s="412"/>
      <c r="G51" s="412"/>
      <c r="H51" s="412"/>
      <c r="I51" s="412"/>
      <c r="J51" s="412"/>
      <c r="K51" s="412"/>
      <c r="L51" s="412"/>
      <c r="M51" s="412"/>
      <c r="N51" s="412"/>
      <c r="O51" s="412"/>
      <c r="P51" s="412"/>
      <c r="Q51" s="412"/>
      <c r="R51" s="412"/>
      <c r="S51" s="412"/>
      <c r="T51" s="412"/>
      <c r="U51" s="412"/>
    </row>
    <row r="52" spans="3:21" x14ac:dyDescent="0.35">
      <c r="C52" s="412"/>
      <c r="D52" s="412"/>
      <c r="E52" s="412"/>
      <c r="F52" s="412"/>
      <c r="G52" s="412"/>
      <c r="H52" s="412"/>
      <c r="I52" s="412"/>
      <c r="J52" s="412"/>
      <c r="K52" s="412"/>
      <c r="L52" s="412"/>
      <c r="M52" s="412"/>
      <c r="N52" s="412"/>
      <c r="O52" s="412"/>
      <c r="P52" s="412"/>
      <c r="Q52" s="412"/>
      <c r="R52" s="412"/>
      <c r="S52" s="412"/>
      <c r="T52" s="412"/>
      <c r="U52" s="412"/>
    </row>
    <row r="53" spans="3:21" x14ac:dyDescent="0.35">
      <c r="C53" s="412"/>
      <c r="D53" s="412"/>
      <c r="E53" s="412"/>
      <c r="F53" s="412"/>
      <c r="G53" s="412"/>
      <c r="H53" s="412"/>
      <c r="I53" s="412"/>
      <c r="J53" s="412"/>
      <c r="K53" s="412"/>
      <c r="L53" s="412"/>
      <c r="M53" s="412"/>
      <c r="N53" s="412"/>
      <c r="O53" s="412"/>
      <c r="P53" s="412"/>
      <c r="Q53" s="412"/>
      <c r="R53" s="412"/>
      <c r="S53" s="412"/>
      <c r="T53" s="412"/>
      <c r="U53" s="412"/>
    </row>
    <row r="54" spans="3:21" x14ac:dyDescent="0.35">
      <c r="C54" s="412"/>
      <c r="D54" s="412"/>
      <c r="E54" s="412"/>
      <c r="F54" s="412"/>
      <c r="G54" s="412"/>
      <c r="H54" s="412"/>
      <c r="I54" s="412"/>
      <c r="J54" s="412"/>
      <c r="K54" s="412"/>
      <c r="L54" s="412"/>
      <c r="M54" s="412"/>
      <c r="N54" s="412"/>
      <c r="O54" s="412"/>
      <c r="P54" s="412"/>
      <c r="Q54" s="412"/>
      <c r="R54" s="412"/>
      <c r="S54" s="412"/>
      <c r="T54" s="412"/>
      <c r="U54" s="412"/>
    </row>
    <row r="55" spans="3:21" x14ac:dyDescent="0.35">
      <c r="C55" s="412"/>
      <c r="D55" s="412"/>
      <c r="E55" s="412"/>
      <c r="F55" s="412"/>
      <c r="G55" s="412"/>
      <c r="H55" s="412"/>
      <c r="I55" s="412"/>
      <c r="J55" s="412"/>
      <c r="K55" s="412"/>
      <c r="L55" s="412"/>
      <c r="M55" s="412"/>
      <c r="N55" s="412"/>
      <c r="O55" s="412"/>
      <c r="P55" s="412"/>
      <c r="Q55" s="412"/>
      <c r="R55" s="412"/>
      <c r="S55" s="412"/>
      <c r="T55" s="412"/>
      <c r="U55" s="412"/>
    </row>
  </sheetData>
  <sheetProtection algorithmName="SHA-512" hashValue="Jtlyfnl28BjtV8ZArbUSBEtGu9EJSezmZA5izwb8ssOKuOerQ/GV+Il2yTmYSmsZWIjeBel13RSLFmxE1ggcNQ==" saltValue="hl4jdKL9uw0V4KLjYPyeGQ==" spinCount="100000" sheet="1" objects="1" scenarios="1"/>
  <mergeCells count="66">
    <mergeCell ref="D28:F39"/>
    <mergeCell ref="D25:F25"/>
    <mergeCell ref="D26:F26"/>
    <mergeCell ref="H26:I26"/>
    <mergeCell ref="H25:I25"/>
    <mergeCell ref="N9:O9"/>
    <mergeCell ref="C3:F3"/>
    <mergeCell ref="J16:J18"/>
    <mergeCell ref="J19:J21"/>
    <mergeCell ref="J22:J24"/>
    <mergeCell ref="C10:C26"/>
    <mergeCell ref="D10:F10"/>
    <mergeCell ref="H10:I10"/>
    <mergeCell ref="D12:F12"/>
    <mergeCell ref="H12:I12"/>
    <mergeCell ref="D11:F11"/>
    <mergeCell ref="H11:I11"/>
    <mergeCell ref="K10:L10"/>
    <mergeCell ref="N10:O10"/>
    <mergeCell ref="K12:L12"/>
    <mergeCell ref="N12:O12"/>
    <mergeCell ref="N11:O11"/>
    <mergeCell ref="N26:O26"/>
    <mergeCell ref="K25:L25"/>
    <mergeCell ref="N25:O25"/>
    <mergeCell ref="N14:O14"/>
    <mergeCell ref="M19:M21"/>
    <mergeCell ref="M22:M24"/>
    <mergeCell ref="K26:L26"/>
    <mergeCell ref="M16:M18"/>
    <mergeCell ref="N13:O13"/>
    <mergeCell ref="N7:O7"/>
    <mergeCell ref="C5:C9"/>
    <mergeCell ref="D5:F5"/>
    <mergeCell ref="H5:I5"/>
    <mergeCell ref="K5:L5"/>
    <mergeCell ref="N5:O5"/>
    <mergeCell ref="D6:F6"/>
    <mergeCell ref="H6:I6"/>
    <mergeCell ref="K6:L6"/>
    <mergeCell ref="N6:O6"/>
    <mergeCell ref="D9:F9"/>
    <mergeCell ref="H9:I9"/>
    <mergeCell ref="K9:L9"/>
    <mergeCell ref="N8:O8"/>
    <mergeCell ref="D8:F8"/>
    <mergeCell ref="H8:I8"/>
    <mergeCell ref="K7:L7"/>
    <mergeCell ref="K8:L8"/>
    <mergeCell ref="K14:L14"/>
    <mergeCell ref="D13:F13"/>
    <mergeCell ref="H13:I13"/>
    <mergeCell ref="K13:L13"/>
    <mergeCell ref="D14:F14"/>
    <mergeCell ref="H14:I14"/>
    <mergeCell ref="K11:L11"/>
    <mergeCell ref="G16:G18"/>
    <mergeCell ref="G19:G21"/>
    <mergeCell ref="G22:G24"/>
    <mergeCell ref="D7:F7"/>
    <mergeCell ref="H7:I7"/>
    <mergeCell ref="C2:F2"/>
    <mergeCell ref="D15:D24"/>
    <mergeCell ref="E16:E18"/>
    <mergeCell ref="E19:E21"/>
    <mergeCell ref="E22:E24"/>
  </mergeCells>
  <dataValidations count="1">
    <dataValidation operator="greaterThan" allowBlank="1" showInputMessage="1" showErrorMessage="1" sqref="O16:O24" xr:uid="{AFFAE7A6-3B74-4E95-86CF-1B016739AF07}"/>
  </dataValidations>
  <hyperlinks>
    <hyperlink ref="H5:I5" location="'Métadonnées indicateurs GAMA'!B47" display="Tentative de suicide" xr:uid="{6E03A697-694E-488C-A265-7B757153AA8B}"/>
    <hyperlink ref="K5:L5" location="'Métadonnées indicateurs GAMA'!B48" display="Symptômes de dépression et/ou d’anxiété " xr:uid="{76A48DEE-D1DE-43A2-86B3-3E6E16E1B353}"/>
    <hyperlink ref="N5:O5" location="'Métadonnées indicateurs GAMA'!B49" display="Recherche de soins pour dépression et/ou anxiété" xr:uid="{C75D2461-B2C1-42BB-BF01-88BAF1D2ED32}"/>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D5CD6D03-98F7-42AF-AE04-A2BC896A188E}">
          <x14:formula1>
            <xm:f>'Listes déroulantes'!$E$2:$E$6</xm:f>
          </x14:formula1>
          <xm:sqref>N13:O13 K13:L13 H13:I13</xm:sqref>
        </x14:dataValidation>
        <x14:dataValidation type="list" allowBlank="1" showInputMessage="1" showErrorMessage="1" xr:uid="{8D20FBD6-8255-4956-B0C5-723595A9F612}">
          <x14:formula1>
            <xm:f>'Listes déroulantes'!$A$2:$A$6</xm:f>
          </x14:formula1>
          <xm:sqref>N10:O10 K10:L10 H10:I10</xm:sqref>
        </x14:dataValidation>
        <x14:dataValidation type="list" allowBlank="1" showInputMessage="1" showErrorMessage="1" xr:uid="{52F99E7E-77B0-46FA-8652-79968C136F5F}">
          <x14:formula1>
            <xm:f>'Listes déroulantes'!$D$2:$D$4</xm:f>
          </x14:formula1>
          <xm:sqref>H26:I26 K26:L26 N26:O26</xm:sqref>
        </x14:dataValidation>
        <x14:dataValidation type="list" allowBlank="1" showInputMessage="1" showErrorMessage="1" xr:uid="{09D5EB12-6ED7-4220-8406-19E932BDC0A8}">
          <x14:formula1>
            <xm:f>'Listes déroulantes'!$M$1:$M$27</xm:f>
          </x14:formula1>
          <xm:sqref>H12:I12 K12:L12 N12:O12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E8ACE-F4A4-42FF-8A8D-1E0FAB0C0192}">
  <sheetPr>
    <tabColor rgb="FFC8DBF8"/>
  </sheetPr>
  <dimension ref="A1:U43"/>
  <sheetViews>
    <sheetView topLeftCell="B7" zoomScaleNormal="100" workbookViewId="0">
      <pane xSplit="5" topLeftCell="G1" activePane="topRight" state="frozen"/>
      <selection activeCell="B2" sqref="B2"/>
      <selection pane="topRight" activeCell="O25" sqref="O25"/>
    </sheetView>
  </sheetViews>
  <sheetFormatPr defaultColWidth="9.1796875" defaultRowHeight="14.5" x14ac:dyDescent="0.35"/>
  <cols>
    <col min="1" max="1" width="8.26953125" style="9" hidden="1" customWidth="1"/>
    <col min="2" max="2" width="2.81640625" style="9" customWidth="1"/>
    <col min="3" max="3" width="4.81640625" style="9" customWidth="1"/>
    <col min="4" max="4" width="29.26953125" style="9" customWidth="1"/>
    <col min="5" max="5" width="8.1796875" style="9" customWidth="1"/>
    <col min="6" max="6" width="15" style="9" customWidth="1"/>
    <col min="7" max="7" width="1.54296875" style="9" customWidth="1"/>
    <col min="8" max="8" width="15.1796875" style="9" customWidth="1"/>
    <col min="9" max="9" width="13.1796875" style="9" customWidth="1"/>
    <col min="10" max="10" width="2.1796875" style="9" customWidth="1"/>
    <col min="11" max="11" width="12.81640625" style="9" customWidth="1"/>
    <col min="12" max="12" width="10.453125" style="9" customWidth="1"/>
    <col min="13" max="13" width="1.81640625" style="9" customWidth="1"/>
    <col min="14" max="14" width="2.1796875" style="9" customWidth="1"/>
    <col min="15" max="16384" width="9.1796875" style="9"/>
  </cols>
  <sheetData>
    <row r="1" spans="1:16" s="250" customFormat="1" ht="51" customHeight="1" x14ac:dyDescent="0.5">
      <c r="A1" s="246"/>
      <c r="B1" s="246"/>
      <c r="C1" s="247"/>
      <c r="D1" s="247"/>
      <c r="E1" s="248"/>
      <c r="F1" s="249"/>
      <c r="G1" s="249"/>
      <c r="H1" s="249"/>
      <c r="I1" s="248"/>
      <c r="J1" s="248"/>
      <c r="M1" s="248"/>
      <c r="N1" s="248"/>
    </row>
    <row r="2" spans="1:16" s="250" customFormat="1" ht="46" customHeight="1" x14ac:dyDescent="0.35">
      <c r="C2" s="1100" t="s">
        <v>376</v>
      </c>
      <c r="D2" s="1101"/>
      <c r="E2" s="1101"/>
      <c r="F2" s="1101"/>
      <c r="G2" s="1101"/>
      <c r="H2" s="1101"/>
      <c r="I2" s="1101"/>
    </row>
    <row r="3" spans="1:16" ht="49" customHeight="1" x14ac:dyDescent="0.4">
      <c r="C3" s="1074" t="s">
        <v>203</v>
      </c>
      <c r="D3" s="1074"/>
      <c r="E3" s="1074"/>
      <c r="F3" s="1074"/>
    </row>
    <row r="4" spans="1:16" ht="15" thickBot="1" x14ac:dyDescent="0.4">
      <c r="A4" s="9">
        <v>36</v>
      </c>
      <c r="H4" s="38"/>
      <c r="I4" s="38"/>
      <c r="J4" s="38"/>
      <c r="M4" s="38"/>
      <c r="N4" s="38"/>
    </row>
    <row r="5" spans="1:16" ht="38.5" customHeight="1" x14ac:dyDescent="0.35">
      <c r="A5" s="9">
        <v>37</v>
      </c>
      <c r="C5" s="1026" t="s">
        <v>204</v>
      </c>
      <c r="D5" s="1069" t="s">
        <v>205</v>
      </c>
      <c r="E5" s="1069"/>
      <c r="F5" s="1069"/>
      <c r="G5" s="401"/>
      <c r="H5" s="1072" t="s">
        <v>134</v>
      </c>
      <c r="I5" s="1072"/>
      <c r="J5" s="895"/>
      <c r="K5" s="1072" t="s">
        <v>136</v>
      </c>
      <c r="L5" s="1072"/>
      <c r="M5" s="134"/>
      <c r="N5" s="134"/>
      <c r="O5" s="37"/>
      <c r="P5" s="37"/>
    </row>
    <row r="6" spans="1:16" ht="44.25" customHeight="1" x14ac:dyDescent="0.35">
      <c r="C6" s="1027"/>
      <c r="D6" s="1070" t="s">
        <v>208</v>
      </c>
      <c r="E6" s="1070"/>
      <c r="F6" s="1070"/>
      <c r="G6" s="401"/>
      <c r="H6" s="1073" t="s">
        <v>377</v>
      </c>
      <c r="I6" s="1073"/>
      <c r="J6" s="896"/>
      <c r="K6" s="1073" t="s">
        <v>378</v>
      </c>
      <c r="L6" s="1073"/>
      <c r="M6" s="127"/>
      <c r="N6" s="127"/>
      <c r="O6" s="37"/>
      <c r="P6" s="37"/>
    </row>
    <row r="7" spans="1:16" ht="88.5" customHeight="1" x14ac:dyDescent="0.35">
      <c r="C7" s="1027"/>
      <c r="D7" s="1070" t="s">
        <v>212</v>
      </c>
      <c r="E7" s="1070"/>
      <c r="F7" s="1070"/>
      <c r="G7" s="401"/>
      <c r="H7" s="1073" t="s">
        <v>379</v>
      </c>
      <c r="I7" s="1073"/>
      <c r="J7" s="896"/>
      <c r="K7" s="1073" t="s">
        <v>380</v>
      </c>
      <c r="L7" s="1073"/>
      <c r="M7" s="127"/>
      <c r="N7" s="127"/>
      <c r="O7" s="37"/>
      <c r="P7" s="37"/>
    </row>
    <row r="8" spans="1:16" ht="87" customHeight="1" x14ac:dyDescent="0.35">
      <c r="C8" s="1027"/>
      <c r="D8" s="1070" t="s">
        <v>218</v>
      </c>
      <c r="E8" s="1070"/>
      <c r="F8" s="1070"/>
      <c r="G8" s="401"/>
      <c r="H8" s="1073" t="s">
        <v>381</v>
      </c>
      <c r="I8" s="1073"/>
      <c r="J8" s="896"/>
      <c r="K8" s="1073" t="s">
        <v>382</v>
      </c>
      <c r="L8" s="1073"/>
      <c r="M8" s="127"/>
      <c r="N8" s="127"/>
      <c r="O8" s="37"/>
      <c r="P8" s="37"/>
    </row>
    <row r="9" spans="1:16" ht="38.5" customHeight="1" thickBot="1" x14ac:dyDescent="0.4">
      <c r="C9" s="1027"/>
      <c r="D9" s="1071" t="s">
        <v>224</v>
      </c>
      <c r="E9" s="1071"/>
      <c r="F9" s="1071"/>
      <c r="G9" s="401"/>
      <c r="H9" s="1025" t="s">
        <v>227</v>
      </c>
      <c r="I9" s="1025"/>
      <c r="J9" s="896"/>
      <c r="K9" s="1025" t="s">
        <v>227</v>
      </c>
      <c r="L9" s="1025"/>
      <c r="M9" s="127"/>
      <c r="N9" s="127"/>
      <c r="O9" s="37"/>
      <c r="P9" s="37"/>
    </row>
    <row r="10" spans="1:16" ht="42" customHeight="1" thickTop="1" x14ac:dyDescent="0.35">
      <c r="C10" s="1028" t="s">
        <v>229</v>
      </c>
      <c r="D10" s="1068" t="s">
        <v>230</v>
      </c>
      <c r="E10" s="1068"/>
      <c r="F10" s="1068"/>
      <c r="G10" s="402"/>
      <c r="H10" s="1022" t="s">
        <v>9</v>
      </c>
      <c r="I10" s="1023"/>
      <c r="J10" s="36"/>
      <c r="K10" s="1022" t="s">
        <v>9</v>
      </c>
      <c r="L10" s="1023"/>
      <c r="M10" s="36"/>
      <c r="N10" s="36"/>
    </row>
    <row r="11" spans="1:16" ht="42.65" customHeight="1" x14ac:dyDescent="0.35">
      <c r="C11" s="1029"/>
      <c r="D11" s="1036" t="s">
        <v>231</v>
      </c>
      <c r="E11" s="1036"/>
      <c r="F11" s="1036"/>
      <c r="G11" s="403"/>
      <c r="H11" s="1042"/>
      <c r="I11" s="1043"/>
      <c r="J11" s="36"/>
      <c r="K11" s="1042"/>
      <c r="L11" s="1043"/>
      <c r="M11" s="36"/>
      <c r="N11" s="36"/>
    </row>
    <row r="12" spans="1:16" ht="26.5" customHeight="1" x14ac:dyDescent="0.35">
      <c r="C12" s="1029"/>
      <c r="D12" s="1036" t="s">
        <v>233</v>
      </c>
      <c r="E12" s="1036"/>
      <c r="F12" s="1036"/>
      <c r="G12" s="403"/>
      <c r="H12" s="1042" t="s">
        <v>9</v>
      </c>
      <c r="I12" s="1043"/>
      <c r="J12" s="36"/>
      <c r="K12" s="1042" t="s">
        <v>9</v>
      </c>
      <c r="L12" s="1043"/>
      <c r="M12" s="36"/>
      <c r="N12" s="36"/>
    </row>
    <row r="13" spans="1:16" ht="28" customHeight="1" thickBot="1" x14ac:dyDescent="0.4">
      <c r="C13" s="1029"/>
      <c r="D13" s="1036" t="s">
        <v>234</v>
      </c>
      <c r="E13" s="1036"/>
      <c r="F13" s="1036"/>
      <c r="G13" s="403"/>
      <c r="H13" s="1049" t="s">
        <v>9</v>
      </c>
      <c r="I13" s="1051"/>
      <c r="J13" s="36"/>
      <c r="K13" s="1049" t="s">
        <v>9</v>
      </c>
      <c r="L13" s="1051"/>
      <c r="M13" s="36"/>
      <c r="N13" s="36"/>
    </row>
    <row r="14" spans="1:16" ht="30.65" customHeight="1" thickTop="1" thickBot="1" x14ac:dyDescent="0.4">
      <c r="C14" s="1029"/>
      <c r="D14" s="1060" t="s">
        <v>235</v>
      </c>
      <c r="E14" s="1060"/>
      <c r="F14" s="1060"/>
      <c r="G14" s="403"/>
      <c r="H14" s="1044"/>
      <c r="I14" s="1044"/>
      <c r="J14" s="36"/>
      <c r="K14" s="1098"/>
      <c r="L14" s="1098"/>
      <c r="M14" s="36"/>
      <c r="N14" s="36"/>
    </row>
    <row r="15" spans="1:16" ht="54" customHeight="1" x14ac:dyDescent="0.35">
      <c r="C15" s="1029"/>
      <c r="D15" s="1063" t="s">
        <v>236</v>
      </c>
      <c r="E15" s="904" t="s">
        <v>237</v>
      </c>
      <c r="F15" s="897" t="s">
        <v>238</v>
      </c>
      <c r="G15" s="404"/>
      <c r="H15" s="452" t="s">
        <v>239</v>
      </c>
      <c r="I15" s="126" t="s">
        <v>244</v>
      </c>
      <c r="J15" s="394" t="s">
        <v>243</v>
      </c>
      <c r="K15" s="452" t="s">
        <v>239</v>
      </c>
      <c r="L15" s="126" t="s">
        <v>244</v>
      </c>
      <c r="M15" s="135"/>
      <c r="N15" s="135"/>
    </row>
    <row r="16" spans="1:16" ht="20.149999999999999" customHeight="1" thickTop="1" x14ac:dyDescent="0.35">
      <c r="C16" s="1029"/>
      <c r="D16" s="1064"/>
      <c r="E16" s="1033" t="s">
        <v>262</v>
      </c>
      <c r="F16" s="405" t="s">
        <v>263</v>
      </c>
      <c r="G16" s="1020" t="s">
        <v>262</v>
      </c>
      <c r="H16" s="749"/>
      <c r="I16" s="772"/>
      <c r="J16" s="1020" t="s">
        <v>262</v>
      </c>
      <c r="K16" s="749"/>
      <c r="L16" s="791"/>
      <c r="M16" s="132"/>
      <c r="N16" s="132"/>
    </row>
    <row r="17" spans="3:21" ht="18.649999999999999" customHeight="1" x14ac:dyDescent="0.35">
      <c r="C17" s="1029"/>
      <c r="D17" s="1064"/>
      <c r="E17" s="1034"/>
      <c r="F17" s="406" t="s">
        <v>264</v>
      </c>
      <c r="G17" s="1020"/>
      <c r="H17" s="751"/>
      <c r="I17" s="773"/>
      <c r="J17" s="1020"/>
      <c r="K17" s="751"/>
      <c r="L17" s="792"/>
      <c r="M17" s="132"/>
      <c r="N17" s="132"/>
    </row>
    <row r="18" spans="3:21" ht="18.649999999999999" customHeight="1" x14ac:dyDescent="0.35">
      <c r="C18" s="1029"/>
      <c r="D18" s="1064"/>
      <c r="E18" s="1035"/>
      <c r="F18" s="407" t="s">
        <v>265</v>
      </c>
      <c r="G18" s="1020"/>
      <c r="H18" s="751"/>
      <c r="I18" s="773"/>
      <c r="J18" s="1020"/>
      <c r="K18" s="751"/>
      <c r="L18" s="792"/>
      <c r="M18" s="132"/>
      <c r="N18" s="132"/>
    </row>
    <row r="19" spans="3:21" ht="18.649999999999999" customHeight="1" x14ac:dyDescent="0.35">
      <c r="C19" s="1029"/>
      <c r="D19" s="1064"/>
      <c r="E19" s="1031" t="s">
        <v>266</v>
      </c>
      <c r="F19" s="408" t="s">
        <v>263</v>
      </c>
      <c r="G19" s="1020" t="s">
        <v>266</v>
      </c>
      <c r="H19" s="751"/>
      <c r="I19" s="773"/>
      <c r="J19" s="1020" t="s">
        <v>266</v>
      </c>
      <c r="K19" s="751"/>
      <c r="L19" s="792"/>
      <c r="M19" s="132"/>
      <c r="N19" s="132"/>
    </row>
    <row r="20" spans="3:21" ht="19" customHeight="1" x14ac:dyDescent="0.35">
      <c r="C20" s="1029"/>
      <c r="D20" s="1064"/>
      <c r="E20" s="1031"/>
      <c r="F20" s="408" t="s">
        <v>264</v>
      </c>
      <c r="G20" s="1020"/>
      <c r="H20" s="751"/>
      <c r="I20" s="773"/>
      <c r="J20" s="1020"/>
      <c r="K20" s="751"/>
      <c r="L20" s="792"/>
      <c r="M20" s="132"/>
      <c r="N20" s="132"/>
    </row>
    <row r="21" spans="3:21" ht="17.5" customHeight="1" x14ac:dyDescent="0.35">
      <c r="C21" s="1029"/>
      <c r="D21" s="1064"/>
      <c r="E21" s="1031"/>
      <c r="F21" s="408" t="s">
        <v>265</v>
      </c>
      <c r="G21" s="1020"/>
      <c r="H21" s="751"/>
      <c r="I21" s="773"/>
      <c r="J21" s="1020"/>
      <c r="K21" s="751"/>
      <c r="L21" s="792"/>
      <c r="M21" s="132"/>
      <c r="N21" s="132"/>
    </row>
    <row r="22" spans="3:21" ht="18" customHeight="1" x14ac:dyDescent="0.35">
      <c r="C22" s="1029"/>
      <c r="D22" s="1064"/>
      <c r="E22" s="1031" t="s">
        <v>267</v>
      </c>
      <c r="F22" s="408" t="s">
        <v>263</v>
      </c>
      <c r="G22" s="1020" t="s">
        <v>267</v>
      </c>
      <c r="H22" s="751"/>
      <c r="I22" s="773"/>
      <c r="J22" s="1020" t="s">
        <v>267</v>
      </c>
      <c r="K22" s="751"/>
      <c r="L22" s="792"/>
      <c r="M22" s="132"/>
      <c r="N22" s="132"/>
    </row>
    <row r="23" spans="3:21" ht="18.649999999999999" customHeight="1" x14ac:dyDescent="0.35">
      <c r="C23" s="1029"/>
      <c r="D23" s="1064"/>
      <c r="E23" s="1031"/>
      <c r="F23" s="408" t="s">
        <v>264</v>
      </c>
      <c r="G23" s="1020"/>
      <c r="H23" s="751"/>
      <c r="I23" s="773"/>
      <c r="J23" s="1020"/>
      <c r="K23" s="751"/>
      <c r="L23" s="792"/>
      <c r="M23" s="132"/>
      <c r="N23" s="132"/>
    </row>
    <row r="24" spans="3:21" ht="19.5" customHeight="1" thickBot="1" x14ac:dyDescent="0.4">
      <c r="C24" s="1029"/>
      <c r="D24" s="1065"/>
      <c r="E24" s="1032"/>
      <c r="F24" s="409" t="s">
        <v>265</v>
      </c>
      <c r="G24" s="1020"/>
      <c r="H24" s="753"/>
      <c r="I24" s="774"/>
      <c r="J24" s="1020"/>
      <c r="K24" s="753"/>
      <c r="L24" s="793"/>
      <c r="M24" s="132"/>
      <c r="N24" s="132"/>
    </row>
    <row r="25" spans="3:21" ht="65.150000000000006" customHeight="1" thickBot="1" x14ac:dyDescent="0.4">
      <c r="C25" s="1029"/>
      <c r="D25" s="1079" t="s">
        <v>268</v>
      </c>
      <c r="E25" s="1079"/>
      <c r="F25" s="1079"/>
      <c r="G25" s="403"/>
      <c r="H25" s="1099"/>
      <c r="I25" s="1099"/>
      <c r="J25" s="36"/>
      <c r="K25" s="1099"/>
      <c r="L25" s="1099"/>
      <c r="M25" s="36"/>
      <c r="N25" s="36"/>
    </row>
    <row r="26" spans="3:21" ht="27" customHeight="1" thickTop="1" thickBot="1" x14ac:dyDescent="0.4">
      <c r="C26" s="1030"/>
      <c r="D26" s="1060" t="s">
        <v>269</v>
      </c>
      <c r="E26" s="1060"/>
      <c r="F26" s="1060"/>
      <c r="G26" s="403"/>
      <c r="H26" s="1037" t="s">
        <v>9</v>
      </c>
      <c r="I26" s="1039"/>
      <c r="J26" s="36"/>
      <c r="K26" s="1037" t="s">
        <v>9</v>
      </c>
      <c r="L26" s="1039"/>
      <c r="M26" s="36"/>
      <c r="N26" s="36"/>
      <c r="O26" s="37"/>
      <c r="P26" s="37"/>
    </row>
    <row r="27" spans="3:21" ht="15.65" customHeight="1" x14ac:dyDescent="0.35">
      <c r="C27" s="898"/>
      <c r="D27" s="403"/>
      <c r="E27" s="403"/>
      <c r="F27" s="403"/>
      <c r="H27" s="131"/>
      <c r="I27" s="131"/>
      <c r="J27" s="131"/>
      <c r="M27" s="131"/>
      <c r="N27" s="131"/>
    </row>
    <row r="28" spans="3:21" ht="15" customHeight="1" x14ac:dyDescent="0.35">
      <c r="C28" s="419"/>
      <c r="D28" s="1075" t="s">
        <v>272</v>
      </c>
      <c r="E28" s="1075"/>
      <c r="F28" s="1075"/>
      <c r="G28" s="412"/>
      <c r="H28" s="413"/>
      <c r="I28" s="413"/>
      <c r="J28" s="413"/>
      <c r="K28" s="412"/>
      <c r="L28" s="412"/>
      <c r="M28" s="413"/>
      <c r="N28" s="413"/>
      <c r="O28" s="412"/>
      <c r="P28" s="412"/>
      <c r="Q28" s="412"/>
      <c r="R28" s="412"/>
      <c r="S28" s="412"/>
      <c r="T28" s="412"/>
      <c r="U28" s="412"/>
    </row>
    <row r="29" spans="3:21" ht="14.5" customHeight="1" x14ac:dyDescent="0.35">
      <c r="C29" s="419"/>
      <c r="D29" s="1075"/>
      <c r="E29" s="1075"/>
      <c r="F29" s="1075"/>
      <c r="G29" s="412"/>
      <c r="H29" s="413"/>
      <c r="I29" s="413"/>
      <c r="J29" s="413"/>
      <c r="K29" s="412"/>
      <c r="L29" s="412"/>
      <c r="M29" s="413"/>
      <c r="N29" s="413"/>
      <c r="O29" s="412"/>
      <c r="P29" s="412"/>
      <c r="Q29" s="412"/>
      <c r="R29" s="412"/>
      <c r="S29" s="412"/>
      <c r="T29" s="412"/>
      <c r="U29" s="412"/>
    </row>
    <row r="30" spans="3:21" ht="14.5" customHeight="1" x14ac:dyDescent="0.35">
      <c r="C30" s="419"/>
      <c r="D30" s="1075"/>
      <c r="E30" s="1075"/>
      <c r="F30" s="1075"/>
      <c r="G30" s="412"/>
      <c r="H30" s="413"/>
      <c r="I30" s="413"/>
      <c r="J30" s="413"/>
      <c r="K30" s="412"/>
      <c r="L30" s="412"/>
      <c r="M30" s="413"/>
      <c r="N30" s="413"/>
      <c r="O30" s="412"/>
      <c r="P30" s="412"/>
      <c r="Q30" s="412"/>
      <c r="R30" s="412"/>
      <c r="S30" s="412"/>
      <c r="T30" s="412"/>
      <c r="U30" s="412"/>
    </row>
    <row r="31" spans="3:21" ht="14.5" customHeight="1" x14ac:dyDescent="0.35">
      <c r="C31" s="419"/>
      <c r="D31" s="1075"/>
      <c r="E31" s="1075"/>
      <c r="F31" s="1075"/>
      <c r="G31" s="412"/>
      <c r="H31" s="413"/>
      <c r="I31" s="413"/>
      <c r="J31" s="413"/>
      <c r="K31" s="412"/>
      <c r="L31" s="412"/>
      <c r="M31" s="413"/>
      <c r="N31" s="413"/>
      <c r="O31" s="412"/>
      <c r="P31" s="412"/>
      <c r="Q31" s="412"/>
      <c r="R31" s="412"/>
      <c r="S31" s="412"/>
      <c r="T31" s="412"/>
      <c r="U31" s="412"/>
    </row>
    <row r="32" spans="3:21" ht="14.5" customHeight="1" x14ac:dyDescent="0.35">
      <c r="C32" s="419"/>
      <c r="D32" s="1075"/>
      <c r="E32" s="1075"/>
      <c r="F32" s="1075"/>
      <c r="G32" s="412"/>
      <c r="H32" s="413"/>
      <c r="I32" s="413"/>
      <c r="J32" s="413"/>
      <c r="K32" s="412"/>
      <c r="L32" s="412"/>
      <c r="M32" s="413"/>
      <c r="N32" s="413"/>
      <c r="O32" s="412"/>
      <c r="P32" s="412"/>
      <c r="Q32" s="412"/>
      <c r="R32" s="412"/>
      <c r="S32" s="412"/>
      <c r="T32" s="412"/>
      <c r="U32" s="412"/>
    </row>
    <row r="33" spans="3:21" ht="14.5" customHeight="1" x14ac:dyDescent="0.35">
      <c r="C33" s="419"/>
      <c r="D33" s="1075"/>
      <c r="E33" s="1075"/>
      <c r="F33" s="1075"/>
      <c r="G33" s="412"/>
      <c r="H33" s="413"/>
      <c r="I33" s="413"/>
      <c r="J33" s="413"/>
      <c r="K33" s="412"/>
      <c r="L33" s="412"/>
      <c r="M33" s="413"/>
      <c r="N33" s="413"/>
      <c r="O33" s="412"/>
      <c r="P33" s="412"/>
      <c r="Q33" s="412"/>
      <c r="R33" s="412"/>
      <c r="S33" s="412"/>
      <c r="T33" s="412"/>
      <c r="U33" s="412"/>
    </row>
    <row r="34" spans="3:21" ht="14.5" customHeight="1" x14ac:dyDescent="0.35">
      <c r="C34" s="419"/>
      <c r="D34" s="1075"/>
      <c r="E34" s="1075"/>
      <c r="F34" s="1075"/>
      <c r="G34" s="412"/>
      <c r="H34" s="413"/>
      <c r="I34" s="413"/>
      <c r="J34" s="413"/>
      <c r="K34" s="412"/>
      <c r="L34" s="412"/>
      <c r="M34" s="413"/>
      <c r="N34" s="413"/>
      <c r="O34" s="412"/>
      <c r="P34" s="412"/>
      <c r="Q34" s="412"/>
      <c r="R34" s="412"/>
      <c r="S34" s="412"/>
      <c r="T34" s="412"/>
      <c r="U34" s="412"/>
    </row>
    <row r="35" spans="3:21" ht="14.5" customHeight="1" x14ac:dyDescent="0.35">
      <c r="C35" s="419"/>
      <c r="D35" s="1075"/>
      <c r="E35" s="1075"/>
      <c r="F35" s="1075"/>
      <c r="G35" s="412"/>
      <c r="H35" s="413"/>
      <c r="I35" s="413"/>
      <c r="J35" s="413"/>
      <c r="K35" s="412"/>
      <c r="L35" s="412"/>
      <c r="M35" s="413"/>
      <c r="N35" s="413"/>
      <c r="O35" s="412"/>
      <c r="P35" s="412"/>
      <c r="Q35" s="412"/>
      <c r="R35" s="412"/>
      <c r="S35" s="412"/>
      <c r="T35" s="412"/>
      <c r="U35" s="412"/>
    </row>
    <row r="36" spans="3:21" ht="14.5" customHeight="1" x14ac:dyDescent="0.35">
      <c r="C36" s="419"/>
      <c r="D36" s="1075"/>
      <c r="E36" s="1075"/>
      <c r="F36" s="1075"/>
      <c r="G36" s="412"/>
      <c r="H36" s="413"/>
      <c r="I36" s="413"/>
      <c r="J36" s="413"/>
      <c r="K36" s="412"/>
      <c r="L36" s="412"/>
      <c r="M36" s="413"/>
      <c r="N36" s="413"/>
      <c r="O36" s="412"/>
      <c r="P36" s="412"/>
      <c r="Q36" s="412"/>
      <c r="R36" s="412"/>
      <c r="S36" s="412"/>
      <c r="T36" s="412"/>
      <c r="U36" s="412"/>
    </row>
    <row r="37" spans="3:21" ht="14.5" customHeight="1" x14ac:dyDescent="0.35">
      <c r="C37" s="419"/>
      <c r="D37" s="1075"/>
      <c r="E37" s="1075"/>
      <c r="F37" s="1075"/>
      <c r="G37" s="412"/>
      <c r="H37" s="413"/>
      <c r="I37" s="413"/>
      <c r="J37" s="413"/>
      <c r="K37" s="412"/>
      <c r="L37" s="412"/>
      <c r="M37" s="413"/>
      <c r="N37" s="413"/>
      <c r="O37" s="412"/>
      <c r="P37" s="412"/>
      <c r="Q37" s="412"/>
      <c r="R37" s="412"/>
      <c r="S37" s="412"/>
      <c r="T37" s="412"/>
      <c r="U37" s="412"/>
    </row>
    <row r="38" spans="3:21" ht="14.5" customHeight="1" x14ac:dyDescent="0.35">
      <c r="C38" s="419"/>
      <c r="D38" s="1075"/>
      <c r="E38" s="1075"/>
      <c r="F38" s="1075"/>
      <c r="G38" s="412"/>
      <c r="H38" s="413"/>
      <c r="I38" s="413"/>
      <c r="J38" s="413"/>
      <c r="K38" s="412"/>
      <c r="L38" s="412"/>
      <c r="M38" s="413"/>
      <c r="N38" s="413"/>
      <c r="O38" s="412"/>
      <c r="P38" s="412"/>
      <c r="Q38" s="412"/>
      <c r="R38" s="412"/>
      <c r="S38" s="412"/>
      <c r="T38" s="412"/>
      <c r="U38" s="412"/>
    </row>
    <row r="39" spans="3:21" ht="30" customHeight="1" x14ac:dyDescent="0.35">
      <c r="C39" s="412"/>
      <c r="D39" s="1075"/>
      <c r="E39" s="1075"/>
      <c r="F39" s="1075"/>
      <c r="G39" s="412"/>
      <c r="H39" s="413"/>
      <c r="I39" s="413"/>
      <c r="J39" s="413"/>
      <c r="K39" s="412"/>
      <c r="L39" s="412"/>
      <c r="M39" s="413"/>
      <c r="N39" s="413"/>
      <c r="O39" s="412"/>
      <c r="P39" s="412"/>
      <c r="Q39" s="412"/>
      <c r="R39" s="412"/>
      <c r="S39" s="412"/>
      <c r="T39" s="412"/>
      <c r="U39" s="412"/>
    </row>
    <row r="40" spans="3:21" ht="30" customHeight="1" x14ac:dyDescent="0.35">
      <c r="C40" s="412"/>
      <c r="D40" s="412"/>
      <c r="E40" s="412"/>
      <c r="F40" s="412"/>
      <c r="G40" s="412"/>
      <c r="H40" s="413"/>
      <c r="I40" s="413"/>
      <c r="J40" s="413"/>
      <c r="K40" s="412"/>
      <c r="L40" s="412"/>
      <c r="M40" s="413"/>
      <c r="N40" s="413"/>
      <c r="O40" s="412"/>
      <c r="P40" s="412"/>
      <c r="Q40" s="412"/>
      <c r="R40" s="412"/>
      <c r="S40" s="412"/>
      <c r="T40" s="412"/>
      <c r="U40" s="412"/>
    </row>
    <row r="41" spans="3:21" ht="23.15" customHeight="1" x14ac:dyDescent="0.35">
      <c r="C41" s="412"/>
      <c r="D41" s="412"/>
      <c r="E41" s="412"/>
      <c r="F41" s="412"/>
      <c r="G41" s="412"/>
      <c r="H41" s="412"/>
      <c r="I41" s="414"/>
      <c r="J41" s="414"/>
      <c r="K41" s="412"/>
      <c r="L41" s="412"/>
      <c r="M41" s="414"/>
      <c r="N41" s="414"/>
      <c r="O41" s="412"/>
      <c r="P41" s="412"/>
      <c r="Q41" s="412"/>
      <c r="R41" s="412"/>
      <c r="S41" s="412"/>
      <c r="T41" s="412"/>
      <c r="U41" s="412"/>
    </row>
    <row r="42" spans="3:21" x14ac:dyDescent="0.35">
      <c r="H42" s="39"/>
      <c r="I42" s="39"/>
      <c r="J42" s="39"/>
      <c r="M42" s="39"/>
      <c r="N42" s="39"/>
    </row>
    <row r="43" spans="3:21" ht="45" customHeight="1" x14ac:dyDescent="0.35">
      <c r="H43" s="4"/>
      <c r="I43" s="4"/>
      <c r="J43" s="4"/>
      <c r="M43" s="4"/>
      <c r="N43" s="4"/>
    </row>
  </sheetData>
  <sheetProtection algorithmName="SHA-512" hashValue="N1TBVjiQcY6s9VbSkjc1joPFlei55E/lsg93a4q7QJsHQRXC45JIFxN6fOULicLloqwQDgJEDw35g4QV5fer2g==" saltValue="05syyKEPt15yhwwg+h7E4A==" spinCount="100000" sheet="1" objects="1" scenarios="1"/>
  <mergeCells count="51">
    <mergeCell ref="C2:I2"/>
    <mergeCell ref="C3:F3"/>
    <mergeCell ref="D14:F14"/>
    <mergeCell ref="H14:I14"/>
    <mergeCell ref="D9:F9"/>
    <mergeCell ref="H9:I9"/>
    <mergeCell ref="D8:F8"/>
    <mergeCell ref="H8:I8"/>
    <mergeCell ref="D13:F13"/>
    <mergeCell ref="H13:I13"/>
    <mergeCell ref="D12:F12"/>
    <mergeCell ref="D7:F7"/>
    <mergeCell ref="C10:C26"/>
    <mergeCell ref="D11:F11"/>
    <mergeCell ref="C5:C9"/>
    <mergeCell ref="D5:F5"/>
    <mergeCell ref="K26:L26"/>
    <mergeCell ref="D15:D24"/>
    <mergeCell ref="E16:E18"/>
    <mergeCell ref="E19:E21"/>
    <mergeCell ref="E22:E24"/>
    <mergeCell ref="D25:F25"/>
    <mergeCell ref="H25:I25"/>
    <mergeCell ref="J16:J18"/>
    <mergeCell ref="J19:J21"/>
    <mergeCell ref="J22:J24"/>
    <mergeCell ref="D26:F26"/>
    <mergeCell ref="H26:I26"/>
    <mergeCell ref="K13:L13"/>
    <mergeCell ref="K14:L14"/>
    <mergeCell ref="K25:L25"/>
    <mergeCell ref="H7:I7"/>
    <mergeCell ref="K7:L7"/>
    <mergeCell ref="K11:L11"/>
    <mergeCell ref="H12:I12"/>
    <mergeCell ref="K12:L12"/>
    <mergeCell ref="K8:L8"/>
    <mergeCell ref="K9:L9"/>
    <mergeCell ref="H10:I10"/>
    <mergeCell ref="K10:L10"/>
    <mergeCell ref="H11:I11"/>
    <mergeCell ref="H5:I5"/>
    <mergeCell ref="K5:L5"/>
    <mergeCell ref="D6:F6"/>
    <mergeCell ref="H6:I6"/>
    <mergeCell ref="K6:L6"/>
    <mergeCell ref="D28:F39"/>
    <mergeCell ref="G16:G18"/>
    <mergeCell ref="G19:G21"/>
    <mergeCell ref="G22:G24"/>
    <mergeCell ref="D10:F10"/>
  </mergeCells>
  <hyperlinks>
    <hyperlink ref="H5:I5" location="'Métadonnées indicateurs GAMA'!B38" display="Quelqu’un à qui parler des problèmes " xr:uid="{11FCF84C-F64A-49E9-BEB3-4CCBD8212138}"/>
    <hyperlink ref="K5:L5" location="'Métadonnées indicateurs GAMA'!B39" display="Relations positives avec la famille" xr:uid="{C426AEA7-87BC-4BFB-A247-55E76E107B05}"/>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B8B8507-DF3C-469B-BA19-CC656007A0A3}">
          <x14:formula1>
            <xm:f>'Listes déroulantes'!$A$2:$A$6</xm:f>
          </x14:formula1>
          <xm:sqref>K10:L10 H10:I10</xm:sqref>
        </x14:dataValidation>
        <x14:dataValidation type="list" allowBlank="1" showInputMessage="1" showErrorMessage="1" xr:uid="{EC32A1FF-B1DC-463E-A4A9-4E2BB7E74A78}">
          <x14:formula1>
            <xm:f>'Listes déroulantes'!$E$2:$E$6</xm:f>
          </x14:formula1>
          <xm:sqref>K13:L13 H13:I13</xm:sqref>
        </x14:dataValidation>
        <x14:dataValidation type="list" allowBlank="1" showInputMessage="1" showErrorMessage="1" xr:uid="{36019CCD-6B14-43E2-A00A-92EE1AA9794E}">
          <x14:formula1>
            <xm:f>'Listes déroulantes'!$D$2:$D$4</xm:f>
          </x14:formula1>
          <xm:sqref>H26:I26 K26:L26</xm:sqref>
        </x14:dataValidation>
        <x14:dataValidation type="list" allowBlank="1" showInputMessage="1" showErrorMessage="1" xr:uid="{7F447AAF-E643-4F58-BFB4-DEFD9CBF4B0F}">
          <x14:formula1>
            <xm:f>'Listes déroulantes'!$M$1:$M$27</xm:f>
          </x14:formula1>
          <xm:sqref>H12:I12 K12:L12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E8A83-61B9-484F-8030-1B4D31A8A81B}">
  <sheetPr>
    <tabColor rgb="FFC8DBF8"/>
  </sheetPr>
  <dimension ref="A1:AH55"/>
  <sheetViews>
    <sheetView topLeftCell="B2" zoomScale="80" zoomScaleNormal="80" workbookViewId="0">
      <pane xSplit="5" topLeftCell="G1" activePane="topRight" state="frozen"/>
      <selection activeCell="B2" sqref="B2"/>
      <selection pane="topRight" activeCell="K25" sqref="K25:L25"/>
    </sheetView>
  </sheetViews>
  <sheetFormatPr defaultColWidth="9.1796875" defaultRowHeight="14.5" x14ac:dyDescent="0.35"/>
  <cols>
    <col min="1" max="1" width="8.26953125" style="9" hidden="1" customWidth="1"/>
    <col min="2" max="2" width="2.81640625" style="9" customWidth="1"/>
    <col min="3" max="3" width="4.81640625" style="9" customWidth="1"/>
    <col min="4" max="4" width="28.26953125" style="9" customWidth="1"/>
    <col min="5" max="5" width="8.1796875" style="9" customWidth="1"/>
    <col min="6" max="6" width="15.26953125" style="9" customWidth="1"/>
    <col min="7" max="7" width="1.453125" style="9" customWidth="1"/>
    <col min="8" max="8" width="16" style="9" customWidth="1"/>
    <col min="9" max="9" width="12.26953125" style="9" customWidth="1"/>
    <col min="10" max="10" width="1.81640625" style="9" customWidth="1"/>
    <col min="11" max="11" width="14.26953125" style="9" customWidth="1"/>
    <col min="12" max="12" width="12" style="9" customWidth="1"/>
    <col min="13" max="13" width="2.1796875" style="9" customWidth="1"/>
    <col min="14" max="14" width="8.1796875" style="9" customWidth="1"/>
    <col min="15" max="15" width="7.81640625" style="9" customWidth="1"/>
    <col min="16" max="16" width="11.26953125" style="9" customWidth="1"/>
    <col min="17" max="17" width="8.54296875" style="9" customWidth="1"/>
    <col min="18" max="18" width="2" style="9" customWidth="1"/>
    <col min="19" max="19" width="12.54296875" style="9" customWidth="1"/>
    <col min="20" max="20" width="9.7265625" style="9" customWidth="1"/>
    <col min="21" max="21" width="2.1796875" style="9" customWidth="1"/>
    <col min="22" max="22" width="15.81640625" style="9" customWidth="1"/>
    <col min="23" max="23" width="12.54296875" style="9" customWidth="1"/>
    <col min="24" max="24" width="2" style="9" customWidth="1"/>
    <col min="25" max="25" width="8.7265625" style="9" customWidth="1"/>
    <col min="26" max="26" width="14" style="9" customWidth="1"/>
    <col min="27" max="27" width="6.54296875" style="9" customWidth="1"/>
    <col min="28" max="28" width="6.453125" style="9" customWidth="1"/>
    <col min="29" max="29" width="6.1796875" style="9" customWidth="1"/>
    <col min="30" max="30" width="7.1796875" style="9" customWidth="1"/>
    <col min="31" max="16384" width="9.1796875" style="9"/>
  </cols>
  <sheetData>
    <row r="1" spans="1:33" s="255" customFormat="1" ht="50.5" customHeight="1" x14ac:dyDescent="0.5">
      <c r="A1" s="251"/>
      <c r="B1" s="251"/>
      <c r="C1" s="252"/>
      <c r="D1" s="252"/>
      <c r="E1" s="253"/>
      <c r="F1" s="254"/>
      <c r="G1" s="254"/>
      <c r="H1" s="254"/>
      <c r="I1" s="253"/>
      <c r="J1" s="253"/>
      <c r="K1" s="253"/>
      <c r="L1" s="253"/>
      <c r="M1" s="253"/>
      <c r="R1" s="253"/>
      <c r="U1" s="253"/>
      <c r="X1" s="253"/>
    </row>
    <row r="2" spans="1:33" s="255" customFormat="1" ht="49" customHeight="1" x14ac:dyDescent="0.35">
      <c r="C2" s="1102" t="s">
        <v>383</v>
      </c>
      <c r="D2" s="1102"/>
      <c r="E2" s="1102"/>
      <c r="F2" s="1102"/>
    </row>
    <row r="3" spans="1:33" ht="52.5" customHeight="1" x14ac:dyDescent="0.4">
      <c r="C3" s="1074" t="s">
        <v>203</v>
      </c>
      <c r="D3" s="1074"/>
      <c r="E3" s="1074"/>
      <c r="F3" s="1074"/>
    </row>
    <row r="4" spans="1:33" ht="15" thickBot="1" x14ac:dyDescent="0.4">
      <c r="A4" s="9">
        <v>12</v>
      </c>
      <c r="H4" s="38"/>
      <c r="I4" s="38"/>
      <c r="J4" s="38"/>
      <c r="K4" s="38"/>
      <c r="M4" s="38"/>
      <c r="R4" s="38"/>
      <c r="U4" s="38"/>
      <c r="X4" s="38"/>
    </row>
    <row r="5" spans="1:33" ht="24" customHeight="1" x14ac:dyDescent="0.35">
      <c r="A5" s="9">
        <v>13</v>
      </c>
      <c r="C5" s="1026" t="s">
        <v>204</v>
      </c>
      <c r="D5" s="1069" t="s">
        <v>205</v>
      </c>
      <c r="E5" s="1069"/>
      <c r="F5" s="1069"/>
      <c r="G5" s="401"/>
      <c r="H5" s="1072" t="s">
        <v>146</v>
      </c>
      <c r="I5" s="1072"/>
      <c r="J5" s="895"/>
      <c r="K5" s="1072" t="s">
        <v>149</v>
      </c>
      <c r="L5" s="1072"/>
      <c r="M5" s="895"/>
      <c r="N5" s="1072" t="s">
        <v>152</v>
      </c>
      <c r="O5" s="1072"/>
      <c r="P5" s="1072"/>
      <c r="Q5" s="1072"/>
      <c r="R5" s="895"/>
      <c r="S5" s="1072" t="s">
        <v>154</v>
      </c>
      <c r="T5" s="1072"/>
      <c r="U5" s="895"/>
      <c r="V5" s="1072" t="s">
        <v>156</v>
      </c>
      <c r="W5" s="1072"/>
      <c r="X5" s="895"/>
      <c r="Y5" s="1072" t="s">
        <v>384</v>
      </c>
      <c r="Z5" s="1072"/>
      <c r="AA5" s="1072"/>
      <c r="AB5" s="1072"/>
      <c r="AC5" s="1072"/>
      <c r="AD5" s="1072"/>
      <c r="AE5" s="37"/>
      <c r="AF5" s="37"/>
      <c r="AG5" s="37"/>
    </row>
    <row r="6" spans="1:33" ht="85.5" customHeight="1" x14ac:dyDescent="0.35">
      <c r="A6" s="9">
        <v>32</v>
      </c>
      <c r="C6" s="1027"/>
      <c r="D6" s="1070" t="s">
        <v>208</v>
      </c>
      <c r="E6" s="1070"/>
      <c r="F6" s="1070"/>
      <c r="G6" s="401"/>
      <c r="H6" s="1073" t="s">
        <v>385</v>
      </c>
      <c r="I6" s="1073"/>
      <c r="J6" s="896"/>
      <c r="K6" s="1073" t="s">
        <v>386</v>
      </c>
      <c r="L6" s="1073"/>
      <c r="M6" s="896"/>
      <c r="N6" s="1073" t="s">
        <v>387</v>
      </c>
      <c r="O6" s="1073"/>
      <c r="P6" s="1073"/>
      <c r="Q6" s="1073"/>
      <c r="R6" s="896"/>
      <c r="S6" s="1073" t="s">
        <v>388</v>
      </c>
      <c r="T6" s="1073"/>
      <c r="U6" s="896"/>
      <c r="V6" s="1073" t="s">
        <v>389</v>
      </c>
      <c r="W6" s="1073"/>
      <c r="X6" s="896"/>
      <c r="Y6" s="1073" t="s">
        <v>390</v>
      </c>
      <c r="Z6" s="1073"/>
      <c r="AA6" s="1073"/>
      <c r="AB6" s="1073"/>
      <c r="AC6" s="1073"/>
      <c r="AD6" s="1073"/>
      <c r="AE6" s="37"/>
      <c r="AF6" s="37"/>
      <c r="AG6" s="37"/>
    </row>
    <row r="7" spans="1:33" ht="189.75" customHeight="1" x14ac:dyDescent="0.35">
      <c r="A7" s="9">
        <v>33</v>
      </c>
      <c r="C7" s="1027"/>
      <c r="D7" s="1070" t="s">
        <v>212</v>
      </c>
      <c r="E7" s="1070"/>
      <c r="F7" s="1070"/>
      <c r="G7" s="401"/>
      <c r="H7" s="1073" t="s">
        <v>391</v>
      </c>
      <c r="I7" s="1073"/>
      <c r="J7" s="896"/>
      <c r="K7" s="1073" t="s">
        <v>392</v>
      </c>
      <c r="L7" s="1073"/>
      <c r="M7" s="896"/>
      <c r="N7" s="1073" t="s">
        <v>393</v>
      </c>
      <c r="O7" s="1073"/>
      <c r="P7" s="1073"/>
      <c r="Q7" s="1073"/>
      <c r="R7" s="896"/>
      <c r="S7" s="1073" t="s">
        <v>394</v>
      </c>
      <c r="T7" s="1073"/>
      <c r="U7" s="896"/>
      <c r="V7" s="1073" t="s">
        <v>395</v>
      </c>
      <c r="W7" s="1073"/>
      <c r="X7" s="896"/>
      <c r="Y7" s="1073" t="s">
        <v>396</v>
      </c>
      <c r="Z7" s="1073"/>
      <c r="AA7" s="1073"/>
      <c r="AB7" s="1073"/>
      <c r="AC7" s="1073"/>
      <c r="AD7" s="1073"/>
      <c r="AE7" s="37"/>
      <c r="AF7" s="37"/>
      <c r="AG7" s="37"/>
    </row>
    <row r="8" spans="1:33" ht="135.65" customHeight="1" x14ac:dyDescent="0.35">
      <c r="A8" s="9">
        <v>34</v>
      </c>
      <c r="C8" s="1027"/>
      <c r="D8" s="1070" t="s">
        <v>218</v>
      </c>
      <c r="E8" s="1070"/>
      <c r="F8" s="1070"/>
      <c r="G8" s="401"/>
      <c r="H8" s="1073" t="s">
        <v>397</v>
      </c>
      <c r="I8" s="1073"/>
      <c r="J8" s="896"/>
      <c r="K8" s="1073" t="s">
        <v>398</v>
      </c>
      <c r="L8" s="1073"/>
      <c r="M8" s="896"/>
      <c r="N8" s="1073" t="s">
        <v>399</v>
      </c>
      <c r="O8" s="1073"/>
      <c r="P8" s="1073"/>
      <c r="Q8" s="1073"/>
      <c r="R8" s="896"/>
      <c r="S8" s="1073" t="s">
        <v>400</v>
      </c>
      <c r="T8" s="1073"/>
      <c r="U8" s="896"/>
      <c r="V8" s="1073" t="s">
        <v>401</v>
      </c>
      <c r="W8" s="1073"/>
      <c r="X8" s="896"/>
      <c r="Y8" s="1073" t="s">
        <v>402</v>
      </c>
      <c r="Z8" s="1073"/>
      <c r="AA8" s="1073"/>
      <c r="AB8" s="1073"/>
      <c r="AC8" s="1073"/>
      <c r="AD8" s="1073"/>
      <c r="AE8" s="37"/>
      <c r="AF8" s="37"/>
      <c r="AG8" s="37"/>
    </row>
    <row r="9" spans="1:33" ht="32.25" customHeight="1" thickBot="1" x14ac:dyDescent="0.4">
      <c r="A9" s="9">
        <v>35</v>
      </c>
      <c r="C9" s="1027"/>
      <c r="D9" s="1071" t="s">
        <v>224</v>
      </c>
      <c r="E9" s="1071"/>
      <c r="F9" s="1071"/>
      <c r="G9" s="401"/>
      <c r="H9" s="1025" t="s">
        <v>403</v>
      </c>
      <c r="I9" s="1025"/>
      <c r="J9" s="896"/>
      <c r="K9" s="1025" t="s">
        <v>227</v>
      </c>
      <c r="L9" s="1025"/>
      <c r="M9" s="896"/>
      <c r="N9" s="1025" t="s">
        <v>227</v>
      </c>
      <c r="O9" s="1025"/>
      <c r="P9" s="1025"/>
      <c r="Q9" s="1025"/>
      <c r="R9" s="896"/>
      <c r="S9" s="1025" t="s">
        <v>227</v>
      </c>
      <c r="T9" s="1025"/>
      <c r="U9" s="896"/>
      <c r="V9" s="1025" t="s">
        <v>227</v>
      </c>
      <c r="W9" s="1025"/>
      <c r="X9" s="896"/>
      <c r="Y9" s="1025" t="s">
        <v>404</v>
      </c>
      <c r="Z9" s="1025"/>
      <c r="AA9" s="1025"/>
      <c r="AB9" s="1025"/>
      <c r="AC9" s="1025"/>
      <c r="AD9" s="1025"/>
      <c r="AE9" s="37"/>
      <c r="AF9" s="37"/>
      <c r="AG9" s="37"/>
    </row>
    <row r="10" spans="1:33" ht="39" customHeight="1" thickTop="1" x14ac:dyDescent="0.35">
      <c r="C10" s="1028" t="s">
        <v>229</v>
      </c>
      <c r="D10" s="1068" t="s">
        <v>230</v>
      </c>
      <c r="E10" s="1068"/>
      <c r="F10" s="1068"/>
      <c r="G10" s="402"/>
      <c r="H10" s="1022" t="s">
        <v>9</v>
      </c>
      <c r="I10" s="1023"/>
      <c r="J10" s="36"/>
      <c r="K10" s="1022" t="s">
        <v>9</v>
      </c>
      <c r="L10" s="1023"/>
      <c r="M10" s="36"/>
      <c r="N10" s="1022" t="s">
        <v>9</v>
      </c>
      <c r="O10" s="1024"/>
      <c r="P10" s="1024"/>
      <c r="Q10" s="1023"/>
      <c r="R10" s="36"/>
      <c r="S10" s="1022" t="s">
        <v>9</v>
      </c>
      <c r="T10" s="1023"/>
      <c r="U10" s="36"/>
      <c r="V10" s="1022" t="s">
        <v>9</v>
      </c>
      <c r="W10" s="1023"/>
      <c r="X10" s="36"/>
      <c r="Y10" s="1022" t="s">
        <v>9</v>
      </c>
      <c r="Z10" s="1024"/>
      <c r="AA10" s="1024"/>
      <c r="AB10" s="1024"/>
      <c r="AC10" s="1024"/>
      <c r="AD10" s="1023"/>
    </row>
    <row r="11" spans="1:33" ht="43" customHeight="1" x14ac:dyDescent="0.35">
      <c r="C11" s="1029"/>
      <c r="D11" s="1036" t="s">
        <v>231</v>
      </c>
      <c r="E11" s="1036"/>
      <c r="F11" s="1036"/>
      <c r="G11" s="403"/>
      <c r="H11" s="1042"/>
      <c r="I11" s="1043"/>
      <c r="J11" s="36"/>
      <c r="K11" s="1042"/>
      <c r="L11" s="1043"/>
      <c r="M11" s="36"/>
      <c r="N11" s="1042"/>
      <c r="O11" s="1052"/>
      <c r="P11" s="1052"/>
      <c r="Q11" s="1043"/>
      <c r="R11" s="36"/>
      <c r="S11" s="1042"/>
      <c r="T11" s="1043"/>
      <c r="U11" s="36"/>
      <c r="V11" s="1042"/>
      <c r="W11" s="1043"/>
      <c r="X11" s="36"/>
      <c r="Y11" s="1042"/>
      <c r="Z11" s="1052"/>
      <c r="AA11" s="1052"/>
      <c r="AB11" s="1052"/>
      <c r="AC11" s="1052"/>
      <c r="AD11" s="1043"/>
    </row>
    <row r="12" spans="1:33" ht="26.5" customHeight="1" x14ac:dyDescent="0.35">
      <c r="C12" s="1029"/>
      <c r="D12" s="1036" t="s">
        <v>233</v>
      </c>
      <c r="E12" s="1036"/>
      <c r="F12" s="1036"/>
      <c r="G12" s="403"/>
      <c r="H12" s="1042" t="s">
        <v>9</v>
      </c>
      <c r="I12" s="1043"/>
      <c r="J12" s="36"/>
      <c r="K12" s="1042" t="s">
        <v>9</v>
      </c>
      <c r="L12" s="1043"/>
      <c r="M12" s="36"/>
      <c r="N12" s="1042" t="s">
        <v>9</v>
      </c>
      <c r="O12" s="1052"/>
      <c r="P12" s="1052"/>
      <c r="Q12" s="1043"/>
      <c r="R12" s="36"/>
      <c r="S12" s="1042" t="s">
        <v>9</v>
      </c>
      <c r="T12" s="1043"/>
      <c r="U12" s="36"/>
      <c r="V12" s="1042" t="s">
        <v>9</v>
      </c>
      <c r="W12" s="1043"/>
      <c r="X12" s="36"/>
      <c r="Y12" s="1042" t="s">
        <v>9</v>
      </c>
      <c r="Z12" s="1052"/>
      <c r="AA12" s="1052"/>
      <c r="AB12" s="1052"/>
      <c r="AC12" s="1052"/>
      <c r="AD12" s="1043"/>
    </row>
    <row r="13" spans="1:33" ht="28" customHeight="1" thickBot="1" x14ac:dyDescent="0.4">
      <c r="C13" s="1029"/>
      <c r="D13" s="1036" t="s">
        <v>234</v>
      </c>
      <c r="E13" s="1036"/>
      <c r="F13" s="1036"/>
      <c r="G13" s="403"/>
      <c r="H13" s="1049" t="s">
        <v>9</v>
      </c>
      <c r="I13" s="1051"/>
      <c r="J13" s="36"/>
      <c r="K13" s="1049" t="s">
        <v>9</v>
      </c>
      <c r="L13" s="1051"/>
      <c r="M13" s="36"/>
      <c r="N13" s="1049" t="s">
        <v>9</v>
      </c>
      <c r="O13" s="1050"/>
      <c r="P13" s="1050"/>
      <c r="Q13" s="1051"/>
      <c r="R13" s="36"/>
      <c r="S13" s="1049" t="s">
        <v>9</v>
      </c>
      <c r="T13" s="1051"/>
      <c r="U13" s="36"/>
      <c r="V13" s="1049" t="s">
        <v>9</v>
      </c>
      <c r="W13" s="1051"/>
      <c r="X13" s="36"/>
      <c r="Y13" s="1049" t="s">
        <v>9</v>
      </c>
      <c r="Z13" s="1050"/>
      <c r="AA13" s="1050"/>
      <c r="AB13" s="1050"/>
      <c r="AC13" s="1050"/>
      <c r="AD13" s="1051"/>
    </row>
    <row r="14" spans="1:33" ht="32.5" customHeight="1" thickTop="1" thickBot="1" x14ac:dyDescent="0.4">
      <c r="C14" s="1029"/>
      <c r="D14" s="1060" t="s">
        <v>235</v>
      </c>
      <c r="E14" s="1060"/>
      <c r="F14" s="1060"/>
      <c r="G14" s="403"/>
      <c r="H14" s="1044"/>
      <c r="I14" s="1044"/>
      <c r="J14" s="36"/>
      <c r="K14" s="1040"/>
      <c r="L14" s="1040"/>
      <c r="M14" s="36"/>
      <c r="N14" s="1040"/>
      <c r="O14" s="1040"/>
      <c r="P14" s="1040"/>
      <c r="Q14" s="1040"/>
      <c r="R14" s="36"/>
      <c r="S14" s="1040"/>
      <c r="T14" s="1040"/>
      <c r="U14" s="36"/>
      <c r="V14" s="1040"/>
      <c r="W14" s="1040"/>
      <c r="X14" s="36"/>
      <c r="Y14" s="1040"/>
      <c r="Z14" s="1040"/>
      <c r="AA14" s="1040"/>
      <c r="AB14" s="1040"/>
      <c r="AC14" s="1040"/>
      <c r="AD14" s="1040"/>
    </row>
    <row r="15" spans="1:33" ht="71.150000000000006" customHeight="1" x14ac:dyDescent="0.35">
      <c r="C15" s="1029"/>
      <c r="D15" s="1063" t="s">
        <v>236</v>
      </c>
      <c r="E15" s="904" t="s">
        <v>237</v>
      </c>
      <c r="F15" s="897" t="s">
        <v>238</v>
      </c>
      <c r="G15" s="394" t="s">
        <v>245</v>
      </c>
      <c r="H15" s="452" t="s">
        <v>405</v>
      </c>
      <c r="I15" s="268" t="s">
        <v>244</v>
      </c>
      <c r="J15" s="394" t="s">
        <v>243</v>
      </c>
      <c r="K15" s="452" t="s">
        <v>239</v>
      </c>
      <c r="L15" s="748" t="s">
        <v>244</v>
      </c>
      <c r="M15" s="394" t="s">
        <v>243</v>
      </c>
      <c r="N15" s="452" t="s">
        <v>239</v>
      </c>
      <c r="O15" s="133" t="s">
        <v>406</v>
      </c>
      <c r="P15" s="218" t="s">
        <v>407</v>
      </c>
      <c r="Q15" s="233" t="s">
        <v>408</v>
      </c>
      <c r="R15" s="394" t="s">
        <v>243</v>
      </c>
      <c r="S15" s="452" t="s">
        <v>239</v>
      </c>
      <c r="T15" s="268" t="s">
        <v>244</v>
      </c>
      <c r="U15" s="394" t="s">
        <v>243</v>
      </c>
      <c r="V15" s="452" t="s">
        <v>405</v>
      </c>
      <c r="W15" s="268" t="s">
        <v>244</v>
      </c>
      <c r="X15" s="394" t="s">
        <v>243</v>
      </c>
      <c r="Y15" s="452" t="s">
        <v>239</v>
      </c>
      <c r="Z15" s="460" t="s">
        <v>238</v>
      </c>
      <c r="AA15" s="133" t="s">
        <v>409</v>
      </c>
      <c r="AB15" s="461" t="s">
        <v>263</v>
      </c>
      <c r="AC15" s="133" t="s">
        <v>410</v>
      </c>
      <c r="AD15" s="268" t="s">
        <v>411</v>
      </c>
    </row>
    <row r="16" spans="1:33" ht="20.149999999999999" customHeight="1" thickTop="1" thickBot="1" x14ac:dyDescent="0.4">
      <c r="C16" s="1029"/>
      <c r="D16" s="1064"/>
      <c r="E16" s="1033" t="s">
        <v>262</v>
      </c>
      <c r="F16" s="405" t="s">
        <v>263</v>
      </c>
      <c r="G16" s="1020" t="s">
        <v>262</v>
      </c>
      <c r="H16" s="749"/>
      <c r="I16" s="772"/>
      <c r="J16" s="1020" t="s">
        <v>262</v>
      </c>
      <c r="K16" s="749"/>
      <c r="L16" s="791"/>
      <c r="M16" s="1020" t="s">
        <v>262</v>
      </c>
      <c r="N16" s="749"/>
      <c r="O16" s="828"/>
      <c r="P16" s="799"/>
      <c r="Q16" s="791"/>
      <c r="R16" s="1020" t="s">
        <v>262</v>
      </c>
      <c r="S16" s="749"/>
      <c r="T16" s="796"/>
      <c r="U16" s="1020" t="s">
        <v>262</v>
      </c>
      <c r="V16" s="749"/>
      <c r="W16" s="796"/>
      <c r="X16" s="1020" t="s">
        <v>262</v>
      </c>
      <c r="Y16" s="824"/>
      <c r="Z16" s="465" t="s">
        <v>412</v>
      </c>
      <c r="AA16" s="825"/>
      <c r="AB16" s="826"/>
      <c r="AC16" s="827"/>
      <c r="AD16" s="795"/>
    </row>
    <row r="17" spans="3:34" ht="18.649999999999999" customHeight="1" thickTop="1" x14ac:dyDescent="0.35">
      <c r="C17" s="1029"/>
      <c r="D17" s="1064"/>
      <c r="E17" s="1034"/>
      <c r="F17" s="406" t="s">
        <v>264</v>
      </c>
      <c r="G17" s="1020"/>
      <c r="H17" s="751"/>
      <c r="I17" s="773"/>
      <c r="J17" s="1020"/>
      <c r="K17" s="751"/>
      <c r="L17" s="792"/>
      <c r="M17" s="1020"/>
      <c r="N17" s="751"/>
      <c r="O17" s="611"/>
      <c r="P17" s="469"/>
      <c r="Q17" s="792"/>
      <c r="R17" s="1020"/>
      <c r="S17" s="751"/>
      <c r="T17" s="797"/>
      <c r="U17" s="1020"/>
      <c r="V17" s="751"/>
      <c r="W17" s="797"/>
      <c r="X17" s="1020"/>
      <c r="Y17" s="817" t="s">
        <v>413</v>
      </c>
      <c r="Z17" s="462" t="s">
        <v>264</v>
      </c>
      <c r="AA17" s="818"/>
      <c r="AB17" s="818"/>
      <c r="AC17" s="819"/>
      <c r="AD17" s="820"/>
    </row>
    <row r="18" spans="3:34" ht="18.649999999999999" customHeight="1" thickBot="1" x14ac:dyDescent="0.4">
      <c r="C18" s="1029"/>
      <c r="D18" s="1064"/>
      <c r="E18" s="1035"/>
      <c r="F18" s="407" t="s">
        <v>265</v>
      </c>
      <c r="G18" s="1020"/>
      <c r="H18" s="751"/>
      <c r="I18" s="773"/>
      <c r="J18" s="1020"/>
      <c r="K18" s="751"/>
      <c r="L18" s="792"/>
      <c r="M18" s="1020"/>
      <c r="N18" s="751"/>
      <c r="O18" s="611"/>
      <c r="P18" s="469"/>
      <c r="Q18" s="792"/>
      <c r="R18" s="1020"/>
      <c r="S18" s="751"/>
      <c r="T18" s="797"/>
      <c r="U18" s="1020"/>
      <c r="V18" s="751"/>
      <c r="W18" s="797"/>
      <c r="X18" s="1020"/>
      <c r="Y18" s="813" t="s">
        <v>413</v>
      </c>
      <c r="Z18" s="462" t="s">
        <v>265</v>
      </c>
      <c r="AA18" s="814"/>
      <c r="AB18" s="814"/>
      <c r="AC18" s="815"/>
      <c r="AD18" s="816"/>
    </row>
    <row r="19" spans="3:34" ht="18.649999999999999" customHeight="1" thickTop="1" thickBot="1" x14ac:dyDescent="0.4">
      <c r="C19" s="1029"/>
      <c r="D19" s="1064"/>
      <c r="E19" s="1031" t="s">
        <v>266</v>
      </c>
      <c r="F19" s="408" t="s">
        <v>263</v>
      </c>
      <c r="G19" s="1020" t="s">
        <v>266</v>
      </c>
      <c r="H19" s="751"/>
      <c r="I19" s="773"/>
      <c r="J19" s="1020" t="s">
        <v>266</v>
      </c>
      <c r="K19" s="751"/>
      <c r="L19" s="792"/>
      <c r="M19" s="1020" t="s">
        <v>266</v>
      </c>
      <c r="N19" s="751"/>
      <c r="O19" s="611"/>
      <c r="P19" s="469"/>
      <c r="Q19" s="792"/>
      <c r="R19" s="1020" t="s">
        <v>266</v>
      </c>
      <c r="S19" s="751"/>
      <c r="T19" s="797"/>
      <c r="U19" s="1020" t="s">
        <v>266</v>
      </c>
      <c r="V19" s="751"/>
      <c r="W19" s="797"/>
      <c r="X19" s="1020" t="s">
        <v>266</v>
      </c>
      <c r="Y19" s="824"/>
      <c r="Z19" s="468" t="s">
        <v>412</v>
      </c>
      <c r="AA19" s="825"/>
      <c r="AB19" s="826"/>
      <c r="AC19" s="827"/>
      <c r="AD19" s="795"/>
    </row>
    <row r="20" spans="3:34" ht="19" customHeight="1" thickTop="1" x14ac:dyDescent="0.35">
      <c r="C20" s="1029"/>
      <c r="D20" s="1064"/>
      <c r="E20" s="1031"/>
      <c r="F20" s="408" t="s">
        <v>264</v>
      </c>
      <c r="G20" s="1020"/>
      <c r="H20" s="751"/>
      <c r="I20" s="773"/>
      <c r="J20" s="1020"/>
      <c r="K20" s="751"/>
      <c r="L20" s="792"/>
      <c r="M20" s="1020"/>
      <c r="N20" s="751"/>
      <c r="O20" s="611"/>
      <c r="P20" s="469"/>
      <c r="Q20" s="792"/>
      <c r="R20" s="1020"/>
      <c r="S20" s="751"/>
      <c r="T20" s="797"/>
      <c r="U20" s="1020"/>
      <c r="V20" s="751"/>
      <c r="W20" s="797"/>
      <c r="X20" s="1020"/>
      <c r="Y20" s="817" t="s">
        <v>413</v>
      </c>
      <c r="Z20" s="462" t="s">
        <v>264</v>
      </c>
      <c r="AA20" s="818"/>
      <c r="AB20" s="818"/>
      <c r="AC20" s="819"/>
      <c r="AD20" s="820"/>
    </row>
    <row r="21" spans="3:34" ht="17.5" customHeight="1" thickBot="1" x14ac:dyDescent="0.4">
      <c r="C21" s="1029"/>
      <c r="D21" s="1064"/>
      <c r="E21" s="1031"/>
      <c r="F21" s="408" t="s">
        <v>265</v>
      </c>
      <c r="G21" s="1020"/>
      <c r="H21" s="751"/>
      <c r="I21" s="773"/>
      <c r="J21" s="1020"/>
      <c r="K21" s="751"/>
      <c r="L21" s="792"/>
      <c r="M21" s="1020"/>
      <c r="N21" s="751"/>
      <c r="O21" s="611"/>
      <c r="P21" s="469"/>
      <c r="Q21" s="792"/>
      <c r="R21" s="1020"/>
      <c r="S21" s="751"/>
      <c r="T21" s="797"/>
      <c r="U21" s="1020"/>
      <c r="V21" s="751"/>
      <c r="W21" s="797"/>
      <c r="X21" s="1020"/>
      <c r="Y21" s="813" t="s">
        <v>413</v>
      </c>
      <c r="Z21" s="462" t="s">
        <v>265</v>
      </c>
      <c r="AA21" s="814"/>
      <c r="AB21" s="814"/>
      <c r="AC21" s="815"/>
      <c r="AD21" s="816"/>
    </row>
    <row r="22" spans="3:34" ht="18" customHeight="1" thickTop="1" thickBot="1" x14ac:dyDescent="0.4">
      <c r="C22" s="1029"/>
      <c r="D22" s="1064"/>
      <c r="E22" s="1031" t="s">
        <v>267</v>
      </c>
      <c r="F22" s="408" t="s">
        <v>263</v>
      </c>
      <c r="G22" s="1020" t="s">
        <v>267</v>
      </c>
      <c r="H22" s="751"/>
      <c r="I22" s="773"/>
      <c r="J22" s="1020" t="s">
        <v>267</v>
      </c>
      <c r="K22" s="751"/>
      <c r="L22" s="792"/>
      <c r="M22" s="1020" t="s">
        <v>267</v>
      </c>
      <c r="N22" s="751"/>
      <c r="O22" s="611"/>
      <c r="P22" s="469"/>
      <c r="Q22" s="792"/>
      <c r="R22" s="1020" t="s">
        <v>267</v>
      </c>
      <c r="S22" s="751"/>
      <c r="T22" s="797"/>
      <c r="U22" s="1020" t="s">
        <v>267</v>
      </c>
      <c r="V22" s="751"/>
      <c r="W22" s="797"/>
      <c r="X22" s="1020" t="s">
        <v>267</v>
      </c>
      <c r="Y22" s="824"/>
      <c r="Z22" s="468" t="s">
        <v>412</v>
      </c>
      <c r="AA22" s="825"/>
      <c r="AB22" s="826"/>
      <c r="AC22" s="827"/>
      <c r="AD22" s="795"/>
    </row>
    <row r="23" spans="3:34" ht="18.649999999999999" customHeight="1" thickTop="1" x14ac:dyDescent="0.35">
      <c r="C23" s="1029"/>
      <c r="D23" s="1064"/>
      <c r="E23" s="1031"/>
      <c r="F23" s="408" t="s">
        <v>264</v>
      </c>
      <c r="G23" s="1020"/>
      <c r="H23" s="751"/>
      <c r="I23" s="773"/>
      <c r="J23" s="1020"/>
      <c r="K23" s="751"/>
      <c r="L23" s="792"/>
      <c r="M23" s="1020"/>
      <c r="N23" s="751"/>
      <c r="O23" s="611"/>
      <c r="P23" s="469"/>
      <c r="Q23" s="792"/>
      <c r="R23" s="1020"/>
      <c r="S23" s="751"/>
      <c r="T23" s="797"/>
      <c r="U23" s="1020"/>
      <c r="V23" s="751"/>
      <c r="W23" s="797"/>
      <c r="X23" s="1020"/>
      <c r="Y23" s="821" t="s">
        <v>413</v>
      </c>
      <c r="Z23" s="462" t="s">
        <v>264</v>
      </c>
      <c r="AA23" s="822"/>
      <c r="AB23" s="822"/>
      <c r="AC23" s="823"/>
      <c r="AD23" s="230"/>
    </row>
    <row r="24" spans="3:34" ht="19.5" customHeight="1" thickBot="1" x14ac:dyDescent="0.4">
      <c r="C24" s="1029"/>
      <c r="D24" s="1065"/>
      <c r="E24" s="1032"/>
      <c r="F24" s="409" t="s">
        <v>265</v>
      </c>
      <c r="G24" s="1020"/>
      <c r="H24" s="753"/>
      <c r="I24" s="774"/>
      <c r="J24" s="1020"/>
      <c r="K24" s="753"/>
      <c r="L24" s="793"/>
      <c r="M24" s="1020"/>
      <c r="N24" s="753"/>
      <c r="O24" s="829"/>
      <c r="P24" s="800"/>
      <c r="Q24" s="793"/>
      <c r="R24" s="1020"/>
      <c r="S24" s="753"/>
      <c r="T24" s="798"/>
      <c r="U24" s="1020"/>
      <c r="V24" s="753"/>
      <c r="W24" s="798"/>
      <c r="X24" s="1020"/>
      <c r="Y24" s="399" t="s">
        <v>413</v>
      </c>
      <c r="Z24" s="463" t="s">
        <v>265</v>
      </c>
      <c r="AA24" s="236"/>
      <c r="AB24" s="236"/>
      <c r="AC24" s="227"/>
      <c r="AD24" s="232"/>
    </row>
    <row r="25" spans="3:34" ht="65.150000000000006" customHeight="1" thickBot="1" x14ac:dyDescent="0.4">
      <c r="C25" s="1029"/>
      <c r="D25" s="1079" t="s">
        <v>268</v>
      </c>
      <c r="E25" s="1079"/>
      <c r="F25" s="1079"/>
      <c r="G25" s="403"/>
      <c r="H25" s="1080"/>
      <c r="I25" s="1080"/>
      <c r="J25" s="36"/>
      <c r="K25" s="1080"/>
      <c r="L25" s="1080"/>
      <c r="M25" s="36"/>
      <c r="N25" s="1080"/>
      <c r="O25" s="1080"/>
      <c r="P25" s="1080"/>
      <c r="Q25" s="1080"/>
      <c r="R25" s="36"/>
      <c r="S25" s="1041"/>
      <c r="T25" s="1041"/>
      <c r="U25" s="36"/>
      <c r="V25" s="1041"/>
      <c r="W25" s="1041"/>
      <c r="X25" s="36"/>
      <c r="Y25" s="1097"/>
      <c r="Z25" s="1097"/>
      <c r="AA25" s="1097"/>
      <c r="AB25" s="1097"/>
      <c r="AC25" s="1097"/>
      <c r="AD25" s="1097"/>
    </row>
    <row r="26" spans="3:34" ht="27" customHeight="1" thickTop="1" thickBot="1" x14ac:dyDescent="0.4">
      <c r="C26" s="1030"/>
      <c r="D26" s="1060" t="s">
        <v>269</v>
      </c>
      <c r="E26" s="1060"/>
      <c r="F26" s="1060"/>
      <c r="G26" s="403"/>
      <c r="H26" s="1037" t="s">
        <v>9</v>
      </c>
      <c r="I26" s="1039"/>
      <c r="J26" s="36"/>
      <c r="K26" s="1037" t="s">
        <v>9</v>
      </c>
      <c r="L26" s="1039"/>
      <c r="M26" s="36"/>
      <c r="N26" s="1037" t="s">
        <v>9</v>
      </c>
      <c r="O26" s="1038"/>
      <c r="P26" s="1038"/>
      <c r="Q26" s="1039"/>
      <c r="R26" s="36"/>
      <c r="S26" s="1037" t="s">
        <v>9</v>
      </c>
      <c r="T26" s="1039"/>
      <c r="U26" s="36"/>
      <c r="V26" s="1037" t="s">
        <v>9</v>
      </c>
      <c r="W26" s="1039"/>
      <c r="X26" s="36"/>
      <c r="Y26" s="1037" t="s">
        <v>9</v>
      </c>
      <c r="Z26" s="1038"/>
      <c r="AA26" s="1038"/>
      <c r="AB26" s="1038"/>
      <c r="AC26" s="1038"/>
      <c r="AD26" s="1039"/>
      <c r="AE26" s="37"/>
      <c r="AF26" s="37"/>
      <c r="AG26" s="37"/>
    </row>
    <row r="27" spans="3:34" ht="15.65" customHeight="1" x14ac:dyDescent="0.35">
      <c r="C27" s="898"/>
      <c r="D27" s="403"/>
      <c r="E27" s="403"/>
      <c r="F27" s="403"/>
      <c r="H27" s="131"/>
      <c r="I27" s="131"/>
      <c r="J27" s="131"/>
      <c r="K27" s="131"/>
      <c r="M27" s="131"/>
      <c r="R27" s="131"/>
      <c r="U27" s="131"/>
      <c r="X27" s="131"/>
    </row>
    <row r="28" spans="3:34" ht="14.5" customHeight="1" x14ac:dyDescent="0.35">
      <c r="C28" s="412"/>
      <c r="D28" s="1075" t="s">
        <v>272</v>
      </c>
      <c r="E28" s="1075"/>
      <c r="F28" s="1075"/>
      <c r="G28" s="412"/>
      <c r="H28" s="413"/>
      <c r="I28" s="413"/>
      <c r="J28" s="413"/>
      <c r="K28" s="413"/>
      <c r="L28" s="412"/>
      <c r="M28" s="413"/>
      <c r="N28" s="412"/>
      <c r="O28" s="412"/>
      <c r="P28" s="412"/>
      <c r="Q28" s="412"/>
      <c r="R28" s="413"/>
      <c r="S28" s="412"/>
      <c r="T28" s="412"/>
      <c r="U28" s="413"/>
      <c r="V28" s="412"/>
      <c r="W28" s="412"/>
      <c r="X28" s="413"/>
      <c r="Y28" s="412"/>
      <c r="Z28" s="412"/>
      <c r="AA28" s="412"/>
      <c r="AB28" s="412"/>
      <c r="AC28" s="412"/>
      <c r="AD28" s="412"/>
      <c r="AE28" s="412"/>
      <c r="AF28" s="412"/>
      <c r="AG28" s="412"/>
      <c r="AH28" s="412"/>
    </row>
    <row r="29" spans="3:34" ht="14.5" customHeight="1" x14ac:dyDescent="0.35">
      <c r="C29" s="412"/>
      <c r="D29" s="1075"/>
      <c r="E29" s="1075"/>
      <c r="F29" s="1075"/>
      <c r="G29" s="412"/>
      <c r="H29" s="413"/>
      <c r="I29" s="413"/>
      <c r="J29" s="413"/>
      <c r="K29" s="413"/>
      <c r="L29" s="412"/>
      <c r="M29" s="413"/>
      <c r="N29" s="412"/>
      <c r="O29" s="412"/>
      <c r="P29" s="412"/>
      <c r="Q29" s="412"/>
      <c r="R29" s="413"/>
      <c r="S29" s="412"/>
      <c r="T29" s="412"/>
      <c r="U29" s="413"/>
      <c r="V29" s="412"/>
      <c r="W29" s="412"/>
      <c r="X29" s="413"/>
      <c r="Y29" s="412"/>
      <c r="Z29" s="412"/>
      <c r="AA29" s="412"/>
      <c r="AB29" s="412"/>
      <c r="AC29" s="412"/>
      <c r="AD29" s="412"/>
      <c r="AE29" s="412"/>
      <c r="AF29" s="412"/>
      <c r="AG29" s="412"/>
      <c r="AH29" s="412"/>
    </row>
    <row r="30" spans="3:34" ht="14.5" customHeight="1" x14ac:dyDescent="0.35">
      <c r="C30" s="412"/>
      <c r="D30" s="1075"/>
      <c r="E30" s="1075"/>
      <c r="F30" s="1075"/>
      <c r="G30" s="412"/>
      <c r="H30" s="413"/>
      <c r="I30" s="413"/>
      <c r="J30" s="413"/>
      <c r="K30" s="413"/>
      <c r="L30" s="412"/>
      <c r="M30" s="413"/>
      <c r="N30" s="412"/>
      <c r="O30" s="412"/>
      <c r="P30" s="412"/>
      <c r="Q30" s="412"/>
      <c r="R30" s="413"/>
      <c r="S30" s="412"/>
      <c r="T30" s="412"/>
      <c r="U30" s="413"/>
      <c r="V30" s="412"/>
      <c r="W30" s="412"/>
      <c r="X30" s="413"/>
      <c r="Y30" s="412"/>
      <c r="Z30" s="412"/>
      <c r="AA30" s="412"/>
      <c r="AB30" s="412"/>
      <c r="AC30" s="412"/>
      <c r="AD30" s="412"/>
      <c r="AE30" s="412"/>
      <c r="AF30" s="412"/>
      <c r="AG30" s="412"/>
      <c r="AH30" s="412"/>
    </row>
    <row r="31" spans="3:34" ht="14.5" customHeight="1" x14ac:dyDescent="0.35">
      <c r="C31" s="412"/>
      <c r="D31" s="1075"/>
      <c r="E31" s="1075"/>
      <c r="F31" s="1075"/>
      <c r="G31" s="412"/>
      <c r="H31" s="413"/>
      <c r="I31" s="413"/>
      <c r="J31" s="413"/>
      <c r="K31" s="413"/>
      <c r="L31" s="412"/>
      <c r="M31" s="413"/>
      <c r="N31" s="412"/>
      <c r="O31" s="412"/>
      <c r="P31" s="412"/>
      <c r="Q31" s="412"/>
      <c r="R31" s="413"/>
      <c r="S31" s="412"/>
      <c r="T31" s="412"/>
      <c r="U31" s="413"/>
      <c r="V31" s="412"/>
      <c r="W31" s="412"/>
      <c r="X31" s="413"/>
      <c r="Y31" s="412"/>
      <c r="Z31" s="412"/>
      <c r="AA31" s="412"/>
      <c r="AB31" s="412"/>
      <c r="AC31" s="412"/>
      <c r="AD31" s="412"/>
      <c r="AE31" s="412"/>
      <c r="AF31" s="412"/>
      <c r="AG31" s="412"/>
      <c r="AH31" s="412"/>
    </row>
    <row r="32" spans="3:34" ht="14.5" customHeight="1" x14ac:dyDescent="0.35">
      <c r="C32" s="412"/>
      <c r="D32" s="1075"/>
      <c r="E32" s="1075"/>
      <c r="F32" s="1075"/>
      <c r="G32" s="412"/>
      <c r="H32" s="413"/>
      <c r="I32" s="413"/>
      <c r="J32" s="413"/>
      <c r="K32" s="413"/>
      <c r="L32" s="412"/>
      <c r="M32" s="413"/>
      <c r="N32" s="412"/>
      <c r="O32" s="412"/>
      <c r="P32" s="412"/>
      <c r="Q32" s="412"/>
      <c r="R32" s="413"/>
      <c r="S32" s="412"/>
      <c r="T32" s="412"/>
      <c r="U32" s="413"/>
      <c r="V32" s="412"/>
      <c r="W32" s="412"/>
      <c r="X32" s="413"/>
      <c r="Y32" s="412"/>
      <c r="Z32" s="412"/>
      <c r="AA32" s="412"/>
      <c r="AB32" s="412"/>
      <c r="AC32" s="412"/>
      <c r="AD32" s="412"/>
      <c r="AE32" s="412"/>
      <c r="AF32" s="412"/>
      <c r="AG32" s="412"/>
      <c r="AH32" s="412"/>
    </row>
    <row r="33" spans="3:34" ht="14.5" customHeight="1" x14ac:dyDescent="0.35">
      <c r="C33" s="412"/>
      <c r="D33" s="1075"/>
      <c r="E33" s="1075"/>
      <c r="F33" s="1075"/>
      <c r="G33" s="412"/>
      <c r="H33" s="413"/>
      <c r="I33" s="413"/>
      <c r="J33" s="413"/>
      <c r="K33" s="413"/>
      <c r="L33" s="412"/>
      <c r="M33" s="413"/>
      <c r="N33" s="412"/>
      <c r="O33" s="412"/>
      <c r="P33" s="412"/>
      <c r="Q33" s="412"/>
      <c r="R33" s="413"/>
      <c r="S33" s="412"/>
      <c r="T33" s="412"/>
      <c r="U33" s="413"/>
      <c r="V33" s="412"/>
      <c r="W33" s="412"/>
      <c r="X33" s="413"/>
      <c r="Y33" s="412"/>
      <c r="Z33" s="412"/>
      <c r="AA33" s="412"/>
      <c r="AB33" s="412"/>
      <c r="AC33" s="412"/>
      <c r="AD33" s="412"/>
      <c r="AE33" s="412"/>
      <c r="AF33" s="412"/>
      <c r="AG33" s="412"/>
      <c r="AH33" s="412"/>
    </row>
    <row r="34" spans="3:34" ht="14.5" customHeight="1" x14ac:dyDescent="0.35">
      <c r="C34" s="412"/>
      <c r="D34" s="1075"/>
      <c r="E34" s="1075"/>
      <c r="F34" s="1075"/>
      <c r="G34" s="412"/>
      <c r="H34" s="413"/>
      <c r="I34" s="413"/>
      <c r="J34" s="413"/>
      <c r="K34" s="413"/>
      <c r="L34" s="412"/>
      <c r="M34" s="413"/>
      <c r="N34" s="412"/>
      <c r="O34" s="412"/>
      <c r="P34" s="412"/>
      <c r="Q34" s="412"/>
      <c r="R34" s="413"/>
      <c r="S34" s="412"/>
      <c r="T34" s="412"/>
      <c r="U34" s="413"/>
      <c r="V34" s="412"/>
      <c r="W34" s="412"/>
      <c r="X34" s="413"/>
      <c r="Y34" s="412"/>
      <c r="Z34" s="412"/>
      <c r="AA34" s="412"/>
      <c r="AB34" s="412"/>
      <c r="AC34" s="412"/>
      <c r="AD34" s="412"/>
      <c r="AE34" s="412"/>
      <c r="AF34" s="412"/>
      <c r="AG34" s="412"/>
      <c r="AH34" s="412"/>
    </row>
    <row r="35" spans="3:34" ht="14.5" customHeight="1" x14ac:dyDescent="0.35">
      <c r="C35" s="412"/>
      <c r="D35" s="1075"/>
      <c r="E35" s="1075"/>
      <c r="F35" s="1075"/>
      <c r="G35" s="412"/>
      <c r="H35" s="413"/>
      <c r="I35" s="413"/>
      <c r="J35" s="413"/>
      <c r="K35" s="413"/>
      <c r="L35" s="412"/>
      <c r="M35" s="413"/>
      <c r="N35" s="412"/>
      <c r="O35" s="412"/>
      <c r="P35" s="412"/>
      <c r="Q35" s="412"/>
      <c r="R35" s="413"/>
      <c r="S35" s="412"/>
      <c r="T35" s="412"/>
      <c r="U35" s="413"/>
      <c r="V35" s="412"/>
      <c r="W35" s="412"/>
      <c r="X35" s="413"/>
      <c r="Y35" s="412"/>
      <c r="Z35" s="412"/>
      <c r="AA35" s="412"/>
      <c r="AB35" s="412"/>
      <c r="AC35" s="412"/>
      <c r="AD35" s="412"/>
      <c r="AE35" s="412"/>
      <c r="AF35" s="412"/>
      <c r="AG35" s="412"/>
      <c r="AH35" s="412"/>
    </row>
    <row r="36" spans="3:34" ht="14.5" customHeight="1" x14ac:dyDescent="0.35">
      <c r="C36" s="412"/>
      <c r="D36" s="1075"/>
      <c r="E36" s="1075"/>
      <c r="F36" s="1075"/>
      <c r="G36" s="412"/>
      <c r="H36" s="413"/>
      <c r="I36" s="413"/>
      <c r="J36" s="413"/>
      <c r="K36" s="413"/>
      <c r="L36" s="412"/>
      <c r="M36" s="413"/>
      <c r="N36" s="412"/>
      <c r="O36" s="412"/>
      <c r="P36" s="412"/>
      <c r="Q36" s="412"/>
      <c r="R36" s="413"/>
      <c r="S36" s="412"/>
      <c r="T36" s="412"/>
      <c r="U36" s="413"/>
      <c r="V36" s="412"/>
      <c r="W36" s="412"/>
      <c r="X36" s="413"/>
      <c r="Y36" s="412"/>
      <c r="Z36" s="412"/>
      <c r="AA36" s="412"/>
      <c r="AB36" s="412"/>
      <c r="AC36" s="412"/>
      <c r="AD36" s="412"/>
      <c r="AE36" s="412"/>
      <c r="AF36" s="412"/>
      <c r="AG36" s="412"/>
      <c r="AH36" s="412"/>
    </row>
    <row r="37" spans="3:34" ht="14.5" customHeight="1" x14ac:dyDescent="0.35">
      <c r="C37" s="412"/>
      <c r="D37" s="1075"/>
      <c r="E37" s="1075"/>
      <c r="F37" s="1075"/>
      <c r="G37" s="412"/>
      <c r="H37" s="413"/>
      <c r="I37" s="413"/>
      <c r="J37" s="413"/>
      <c r="K37" s="413"/>
      <c r="L37" s="412"/>
      <c r="M37" s="413"/>
      <c r="N37" s="412"/>
      <c r="O37" s="412"/>
      <c r="P37" s="412"/>
      <c r="Q37" s="412"/>
      <c r="R37" s="413"/>
      <c r="S37" s="412"/>
      <c r="T37" s="412"/>
      <c r="U37" s="413"/>
      <c r="V37" s="412"/>
      <c r="W37" s="412"/>
      <c r="X37" s="413"/>
      <c r="Y37" s="412"/>
      <c r="Z37" s="412"/>
      <c r="AA37" s="412"/>
      <c r="AB37" s="412"/>
      <c r="AC37" s="412"/>
      <c r="AD37" s="412"/>
      <c r="AE37" s="412"/>
      <c r="AF37" s="412"/>
      <c r="AG37" s="412"/>
      <c r="AH37" s="412"/>
    </row>
    <row r="38" spans="3:34" ht="14.5" customHeight="1" x14ac:dyDescent="0.35">
      <c r="C38" s="412"/>
      <c r="D38" s="1075"/>
      <c r="E38" s="1075"/>
      <c r="F38" s="1075"/>
      <c r="G38" s="412"/>
      <c r="H38" s="413"/>
      <c r="I38" s="413"/>
      <c r="J38" s="413"/>
      <c r="K38" s="413"/>
      <c r="L38" s="412"/>
      <c r="M38" s="413"/>
      <c r="N38" s="412"/>
      <c r="O38" s="412"/>
      <c r="P38" s="412"/>
      <c r="Q38" s="412"/>
      <c r="R38" s="413"/>
      <c r="S38" s="412"/>
      <c r="T38" s="412"/>
      <c r="U38" s="413"/>
      <c r="V38" s="412"/>
      <c r="W38" s="412"/>
      <c r="X38" s="413"/>
      <c r="Y38" s="412"/>
      <c r="Z38" s="412"/>
      <c r="AA38" s="412"/>
      <c r="AB38" s="412"/>
      <c r="AC38" s="412"/>
      <c r="AD38" s="412"/>
      <c r="AE38" s="412"/>
      <c r="AF38" s="412"/>
      <c r="AG38" s="412"/>
      <c r="AH38" s="412"/>
    </row>
    <row r="39" spans="3:34" ht="30" customHeight="1" x14ac:dyDescent="0.35">
      <c r="C39" s="412"/>
      <c r="D39" s="1075"/>
      <c r="E39" s="1075"/>
      <c r="F39" s="1075"/>
      <c r="G39" s="412"/>
      <c r="H39" s="413"/>
      <c r="I39" s="413"/>
      <c r="J39" s="413"/>
      <c r="K39" s="413"/>
      <c r="L39" s="412"/>
      <c r="M39" s="413"/>
      <c r="N39" s="412"/>
      <c r="O39" s="412"/>
      <c r="P39" s="412"/>
      <c r="Q39" s="412"/>
      <c r="R39" s="413"/>
      <c r="S39" s="412"/>
      <c r="T39" s="412"/>
      <c r="U39" s="413"/>
      <c r="V39" s="412"/>
      <c r="W39" s="412"/>
      <c r="X39" s="413"/>
      <c r="Y39" s="412"/>
      <c r="Z39" s="412"/>
      <c r="AA39" s="412"/>
      <c r="AB39" s="412"/>
      <c r="AC39" s="412"/>
      <c r="AD39" s="412"/>
      <c r="AE39" s="412"/>
      <c r="AF39" s="412"/>
      <c r="AG39" s="412"/>
      <c r="AH39" s="412"/>
    </row>
    <row r="40" spans="3:34" ht="30" customHeight="1" x14ac:dyDescent="0.35">
      <c r="C40" s="412"/>
      <c r="D40" s="412"/>
      <c r="E40" s="412"/>
      <c r="F40" s="412"/>
      <c r="G40" s="412"/>
      <c r="H40" s="413"/>
      <c r="I40" s="413"/>
      <c r="J40" s="413"/>
      <c r="K40" s="413"/>
      <c r="L40" s="412"/>
      <c r="M40" s="413"/>
      <c r="N40" s="412"/>
      <c r="O40" s="412"/>
      <c r="P40" s="412"/>
      <c r="Q40" s="412"/>
      <c r="R40" s="413"/>
      <c r="S40" s="412"/>
      <c r="T40" s="412"/>
      <c r="U40" s="413"/>
      <c r="V40" s="412"/>
      <c r="W40" s="412"/>
      <c r="X40" s="413"/>
      <c r="Y40" s="412"/>
      <c r="Z40" s="412"/>
      <c r="AA40" s="412"/>
      <c r="AB40" s="412"/>
      <c r="AC40" s="412"/>
      <c r="AD40" s="412"/>
      <c r="AE40" s="412"/>
      <c r="AF40" s="412"/>
      <c r="AG40" s="412"/>
      <c r="AH40" s="412"/>
    </row>
    <row r="41" spans="3:34" x14ac:dyDescent="0.35">
      <c r="C41" s="412"/>
      <c r="D41" s="412"/>
      <c r="E41" s="412"/>
      <c r="F41" s="412"/>
      <c r="G41" s="412"/>
      <c r="H41" s="412"/>
      <c r="I41" s="414"/>
      <c r="J41" s="414"/>
      <c r="K41" s="414"/>
      <c r="L41" s="412"/>
      <c r="M41" s="414"/>
      <c r="N41" s="412"/>
      <c r="O41" s="412"/>
      <c r="P41" s="412"/>
      <c r="Q41" s="412"/>
      <c r="R41" s="414"/>
      <c r="S41" s="412"/>
      <c r="T41" s="412"/>
      <c r="U41" s="414"/>
      <c r="V41" s="412"/>
      <c r="W41" s="412"/>
      <c r="X41" s="414"/>
      <c r="Y41" s="412"/>
      <c r="Z41" s="412"/>
      <c r="AA41" s="412"/>
      <c r="AB41" s="412"/>
      <c r="AC41" s="412"/>
      <c r="AD41" s="412"/>
      <c r="AE41" s="412"/>
      <c r="AF41" s="412"/>
      <c r="AG41" s="412"/>
      <c r="AH41" s="412"/>
    </row>
    <row r="42" spans="3:34" x14ac:dyDescent="0.35">
      <c r="C42" s="412"/>
      <c r="D42" s="412"/>
      <c r="E42" s="412"/>
      <c r="F42" s="412"/>
      <c r="G42" s="412"/>
      <c r="H42" s="418"/>
      <c r="I42" s="418"/>
      <c r="J42" s="418"/>
      <c r="K42" s="418"/>
      <c r="L42" s="412"/>
      <c r="M42" s="418"/>
      <c r="N42" s="412"/>
      <c r="O42" s="412"/>
      <c r="P42" s="412"/>
      <c r="Q42" s="412"/>
      <c r="R42" s="418"/>
      <c r="S42" s="412"/>
      <c r="T42" s="412"/>
      <c r="U42" s="418"/>
      <c r="V42" s="412"/>
      <c r="W42" s="412"/>
      <c r="X42" s="418"/>
      <c r="Y42" s="412"/>
      <c r="Z42" s="412"/>
      <c r="AA42" s="412"/>
      <c r="AB42" s="412"/>
      <c r="AC42" s="412"/>
      <c r="AD42" s="412"/>
      <c r="AE42" s="412"/>
      <c r="AF42" s="412"/>
      <c r="AG42" s="412"/>
      <c r="AH42" s="412"/>
    </row>
    <row r="43" spans="3:34" ht="45" customHeight="1" x14ac:dyDescent="0.35">
      <c r="C43" s="412"/>
      <c r="D43" s="412"/>
      <c r="E43" s="412"/>
      <c r="F43" s="412"/>
      <c r="G43" s="412"/>
      <c r="H43" s="456"/>
      <c r="I43" s="456"/>
      <c r="J43" s="456"/>
      <c r="K43" s="456"/>
      <c r="L43" s="412"/>
      <c r="M43" s="456"/>
      <c r="N43" s="412"/>
      <c r="O43" s="412"/>
      <c r="P43" s="412"/>
      <c r="Q43" s="412"/>
      <c r="R43" s="456"/>
      <c r="S43" s="412"/>
      <c r="T43" s="412"/>
      <c r="U43" s="456"/>
      <c r="V43" s="412"/>
      <c r="W43" s="412"/>
      <c r="X43" s="456"/>
      <c r="Y43" s="412"/>
      <c r="Z43" s="412"/>
      <c r="AA43" s="412"/>
      <c r="AB43" s="412"/>
      <c r="AC43" s="412"/>
      <c r="AD43" s="412"/>
      <c r="AE43" s="412"/>
      <c r="AF43" s="412"/>
      <c r="AG43" s="412"/>
      <c r="AH43" s="412"/>
    </row>
    <row r="44" spans="3:34" x14ac:dyDescent="0.35">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row>
    <row r="45" spans="3:34" x14ac:dyDescent="0.35">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row>
    <row r="46" spans="3:34" x14ac:dyDescent="0.35">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row>
    <row r="47" spans="3:34" x14ac:dyDescent="0.35">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row>
    <row r="48" spans="3:34" x14ac:dyDescent="0.35">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row>
    <row r="49" spans="3:34" x14ac:dyDescent="0.35">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row>
    <row r="50" spans="3:34" x14ac:dyDescent="0.35">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row>
    <row r="51" spans="3:34" x14ac:dyDescent="0.35">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row>
    <row r="52" spans="3:34" x14ac:dyDescent="0.35">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row>
    <row r="53" spans="3:34" x14ac:dyDescent="0.35">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row>
    <row r="54" spans="3:34" x14ac:dyDescent="0.35">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row>
    <row r="55" spans="3:34" x14ac:dyDescent="0.35">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row>
  </sheetData>
  <sheetProtection algorithmName="SHA-512" hashValue="doBNN8UfNefcJNzif/KiyjRfu0jSjqSw7Eg3lI0thhLVqy/VEmhtGK4FNzsaQ4m1AqLiJQJEFxgwXRFroHHOIw==" saltValue="tWSSWMpRQ34npHoMnSuV2g==" spinCount="100000" sheet="1" objects="1" scenarios="1"/>
  <mergeCells count="111">
    <mergeCell ref="C3:F3"/>
    <mergeCell ref="D26:F26"/>
    <mergeCell ref="H26:I26"/>
    <mergeCell ref="K26:L26"/>
    <mergeCell ref="N26:Q26"/>
    <mergeCell ref="S26:T26"/>
    <mergeCell ref="Y26:AD26"/>
    <mergeCell ref="N25:Q25"/>
    <mergeCell ref="S25:T25"/>
    <mergeCell ref="V25:W25"/>
    <mergeCell ref="Y25:AD25"/>
    <mergeCell ref="V26:W26"/>
    <mergeCell ref="K25:L25"/>
    <mergeCell ref="D25:F25"/>
    <mergeCell ref="H25:I25"/>
    <mergeCell ref="Y14:AD14"/>
    <mergeCell ref="D15:D24"/>
    <mergeCell ref="D14:F14"/>
    <mergeCell ref="H14:I14"/>
    <mergeCell ref="K14:L14"/>
    <mergeCell ref="N14:Q14"/>
    <mergeCell ref="S14:T14"/>
    <mergeCell ref="V14:W14"/>
    <mergeCell ref="E16:E18"/>
    <mergeCell ref="E19:E21"/>
    <mergeCell ref="E22:E24"/>
    <mergeCell ref="J16:J18"/>
    <mergeCell ref="J19:J21"/>
    <mergeCell ref="G16:G18"/>
    <mergeCell ref="G19:G21"/>
    <mergeCell ref="G22:G24"/>
    <mergeCell ref="U16:U18"/>
    <mergeCell ref="U19:U21"/>
    <mergeCell ref="U22:U24"/>
    <mergeCell ref="Y13:AD13"/>
    <mergeCell ref="D12:F12"/>
    <mergeCell ref="H12:I12"/>
    <mergeCell ref="K12:L12"/>
    <mergeCell ref="N12:Q12"/>
    <mergeCell ref="S12:T12"/>
    <mergeCell ref="V12:W12"/>
    <mergeCell ref="D13:F13"/>
    <mergeCell ref="H13:I13"/>
    <mergeCell ref="K13:L13"/>
    <mergeCell ref="N13:Q13"/>
    <mergeCell ref="S13:T13"/>
    <mergeCell ref="S11:T11"/>
    <mergeCell ref="V11:W11"/>
    <mergeCell ref="V9:W9"/>
    <mergeCell ref="V10:W10"/>
    <mergeCell ref="X16:X18"/>
    <mergeCell ref="X19:X21"/>
    <mergeCell ref="X22:X24"/>
    <mergeCell ref="J22:J24"/>
    <mergeCell ref="M16:M18"/>
    <mergeCell ref="V13:W13"/>
    <mergeCell ref="M19:M21"/>
    <mergeCell ref="M22:M24"/>
    <mergeCell ref="R16:R18"/>
    <mergeCell ref="R19:R21"/>
    <mergeCell ref="R22:R24"/>
    <mergeCell ref="N11:Q11"/>
    <mergeCell ref="K11:L11"/>
    <mergeCell ref="C5:C9"/>
    <mergeCell ref="Y12:AD12"/>
    <mergeCell ref="S7:T7"/>
    <mergeCell ref="V7:W7"/>
    <mergeCell ref="Y7:AD7"/>
    <mergeCell ref="D8:F8"/>
    <mergeCell ref="H8:I8"/>
    <mergeCell ref="K8:L8"/>
    <mergeCell ref="N8:Q8"/>
    <mergeCell ref="S8:T8"/>
    <mergeCell ref="V8:W8"/>
    <mergeCell ref="Y8:AD8"/>
    <mergeCell ref="D7:F7"/>
    <mergeCell ref="H7:I7"/>
    <mergeCell ref="K7:L7"/>
    <mergeCell ref="Y11:AD11"/>
    <mergeCell ref="Y9:AD9"/>
    <mergeCell ref="C10:C26"/>
    <mergeCell ref="D10:F10"/>
    <mergeCell ref="H10:I10"/>
    <mergeCell ref="K10:L10"/>
    <mergeCell ref="N10:Q10"/>
    <mergeCell ref="S10:T10"/>
    <mergeCell ref="N7:Q7"/>
    <mergeCell ref="D28:F39"/>
    <mergeCell ref="C2:F2"/>
    <mergeCell ref="Y10:AD10"/>
    <mergeCell ref="D11:F11"/>
    <mergeCell ref="D9:F9"/>
    <mergeCell ref="H9:I9"/>
    <mergeCell ref="V5:W5"/>
    <mergeCell ref="Y5:AD5"/>
    <mergeCell ref="D6:F6"/>
    <mergeCell ref="H6:I6"/>
    <mergeCell ref="K6:L6"/>
    <mergeCell ref="N6:Q6"/>
    <mergeCell ref="S6:T6"/>
    <mergeCell ref="V6:W6"/>
    <mergeCell ref="Y6:AD6"/>
    <mergeCell ref="D5:F5"/>
    <mergeCell ref="H5:I5"/>
    <mergeCell ref="K5:L5"/>
    <mergeCell ref="N5:Q5"/>
    <mergeCell ref="S5:T5"/>
    <mergeCell ref="K9:L9"/>
    <mergeCell ref="N9:Q9"/>
    <mergeCell ref="S9:T9"/>
    <mergeCell ref="H11:I11"/>
  </mergeCells>
  <hyperlinks>
    <hyperlink ref="H5:I5" location="'Métadonnées indicateurs GAMA'!B14" display="Pauvreté" xr:uid="{6C77E0F2-6F89-4C01-9A8A-F4BC5CAB48D5}"/>
    <hyperlink ref="K5:L5" location="'Métadonnées indicateurs GAMA'!B15" display="Insécurité alimentaire" xr:uid="{4EDF3186-01D5-43F5-8C10-F47FE9D36EF6}"/>
    <hyperlink ref="N5:Q5" location="'Métadonnées indicateurs GAMA'!B34" display="Harcèlement  " xr:uid="{FD858F4E-1FE3-4BBF-B40E-C514D8532717}"/>
    <hyperlink ref="S5:T5" location="'Métadonnées indicateurs GAMA'!B35" display="Violences physiques" xr:uid="{C2384129-C716-455E-B70F-57DA7DD0FFFB}"/>
    <hyperlink ref="V5:W5" location="'Métadonnées indicateurs GAMA'!B36" display="Violences sexuelles avec contact" xr:uid="{76817988-CABD-4EAD-A303-505F5C7F3EB7}"/>
    <hyperlink ref="Y5:AD5" location="'Métadonnées indicateurs GAMA'!B37" display="Violences sexuelles avant l’âge de 18 ans" xr:uid="{57E94044-33F2-49E6-AE24-88F794D2D2F4}"/>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AC2F7397-D14A-48EC-A0CF-D77712743845}">
          <x14:formula1>
            <xm:f>'Listes déroulantes'!$A$2:$A$6</xm:f>
          </x14:formula1>
          <xm:sqref>N10:Q10 Y10:AD10 V10:W10 S10:T10 H10:I10 K10:L10</xm:sqref>
        </x14:dataValidation>
        <x14:dataValidation type="list" allowBlank="1" showInputMessage="1" showErrorMessage="1" xr:uid="{CC08F7A7-5934-4F1F-8CBE-BF15757775E9}">
          <x14:formula1>
            <xm:f>'Listes déroulantes'!$E$2:$E$6</xm:f>
          </x14:formula1>
          <xm:sqref>N13:Q13 Y13:AD13 V13:W13 S13:T13 H13:I13 K13:L13</xm:sqref>
        </x14:dataValidation>
        <x14:dataValidation type="list" allowBlank="1" showInputMessage="1" showErrorMessage="1" xr:uid="{A92CB036-E759-416D-8F83-BB19A5F935AE}">
          <x14:formula1>
            <xm:f>'Listes déroulantes'!$D$2:$D$4</xm:f>
          </x14:formula1>
          <xm:sqref>H26:I26 K26:L26 N26:Q26 S26:T26 V26:W26 Y26:AD26</xm:sqref>
        </x14:dataValidation>
        <x14:dataValidation type="list" allowBlank="1" showInputMessage="1" showErrorMessage="1" xr:uid="{FA6F89A9-6365-4B7D-8D3E-4B43768E75F6}">
          <x14:formula1>
            <xm:f>'Listes déroulantes'!$M$1:$M$27</xm:f>
          </x14:formula1>
          <xm:sqref>H12:I12 K12:L12 N12:Q12 S12:T12 V12:W12 Y12:AD12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9620D-38C4-4B1D-B897-356C6611E297}">
  <sheetPr>
    <tabColor rgb="FFC8DBF8"/>
  </sheetPr>
  <dimension ref="A1:U60"/>
  <sheetViews>
    <sheetView topLeftCell="B10" zoomScale="90" zoomScaleNormal="90" workbookViewId="0">
      <pane xSplit="5" topLeftCell="G1" activePane="topRight" state="frozen"/>
      <selection activeCell="B2" sqref="B2"/>
      <selection pane="topRight" activeCell="T19" sqref="T19"/>
    </sheetView>
  </sheetViews>
  <sheetFormatPr defaultColWidth="9.1796875" defaultRowHeight="14.5" x14ac:dyDescent="0.35"/>
  <cols>
    <col min="1" max="1" width="8.26953125" style="9" hidden="1" customWidth="1"/>
    <col min="2" max="2" width="2.81640625" style="9" customWidth="1"/>
    <col min="3" max="3" width="4.81640625" style="9" customWidth="1"/>
    <col min="4" max="4" width="31.1796875" style="9" customWidth="1"/>
    <col min="5" max="5" width="9.7265625" style="9" customWidth="1"/>
    <col min="6" max="6" width="19.26953125" style="9" customWidth="1"/>
    <col min="7" max="7" width="1.54296875" style="9" customWidth="1"/>
    <col min="8" max="8" width="19.1796875" style="9" customWidth="1"/>
    <col min="9" max="9" width="11.54296875" style="9" customWidth="1"/>
    <col min="10" max="10" width="2.1796875" style="9" customWidth="1"/>
    <col min="11" max="11" width="18.1796875" style="9" customWidth="1"/>
    <col min="12" max="12" width="11.54296875" style="9" customWidth="1"/>
    <col min="13" max="13" width="13.453125" style="9" customWidth="1"/>
    <col min="14" max="14" width="1.81640625" style="9" customWidth="1"/>
    <col min="15" max="15" width="10.453125" style="9" customWidth="1"/>
    <col min="16" max="16" width="13.54296875" style="9" customWidth="1"/>
    <col min="17" max="17" width="9.453125" style="9" customWidth="1"/>
    <col min="18" max="18" width="2.1796875" style="9" customWidth="1"/>
    <col min="19" max="16384" width="9.1796875" style="9"/>
  </cols>
  <sheetData>
    <row r="1" spans="1:20" s="260" customFormat="1" ht="54" customHeight="1" x14ac:dyDescent="0.5">
      <c r="A1" s="256"/>
      <c r="B1" s="256"/>
      <c r="C1" s="257"/>
      <c r="D1" s="257"/>
      <c r="E1" s="257"/>
      <c r="F1" s="258"/>
      <c r="G1" s="258"/>
      <c r="H1" s="259"/>
      <c r="I1" s="258"/>
      <c r="J1" s="258"/>
      <c r="N1" s="258"/>
      <c r="O1" s="258"/>
      <c r="P1" s="258"/>
      <c r="Q1" s="258"/>
      <c r="R1" s="258"/>
    </row>
    <row r="2" spans="1:20" s="260" customFormat="1" ht="45" customHeight="1" x14ac:dyDescent="0.5">
      <c r="C2" s="1105" t="s">
        <v>414</v>
      </c>
      <c r="D2" s="1106"/>
      <c r="E2" s="1106"/>
      <c r="F2" s="1106"/>
      <c r="G2" s="1106"/>
      <c r="H2" s="1106"/>
    </row>
    <row r="3" spans="1:20" s="260" customFormat="1" ht="5.5" customHeight="1" x14ac:dyDescent="0.5">
      <c r="D3" s="423"/>
      <c r="E3" s="261"/>
    </row>
    <row r="4" spans="1:20" ht="51" customHeight="1" x14ac:dyDescent="0.4">
      <c r="C4" s="1074" t="s">
        <v>203</v>
      </c>
      <c r="D4" s="1074"/>
      <c r="E4" s="1074"/>
      <c r="F4" s="1074"/>
    </row>
    <row r="5" spans="1:20" ht="15" thickBot="1" x14ac:dyDescent="0.4">
      <c r="A5" s="9">
        <v>10</v>
      </c>
      <c r="H5" s="38"/>
      <c r="I5" s="38"/>
      <c r="J5" s="38"/>
      <c r="N5" s="38"/>
      <c r="O5" s="38"/>
      <c r="P5" s="38"/>
      <c r="Q5" s="38"/>
      <c r="R5" s="38"/>
    </row>
    <row r="6" spans="1:20" ht="28.5" customHeight="1" x14ac:dyDescent="0.35">
      <c r="A6" s="9">
        <v>11</v>
      </c>
      <c r="C6" s="1026" t="s">
        <v>204</v>
      </c>
      <c r="D6" s="1069" t="s">
        <v>205</v>
      </c>
      <c r="E6" s="1069"/>
      <c r="F6" s="1069"/>
      <c r="G6" s="401"/>
      <c r="H6" s="1072" t="s">
        <v>164</v>
      </c>
      <c r="I6" s="1072"/>
      <c r="J6" s="895"/>
      <c r="K6" s="1072" t="s">
        <v>415</v>
      </c>
      <c r="L6" s="1072"/>
      <c r="M6" s="1072"/>
      <c r="N6" s="895"/>
      <c r="O6" s="1072" t="s">
        <v>168</v>
      </c>
      <c r="P6" s="1072"/>
      <c r="Q6" s="1072"/>
      <c r="R6" s="134"/>
      <c r="S6" s="37"/>
      <c r="T6" s="37"/>
    </row>
    <row r="7" spans="1:20" ht="70.5" customHeight="1" x14ac:dyDescent="0.35">
      <c r="A7" s="9">
        <v>15</v>
      </c>
      <c r="C7" s="1027"/>
      <c r="D7" s="1070" t="s">
        <v>208</v>
      </c>
      <c r="E7" s="1070"/>
      <c r="F7" s="1070"/>
      <c r="G7" s="401"/>
      <c r="H7" s="1073" t="s">
        <v>416</v>
      </c>
      <c r="I7" s="1073"/>
      <c r="J7" s="896"/>
      <c r="K7" s="1073" t="s">
        <v>417</v>
      </c>
      <c r="L7" s="1073"/>
      <c r="M7" s="1073"/>
      <c r="N7" s="896"/>
      <c r="O7" s="1073" t="s">
        <v>418</v>
      </c>
      <c r="P7" s="1073"/>
      <c r="Q7" s="1073"/>
      <c r="R7" s="127"/>
      <c r="S7" s="37"/>
      <c r="T7" s="37"/>
    </row>
    <row r="8" spans="1:20" ht="75" customHeight="1" x14ac:dyDescent="0.35">
      <c r="C8" s="1027"/>
      <c r="D8" s="1070" t="s">
        <v>212</v>
      </c>
      <c r="E8" s="1070"/>
      <c r="F8" s="1070"/>
      <c r="G8" s="401"/>
      <c r="H8" s="1073" t="s">
        <v>419</v>
      </c>
      <c r="I8" s="1073"/>
      <c r="J8" s="896"/>
      <c r="K8" s="1073" t="s">
        <v>417</v>
      </c>
      <c r="L8" s="1073"/>
      <c r="M8" s="1073"/>
      <c r="N8" s="896"/>
      <c r="O8" s="1073" t="s">
        <v>420</v>
      </c>
      <c r="P8" s="1073"/>
      <c r="Q8" s="1073"/>
      <c r="R8" s="127"/>
      <c r="S8" s="37"/>
      <c r="T8" s="37"/>
    </row>
    <row r="9" spans="1:20" ht="74.25" customHeight="1" x14ac:dyDescent="0.35">
      <c r="C9" s="1027"/>
      <c r="D9" s="1070" t="s">
        <v>218</v>
      </c>
      <c r="E9" s="1070"/>
      <c r="F9" s="1070"/>
      <c r="G9" s="401"/>
      <c r="H9" s="1073" t="s">
        <v>421</v>
      </c>
      <c r="I9" s="1073"/>
      <c r="J9" s="896"/>
      <c r="K9" s="1073" t="s">
        <v>422</v>
      </c>
      <c r="L9" s="1073"/>
      <c r="M9" s="1073"/>
      <c r="N9" s="896"/>
      <c r="O9" s="1073" t="s">
        <v>423</v>
      </c>
      <c r="P9" s="1073"/>
      <c r="Q9" s="1073"/>
      <c r="R9" s="127"/>
      <c r="S9" s="37"/>
      <c r="T9" s="37"/>
    </row>
    <row r="10" spans="1:20" ht="57.75" customHeight="1" thickBot="1" x14ac:dyDescent="0.4">
      <c r="C10" s="1027"/>
      <c r="D10" s="1071" t="s">
        <v>224</v>
      </c>
      <c r="E10" s="1071"/>
      <c r="F10" s="1071"/>
      <c r="G10" s="401"/>
      <c r="H10" s="1025" t="s">
        <v>424</v>
      </c>
      <c r="I10" s="1025"/>
      <c r="J10" s="896"/>
      <c r="K10" s="1025" t="s">
        <v>425</v>
      </c>
      <c r="L10" s="1025"/>
      <c r="M10" s="1025"/>
      <c r="N10" s="896"/>
      <c r="O10" s="1025" t="s">
        <v>351</v>
      </c>
      <c r="P10" s="1025"/>
      <c r="Q10" s="1025"/>
      <c r="R10" s="127"/>
      <c r="S10" s="37"/>
      <c r="T10" s="37"/>
    </row>
    <row r="11" spans="1:20" ht="42.75" customHeight="1" thickTop="1" x14ac:dyDescent="0.35">
      <c r="C11" s="1028" t="s">
        <v>229</v>
      </c>
      <c r="D11" s="1068" t="s">
        <v>230</v>
      </c>
      <c r="E11" s="1068"/>
      <c r="F11" s="1068"/>
      <c r="G11" s="402"/>
      <c r="H11" s="1022" t="s">
        <v>9</v>
      </c>
      <c r="I11" s="1023"/>
      <c r="J11" s="36"/>
      <c r="K11" s="1022" t="s">
        <v>9</v>
      </c>
      <c r="L11" s="1024"/>
      <c r="M11" s="1023"/>
      <c r="N11" s="36"/>
      <c r="O11" s="1022" t="s">
        <v>9</v>
      </c>
      <c r="P11" s="1024"/>
      <c r="Q11" s="1023"/>
      <c r="R11" s="36"/>
    </row>
    <row r="12" spans="1:20" ht="37.5" customHeight="1" x14ac:dyDescent="0.35">
      <c r="C12" s="1029"/>
      <c r="D12" s="1036" t="s">
        <v>231</v>
      </c>
      <c r="E12" s="1036"/>
      <c r="F12" s="1036"/>
      <c r="G12" s="403"/>
      <c r="H12" s="1042"/>
      <c r="I12" s="1043"/>
      <c r="J12" s="36"/>
      <c r="K12" s="1042"/>
      <c r="L12" s="1052"/>
      <c r="M12" s="1043"/>
      <c r="N12" s="36"/>
      <c r="O12" s="1042"/>
      <c r="P12" s="1052"/>
      <c r="Q12" s="1043"/>
      <c r="R12" s="36"/>
    </row>
    <row r="13" spans="1:20" ht="26.5" customHeight="1" x14ac:dyDescent="0.35">
      <c r="C13" s="1029"/>
      <c r="D13" s="1036" t="s">
        <v>233</v>
      </c>
      <c r="E13" s="1036"/>
      <c r="F13" s="1036"/>
      <c r="G13" s="403"/>
      <c r="H13" s="1042" t="s">
        <v>9</v>
      </c>
      <c r="I13" s="1043"/>
      <c r="J13" s="36"/>
      <c r="K13" s="1042" t="s">
        <v>9</v>
      </c>
      <c r="L13" s="1052"/>
      <c r="M13" s="1043"/>
      <c r="N13" s="36"/>
      <c r="O13" s="1042" t="s">
        <v>9</v>
      </c>
      <c r="P13" s="1052"/>
      <c r="Q13" s="1043"/>
      <c r="R13" s="36"/>
    </row>
    <row r="14" spans="1:20" ht="28" customHeight="1" thickBot="1" x14ac:dyDescent="0.4">
      <c r="C14" s="1029"/>
      <c r="D14" s="1036" t="s">
        <v>234</v>
      </c>
      <c r="E14" s="1036"/>
      <c r="F14" s="1036"/>
      <c r="G14" s="403"/>
      <c r="H14" s="1049" t="s">
        <v>9</v>
      </c>
      <c r="I14" s="1051"/>
      <c r="J14" s="36"/>
      <c r="K14" s="1049" t="s">
        <v>9</v>
      </c>
      <c r="L14" s="1050"/>
      <c r="M14" s="1051"/>
      <c r="N14" s="36"/>
      <c r="O14" s="1049" t="s">
        <v>9</v>
      </c>
      <c r="P14" s="1050"/>
      <c r="Q14" s="1051"/>
      <c r="R14" s="36"/>
    </row>
    <row r="15" spans="1:20" ht="30.65" customHeight="1" thickTop="1" thickBot="1" x14ac:dyDescent="0.4">
      <c r="C15" s="1029"/>
      <c r="D15" s="1060" t="s">
        <v>235</v>
      </c>
      <c r="E15" s="1060"/>
      <c r="F15" s="1060"/>
      <c r="G15" s="403"/>
      <c r="H15" s="1044"/>
      <c r="I15" s="1044"/>
      <c r="J15" s="36"/>
      <c r="K15" s="1040"/>
      <c r="L15" s="1040"/>
      <c r="M15" s="1040"/>
      <c r="N15" s="36"/>
      <c r="O15" s="1040"/>
      <c r="P15" s="1040"/>
      <c r="Q15" s="1040"/>
      <c r="R15" s="36"/>
    </row>
    <row r="16" spans="1:20" ht="54" customHeight="1" x14ac:dyDescent="0.35">
      <c r="C16" s="1029"/>
      <c r="D16" s="1063" t="s">
        <v>236</v>
      </c>
      <c r="E16" s="904" t="s">
        <v>237</v>
      </c>
      <c r="F16" s="897" t="s">
        <v>238</v>
      </c>
      <c r="G16" s="410" t="s">
        <v>245</v>
      </c>
      <c r="H16" s="452" t="s">
        <v>426</v>
      </c>
      <c r="I16" s="126" t="s">
        <v>244</v>
      </c>
      <c r="J16" s="394" t="s">
        <v>243</v>
      </c>
      <c r="K16" s="452" t="s">
        <v>426</v>
      </c>
      <c r="L16" s="218" t="s">
        <v>427</v>
      </c>
      <c r="M16" s="233" t="s">
        <v>428</v>
      </c>
      <c r="N16" s="394" t="s">
        <v>243</v>
      </c>
      <c r="O16" s="452" t="s">
        <v>239</v>
      </c>
      <c r="P16" s="464" t="s">
        <v>238</v>
      </c>
      <c r="Q16" s="126" t="s">
        <v>244</v>
      </c>
      <c r="R16" s="135"/>
    </row>
    <row r="17" spans="3:21" ht="20.149999999999999" customHeight="1" thickTop="1" thickBot="1" x14ac:dyDescent="0.4">
      <c r="C17" s="1029"/>
      <c r="D17" s="1064"/>
      <c r="E17" s="1033" t="s">
        <v>262</v>
      </c>
      <c r="F17" s="465" t="s">
        <v>429</v>
      </c>
      <c r="G17" s="1020" t="s">
        <v>262</v>
      </c>
      <c r="H17" s="749"/>
      <c r="I17" s="845"/>
      <c r="J17" s="1103" t="s">
        <v>262</v>
      </c>
      <c r="K17" s="848"/>
      <c r="L17" s="799"/>
      <c r="M17" s="791"/>
      <c r="N17" s="1020" t="s">
        <v>262</v>
      </c>
      <c r="O17" s="831" t="s">
        <v>263</v>
      </c>
      <c r="P17" s="466"/>
      <c r="Q17" s="832"/>
      <c r="R17" s="132"/>
      <c r="S17" s="400"/>
      <c r="T17" s="467"/>
    </row>
    <row r="18" spans="3:21" ht="25.5" customHeight="1" thickTop="1" thickBot="1" x14ac:dyDescent="0.4">
      <c r="C18" s="1029"/>
      <c r="D18" s="1064"/>
      <c r="E18" s="1034"/>
      <c r="F18" s="468" t="s">
        <v>430</v>
      </c>
      <c r="G18" s="1020"/>
      <c r="H18" s="751"/>
      <c r="I18" s="846"/>
      <c r="J18" s="1103"/>
      <c r="K18" s="849"/>
      <c r="L18" s="800"/>
      <c r="M18" s="793"/>
      <c r="N18" s="1020"/>
      <c r="O18" s="850"/>
      <c r="P18" s="830" t="s">
        <v>264</v>
      </c>
      <c r="Q18" s="851"/>
      <c r="R18" s="132"/>
      <c r="S18" s="400"/>
      <c r="T18" s="467"/>
    </row>
    <row r="19" spans="3:21" ht="22" customHeight="1" thickTop="1" thickBot="1" x14ac:dyDescent="0.4">
      <c r="C19" s="1029"/>
      <c r="D19" s="1064"/>
      <c r="E19" s="1035"/>
      <c r="F19" s="468" t="s">
        <v>431</v>
      </c>
      <c r="G19" s="1020"/>
      <c r="H19" s="751"/>
      <c r="I19" s="846"/>
      <c r="J19" s="1104"/>
      <c r="K19" s="835"/>
      <c r="L19" s="836"/>
      <c r="M19" s="837"/>
      <c r="N19" s="1020"/>
      <c r="O19" s="841" t="s">
        <v>265</v>
      </c>
      <c r="P19" s="237"/>
      <c r="Q19" s="842"/>
      <c r="R19" s="132"/>
      <c r="S19" s="400"/>
      <c r="T19" s="467"/>
    </row>
    <row r="20" spans="3:21" ht="18.649999999999999" customHeight="1" thickTop="1" thickBot="1" x14ac:dyDescent="0.4">
      <c r="C20" s="1029"/>
      <c r="D20" s="1064"/>
      <c r="E20" s="1031" t="s">
        <v>266</v>
      </c>
      <c r="F20" s="468" t="s">
        <v>429</v>
      </c>
      <c r="G20" s="1020" t="s">
        <v>266</v>
      </c>
      <c r="H20" s="751"/>
      <c r="I20" s="846"/>
      <c r="J20" s="1103" t="s">
        <v>266</v>
      </c>
      <c r="K20" s="848"/>
      <c r="L20" s="799"/>
      <c r="M20" s="791"/>
      <c r="N20" s="1020" t="s">
        <v>266</v>
      </c>
      <c r="O20" s="833" t="s">
        <v>263</v>
      </c>
      <c r="P20" s="237"/>
      <c r="Q20" s="834"/>
      <c r="R20" s="132"/>
      <c r="S20" s="400"/>
      <c r="T20" s="467"/>
    </row>
    <row r="21" spans="3:21" ht="24" customHeight="1" thickTop="1" thickBot="1" x14ac:dyDescent="0.4">
      <c r="C21" s="1029"/>
      <c r="D21" s="1064"/>
      <c r="E21" s="1031"/>
      <c r="F21" s="468" t="s">
        <v>430</v>
      </c>
      <c r="G21" s="1020"/>
      <c r="H21" s="751"/>
      <c r="I21" s="846"/>
      <c r="J21" s="1103"/>
      <c r="K21" s="849"/>
      <c r="L21" s="800"/>
      <c r="M21" s="793"/>
      <c r="N21" s="1020"/>
      <c r="O21" s="850"/>
      <c r="P21" s="830" t="s">
        <v>264</v>
      </c>
      <c r="Q21" s="851"/>
      <c r="R21" s="132"/>
      <c r="S21" s="400"/>
      <c r="T21" s="467"/>
    </row>
    <row r="22" spans="3:21" ht="24.65" customHeight="1" thickTop="1" thickBot="1" x14ac:dyDescent="0.4">
      <c r="C22" s="1029"/>
      <c r="D22" s="1064"/>
      <c r="E22" s="1031"/>
      <c r="F22" s="468" t="s">
        <v>431</v>
      </c>
      <c r="G22" s="1020"/>
      <c r="H22" s="751"/>
      <c r="I22" s="846"/>
      <c r="J22" s="1104"/>
      <c r="K22" s="835"/>
      <c r="L22" s="836"/>
      <c r="M22" s="837"/>
      <c r="N22" s="1020"/>
      <c r="O22" s="841" t="s">
        <v>265</v>
      </c>
      <c r="P22" s="237"/>
      <c r="Q22" s="842"/>
      <c r="R22" s="132"/>
      <c r="S22" s="400"/>
      <c r="T22" s="467"/>
    </row>
    <row r="23" spans="3:21" ht="22" customHeight="1" thickTop="1" thickBot="1" x14ac:dyDescent="0.4">
      <c r="C23" s="1029"/>
      <c r="D23" s="1064"/>
      <c r="E23" s="1031" t="s">
        <v>267</v>
      </c>
      <c r="F23" s="468" t="s">
        <v>429</v>
      </c>
      <c r="G23" s="1020" t="s">
        <v>267</v>
      </c>
      <c r="H23" s="751"/>
      <c r="I23" s="846"/>
      <c r="J23" s="1103" t="s">
        <v>267</v>
      </c>
      <c r="K23" s="848"/>
      <c r="L23" s="799"/>
      <c r="M23" s="791"/>
      <c r="N23" s="1020" t="s">
        <v>267</v>
      </c>
      <c r="O23" s="833" t="s">
        <v>263</v>
      </c>
      <c r="P23" s="237"/>
      <c r="Q23" s="834"/>
      <c r="R23" s="132"/>
      <c r="S23" s="400"/>
      <c r="T23" s="467"/>
    </row>
    <row r="24" spans="3:21" ht="24.65" customHeight="1" thickTop="1" thickBot="1" x14ac:dyDescent="0.4">
      <c r="C24" s="1029"/>
      <c r="D24" s="1064"/>
      <c r="E24" s="1031"/>
      <c r="F24" s="468" t="s">
        <v>430</v>
      </c>
      <c r="G24" s="1020"/>
      <c r="H24" s="751"/>
      <c r="I24" s="846"/>
      <c r="J24" s="1103"/>
      <c r="K24" s="849"/>
      <c r="L24" s="800"/>
      <c r="M24" s="793"/>
      <c r="N24" s="1020"/>
      <c r="O24" s="850"/>
      <c r="P24" s="830" t="s">
        <v>264</v>
      </c>
      <c r="Q24" s="851"/>
      <c r="R24" s="132"/>
      <c r="S24" s="400"/>
      <c r="T24" s="467"/>
    </row>
    <row r="25" spans="3:21" ht="27" customHeight="1" thickTop="1" thickBot="1" x14ac:dyDescent="0.4">
      <c r="C25" s="1029"/>
      <c r="D25" s="1065"/>
      <c r="E25" s="1032"/>
      <c r="F25" s="468" t="s">
        <v>431</v>
      </c>
      <c r="G25" s="1020"/>
      <c r="H25" s="753"/>
      <c r="I25" s="847"/>
      <c r="J25" s="1104"/>
      <c r="K25" s="838"/>
      <c r="L25" s="839"/>
      <c r="M25" s="840"/>
      <c r="N25" s="1020"/>
      <c r="O25" s="843" t="s">
        <v>265</v>
      </c>
      <c r="P25" s="238"/>
      <c r="Q25" s="844"/>
      <c r="R25" s="132"/>
      <c r="S25" s="400"/>
      <c r="T25" s="467"/>
    </row>
    <row r="26" spans="3:21" ht="65.150000000000006" customHeight="1" thickBot="1" x14ac:dyDescent="0.4">
      <c r="C26" s="1029"/>
      <c r="D26" s="1079" t="s">
        <v>268</v>
      </c>
      <c r="E26" s="1079"/>
      <c r="F26" s="1079"/>
      <c r="G26" s="403"/>
      <c r="H26" s="1080"/>
      <c r="I26" s="1080"/>
      <c r="J26" s="36"/>
      <c r="K26" s="1091"/>
      <c r="L26" s="1091"/>
      <c r="M26" s="1091"/>
      <c r="N26" s="36"/>
      <c r="O26" s="1091"/>
      <c r="P26" s="1091"/>
      <c r="Q26" s="1091"/>
      <c r="R26" s="36"/>
    </row>
    <row r="27" spans="3:21" ht="27" customHeight="1" thickTop="1" thickBot="1" x14ac:dyDescent="0.4">
      <c r="C27" s="1030"/>
      <c r="D27" s="1060" t="s">
        <v>269</v>
      </c>
      <c r="E27" s="1060"/>
      <c r="F27" s="1060"/>
      <c r="G27" s="403"/>
      <c r="H27" s="1037" t="s">
        <v>270</v>
      </c>
      <c r="I27" s="1039"/>
      <c r="J27" s="36"/>
      <c r="K27" s="1037" t="s">
        <v>271</v>
      </c>
      <c r="L27" s="1038"/>
      <c r="M27" s="1039"/>
      <c r="N27" s="36"/>
      <c r="O27" s="1037" t="s">
        <v>270</v>
      </c>
      <c r="P27" s="1038"/>
      <c r="Q27" s="1039"/>
      <c r="R27" s="36"/>
      <c r="S27" s="37"/>
      <c r="T27" s="37"/>
    </row>
    <row r="28" spans="3:21" ht="15.65" customHeight="1" x14ac:dyDescent="0.35">
      <c r="C28" s="898"/>
      <c r="D28" s="403"/>
      <c r="E28" s="403"/>
      <c r="F28" s="403"/>
      <c r="H28" s="131"/>
      <c r="I28" s="131"/>
      <c r="J28" s="131"/>
      <c r="N28" s="131"/>
      <c r="O28" s="131"/>
      <c r="P28" s="131"/>
      <c r="Q28" s="131"/>
      <c r="R28" s="131"/>
    </row>
    <row r="29" spans="3:21" ht="14.5" customHeight="1" x14ac:dyDescent="0.35">
      <c r="C29" s="412"/>
      <c r="D29" s="1075" t="s">
        <v>272</v>
      </c>
      <c r="E29" s="1075"/>
      <c r="F29" s="1075"/>
      <c r="G29" s="412"/>
      <c r="H29" s="413"/>
      <c r="I29" s="413"/>
      <c r="J29" s="413"/>
      <c r="K29" s="412"/>
      <c r="L29" s="412"/>
      <c r="M29" s="412"/>
      <c r="N29" s="413"/>
      <c r="O29" s="413"/>
      <c r="P29" s="413"/>
      <c r="Q29" s="413"/>
      <c r="R29" s="413"/>
      <c r="S29" s="412"/>
      <c r="T29" s="412"/>
      <c r="U29" s="412"/>
    </row>
    <row r="30" spans="3:21" ht="14.5" customHeight="1" x14ac:dyDescent="0.35">
      <c r="C30" s="412"/>
      <c r="D30" s="1075"/>
      <c r="E30" s="1075"/>
      <c r="F30" s="1075"/>
      <c r="G30" s="412"/>
      <c r="H30" s="413"/>
      <c r="I30" s="413"/>
      <c r="J30" s="413"/>
      <c r="K30" s="412"/>
      <c r="L30" s="412"/>
      <c r="M30" s="412"/>
      <c r="N30" s="413"/>
      <c r="O30" s="413"/>
      <c r="P30" s="413"/>
      <c r="Q30" s="413"/>
      <c r="R30" s="413"/>
      <c r="S30" s="412"/>
      <c r="T30" s="412"/>
      <c r="U30" s="412"/>
    </row>
    <row r="31" spans="3:21" ht="14.5" customHeight="1" x14ac:dyDescent="0.35">
      <c r="C31" s="412"/>
      <c r="D31" s="1075"/>
      <c r="E31" s="1075"/>
      <c r="F31" s="1075"/>
      <c r="G31" s="412"/>
      <c r="H31" s="413"/>
      <c r="I31" s="413"/>
      <c r="J31" s="413"/>
      <c r="K31" s="412"/>
      <c r="L31" s="412"/>
      <c r="M31" s="412"/>
      <c r="N31" s="413"/>
      <c r="O31" s="413"/>
      <c r="P31" s="413"/>
      <c r="Q31" s="413"/>
      <c r="R31" s="413"/>
      <c r="S31" s="412"/>
      <c r="T31" s="412"/>
      <c r="U31" s="412"/>
    </row>
    <row r="32" spans="3:21" ht="14.5" customHeight="1" x14ac:dyDescent="0.35">
      <c r="C32" s="412"/>
      <c r="D32" s="1075"/>
      <c r="E32" s="1075"/>
      <c r="F32" s="1075"/>
      <c r="G32" s="412"/>
      <c r="H32" s="413"/>
      <c r="I32" s="413"/>
      <c r="J32" s="413"/>
      <c r="K32" s="412"/>
      <c r="L32" s="412"/>
      <c r="M32" s="412"/>
      <c r="N32" s="413"/>
      <c r="O32" s="413"/>
      <c r="P32" s="413"/>
      <c r="Q32" s="413"/>
      <c r="R32" s="413"/>
      <c r="S32" s="412"/>
      <c r="T32" s="412"/>
      <c r="U32" s="412"/>
    </row>
    <row r="33" spans="3:21" ht="14.5" customHeight="1" x14ac:dyDescent="0.35">
      <c r="C33" s="412"/>
      <c r="D33" s="1075"/>
      <c r="E33" s="1075"/>
      <c r="F33" s="1075"/>
      <c r="G33" s="412"/>
      <c r="H33" s="413"/>
      <c r="I33" s="413"/>
      <c r="J33" s="413"/>
      <c r="K33" s="412"/>
      <c r="L33" s="412"/>
      <c r="M33" s="412"/>
      <c r="N33" s="413"/>
      <c r="O33" s="413"/>
      <c r="P33" s="413"/>
      <c r="Q33" s="413"/>
      <c r="R33" s="413"/>
      <c r="S33" s="412"/>
      <c r="T33" s="412"/>
      <c r="U33" s="412"/>
    </row>
    <row r="34" spans="3:21" ht="14.5" customHeight="1" x14ac:dyDescent="0.35">
      <c r="C34" s="412"/>
      <c r="D34" s="1075"/>
      <c r="E34" s="1075"/>
      <c r="F34" s="1075"/>
      <c r="G34" s="412"/>
      <c r="H34" s="413"/>
      <c r="I34" s="413"/>
      <c r="J34" s="413"/>
      <c r="K34" s="412"/>
      <c r="L34" s="412"/>
      <c r="M34" s="412"/>
      <c r="N34" s="413"/>
      <c r="O34" s="413"/>
      <c r="P34" s="413"/>
      <c r="Q34" s="413"/>
      <c r="R34" s="413"/>
      <c r="S34" s="412"/>
      <c r="T34" s="412"/>
      <c r="U34" s="412"/>
    </row>
    <row r="35" spans="3:21" ht="14.5" customHeight="1" x14ac:dyDescent="0.35">
      <c r="C35" s="412"/>
      <c r="D35" s="1075"/>
      <c r="E35" s="1075"/>
      <c r="F35" s="1075"/>
      <c r="G35" s="412"/>
      <c r="H35" s="413"/>
      <c r="I35" s="413"/>
      <c r="J35" s="413"/>
      <c r="K35" s="412"/>
      <c r="L35" s="412"/>
      <c r="M35" s="412"/>
      <c r="N35" s="413"/>
      <c r="O35" s="413"/>
      <c r="P35" s="413"/>
      <c r="Q35" s="413"/>
      <c r="R35" s="413"/>
      <c r="S35" s="412"/>
      <c r="T35" s="412"/>
      <c r="U35" s="412"/>
    </row>
    <row r="36" spans="3:21" ht="14.5" customHeight="1" x14ac:dyDescent="0.35">
      <c r="C36" s="412"/>
      <c r="D36" s="1075"/>
      <c r="E36" s="1075"/>
      <c r="F36" s="1075"/>
      <c r="G36" s="412"/>
      <c r="H36" s="413"/>
      <c r="I36" s="413"/>
      <c r="J36" s="413"/>
      <c r="K36" s="412"/>
      <c r="L36" s="412"/>
      <c r="M36" s="412"/>
      <c r="N36" s="413"/>
      <c r="O36" s="413"/>
      <c r="P36" s="413"/>
      <c r="Q36" s="413"/>
      <c r="R36" s="413"/>
      <c r="S36" s="412"/>
      <c r="T36" s="412"/>
      <c r="U36" s="412"/>
    </row>
    <row r="37" spans="3:21" ht="14.5" customHeight="1" x14ac:dyDescent="0.35">
      <c r="C37" s="412"/>
      <c r="D37" s="1075"/>
      <c r="E37" s="1075"/>
      <c r="F37" s="1075"/>
      <c r="G37" s="412"/>
      <c r="H37" s="413"/>
      <c r="I37" s="413"/>
      <c r="J37" s="413"/>
      <c r="K37" s="412"/>
      <c r="L37" s="412"/>
      <c r="M37" s="412"/>
      <c r="N37" s="413"/>
      <c r="O37" s="413"/>
      <c r="P37" s="413"/>
      <c r="Q37" s="413"/>
      <c r="R37" s="413"/>
      <c r="S37" s="412"/>
      <c r="T37" s="412"/>
      <c r="U37" s="412"/>
    </row>
    <row r="38" spans="3:21" ht="14.5" customHeight="1" x14ac:dyDescent="0.35">
      <c r="C38" s="412"/>
      <c r="D38" s="1075"/>
      <c r="E38" s="1075"/>
      <c r="F38" s="1075"/>
      <c r="G38" s="412"/>
      <c r="H38" s="413"/>
      <c r="I38" s="413"/>
      <c r="J38" s="413"/>
      <c r="K38" s="412"/>
      <c r="L38" s="412"/>
      <c r="M38" s="412"/>
      <c r="N38" s="413"/>
      <c r="O38" s="413"/>
      <c r="P38" s="413"/>
      <c r="Q38" s="413"/>
      <c r="R38" s="413"/>
      <c r="S38" s="412"/>
      <c r="T38" s="412"/>
      <c r="U38" s="412"/>
    </row>
    <row r="39" spans="3:21" ht="14.5" customHeight="1" x14ac:dyDescent="0.35">
      <c r="C39" s="412"/>
      <c r="D39" s="1075"/>
      <c r="E39" s="1075"/>
      <c r="F39" s="1075"/>
      <c r="G39" s="412"/>
      <c r="H39" s="413"/>
      <c r="I39" s="413"/>
      <c r="J39" s="413"/>
      <c r="K39" s="412"/>
      <c r="L39" s="412"/>
      <c r="M39" s="412"/>
      <c r="N39" s="413"/>
      <c r="O39" s="413"/>
      <c r="P39" s="413"/>
      <c r="Q39" s="413"/>
      <c r="R39" s="413"/>
      <c r="S39" s="412"/>
      <c r="T39" s="412"/>
      <c r="U39" s="412"/>
    </row>
    <row r="40" spans="3:21" ht="30" customHeight="1" x14ac:dyDescent="0.35">
      <c r="C40" s="412"/>
      <c r="D40" s="1075"/>
      <c r="E40" s="1075"/>
      <c r="F40" s="1075"/>
      <c r="G40" s="412"/>
      <c r="H40" s="413"/>
      <c r="I40" s="413"/>
      <c r="J40" s="413"/>
      <c r="K40" s="412"/>
      <c r="L40" s="412"/>
      <c r="M40" s="412"/>
      <c r="N40" s="413"/>
      <c r="O40" s="413"/>
      <c r="P40" s="413"/>
      <c r="Q40" s="413"/>
      <c r="R40" s="413"/>
      <c r="S40" s="412"/>
      <c r="T40" s="412"/>
      <c r="U40" s="412"/>
    </row>
    <row r="41" spans="3:21" ht="30" customHeight="1" x14ac:dyDescent="0.35">
      <c r="C41" s="412"/>
      <c r="D41" s="412"/>
      <c r="E41" s="412"/>
      <c r="F41" s="412"/>
      <c r="G41" s="412"/>
      <c r="H41" s="413"/>
      <c r="I41" s="413"/>
      <c r="J41" s="413"/>
      <c r="K41" s="412"/>
      <c r="L41" s="412"/>
      <c r="M41" s="412"/>
      <c r="N41" s="413"/>
      <c r="O41" s="413"/>
      <c r="P41" s="413"/>
      <c r="Q41" s="413"/>
      <c r="R41" s="413"/>
      <c r="S41" s="412"/>
      <c r="T41" s="412"/>
      <c r="U41" s="412"/>
    </row>
    <row r="42" spans="3:21" x14ac:dyDescent="0.35">
      <c r="C42" s="412"/>
      <c r="D42" s="412"/>
      <c r="E42" s="412"/>
      <c r="F42" s="412"/>
      <c r="G42" s="412"/>
      <c r="H42" s="412"/>
      <c r="I42" s="414"/>
      <c r="J42" s="414"/>
      <c r="K42" s="412"/>
      <c r="L42" s="412"/>
      <c r="M42" s="412"/>
      <c r="N42" s="414"/>
      <c r="O42" s="414"/>
      <c r="P42" s="414"/>
      <c r="Q42" s="414"/>
      <c r="R42" s="414"/>
      <c r="S42" s="412"/>
      <c r="T42" s="412"/>
      <c r="U42" s="412"/>
    </row>
    <row r="43" spans="3:21" x14ac:dyDescent="0.35">
      <c r="C43" s="412"/>
      <c r="D43" s="412"/>
      <c r="E43" s="412"/>
      <c r="F43" s="412"/>
      <c r="G43" s="412"/>
      <c r="H43" s="418"/>
      <c r="I43" s="418"/>
      <c r="J43" s="418"/>
      <c r="K43" s="412"/>
      <c r="L43" s="412"/>
      <c r="M43" s="412"/>
      <c r="N43" s="418"/>
      <c r="O43" s="418"/>
      <c r="P43" s="418"/>
      <c r="Q43" s="418"/>
      <c r="R43" s="418"/>
      <c r="S43" s="412"/>
      <c r="T43" s="412"/>
      <c r="U43" s="412"/>
    </row>
    <row r="44" spans="3:21" ht="45" customHeight="1" x14ac:dyDescent="0.35">
      <c r="C44" s="412"/>
      <c r="D44" s="412"/>
      <c r="E44" s="412"/>
      <c r="F44" s="412"/>
      <c r="G44" s="412"/>
      <c r="H44" s="456"/>
      <c r="I44" s="456"/>
      <c r="J44" s="456"/>
      <c r="K44" s="412"/>
      <c r="L44" s="412"/>
      <c r="M44" s="412"/>
      <c r="N44" s="456"/>
      <c r="O44" s="456"/>
      <c r="P44" s="456"/>
      <c r="Q44" s="456"/>
      <c r="R44" s="456"/>
      <c r="S44" s="412"/>
      <c r="T44" s="412"/>
      <c r="U44" s="412"/>
    </row>
    <row r="45" spans="3:21" x14ac:dyDescent="0.35">
      <c r="C45" s="412"/>
      <c r="D45" s="412"/>
      <c r="E45" s="412"/>
      <c r="F45" s="412"/>
      <c r="G45" s="412"/>
      <c r="H45" s="412"/>
      <c r="I45" s="412"/>
      <c r="J45" s="412"/>
      <c r="K45" s="412"/>
      <c r="L45" s="412"/>
      <c r="M45" s="412"/>
      <c r="N45" s="412"/>
      <c r="O45" s="412"/>
      <c r="P45" s="412"/>
      <c r="Q45" s="412"/>
      <c r="R45" s="412"/>
      <c r="S45" s="412"/>
      <c r="T45" s="412"/>
      <c r="U45" s="412"/>
    </row>
    <row r="46" spans="3:21" x14ac:dyDescent="0.35">
      <c r="C46" s="412"/>
      <c r="D46" s="412"/>
      <c r="E46" s="412"/>
      <c r="F46" s="412"/>
      <c r="G46" s="412"/>
      <c r="H46" s="412"/>
      <c r="I46" s="412"/>
      <c r="J46" s="412"/>
      <c r="K46" s="412"/>
      <c r="L46" s="412"/>
      <c r="M46" s="412"/>
      <c r="N46" s="412"/>
      <c r="O46" s="412"/>
      <c r="P46" s="412"/>
      <c r="Q46" s="412"/>
      <c r="R46" s="412"/>
      <c r="S46" s="412"/>
      <c r="T46" s="412"/>
      <c r="U46" s="412"/>
    </row>
    <row r="47" spans="3:21" x14ac:dyDescent="0.35">
      <c r="C47" s="412"/>
      <c r="D47" s="412"/>
      <c r="E47" s="412"/>
      <c r="F47" s="412"/>
      <c r="G47" s="412"/>
      <c r="H47" s="412"/>
      <c r="I47" s="412"/>
      <c r="J47" s="412"/>
      <c r="K47" s="412"/>
      <c r="L47" s="412"/>
      <c r="M47" s="412"/>
      <c r="N47" s="412"/>
      <c r="O47" s="412"/>
      <c r="P47" s="412"/>
      <c r="Q47" s="412"/>
      <c r="R47" s="412"/>
      <c r="S47" s="412"/>
      <c r="T47" s="412"/>
      <c r="U47" s="412"/>
    </row>
    <row r="48" spans="3:21" x14ac:dyDescent="0.35">
      <c r="C48" s="412"/>
      <c r="D48" s="412"/>
      <c r="E48" s="412"/>
      <c r="F48" s="412"/>
      <c r="G48" s="412"/>
      <c r="H48" s="412"/>
      <c r="I48" s="412"/>
      <c r="J48" s="412"/>
      <c r="K48" s="412"/>
      <c r="L48" s="412"/>
      <c r="M48" s="412"/>
      <c r="N48" s="412"/>
      <c r="O48" s="412"/>
      <c r="P48" s="412"/>
      <c r="Q48" s="412"/>
      <c r="R48" s="412"/>
      <c r="S48" s="412"/>
      <c r="T48" s="412"/>
      <c r="U48" s="412"/>
    </row>
    <row r="49" spans="3:21" x14ac:dyDescent="0.35">
      <c r="C49" s="412"/>
      <c r="D49" s="412"/>
      <c r="E49" s="412"/>
      <c r="F49" s="412"/>
      <c r="G49" s="412"/>
      <c r="H49" s="412"/>
      <c r="I49" s="412"/>
      <c r="J49" s="412"/>
      <c r="K49" s="412"/>
      <c r="L49" s="412"/>
      <c r="M49" s="412"/>
      <c r="N49" s="412"/>
      <c r="O49" s="412"/>
      <c r="P49" s="412"/>
      <c r="Q49" s="412"/>
      <c r="R49" s="412"/>
      <c r="S49" s="412"/>
      <c r="T49" s="412"/>
      <c r="U49" s="412"/>
    </row>
    <row r="50" spans="3:21" x14ac:dyDescent="0.35">
      <c r="C50" s="412"/>
      <c r="D50" s="412"/>
      <c r="E50" s="412"/>
      <c r="F50" s="412"/>
      <c r="G50" s="412"/>
      <c r="H50" s="412"/>
      <c r="I50" s="412"/>
      <c r="J50" s="412"/>
      <c r="K50" s="412"/>
      <c r="L50" s="412"/>
      <c r="M50" s="412"/>
      <c r="N50" s="412"/>
      <c r="O50" s="412"/>
      <c r="P50" s="412"/>
      <c r="Q50" s="412"/>
      <c r="R50" s="412"/>
      <c r="S50" s="412"/>
      <c r="T50" s="412"/>
      <c r="U50" s="412"/>
    </row>
    <row r="51" spans="3:21" x14ac:dyDescent="0.35">
      <c r="C51" s="412"/>
      <c r="D51" s="412"/>
      <c r="E51" s="412"/>
      <c r="F51" s="412"/>
      <c r="G51" s="412"/>
      <c r="H51" s="412"/>
      <c r="I51" s="412"/>
      <c r="J51" s="412"/>
      <c r="K51" s="412"/>
      <c r="L51" s="412"/>
      <c r="M51" s="412"/>
      <c r="N51" s="412"/>
      <c r="O51" s="412"/>
      <c r="P51" s="412"/>
      <c r="Q51" s="412"/>
      <c r="R51" s="412"/>
      <c r="S51" s="412"/>
      <c r="T51" s="412"/>
      <c r="U51" s="412"/>
    </row>
    <row r="52" spans="3:21" x14ac:dyDescent="0.35">
      <c r="C52" s="412"/>
      <c r="D52" s="412"/>
      <c r="E52" s="412"/>
      <c r="F52" s="412"/>
      <c r="G52" s="412"/>
      <c r="H52" s="412"/>
      <c r="I52" s="412"/>
      <c r="J52" s="412"/>
      <c r="K52" s="412"/>
      <c r="L52" s="412"/>
      <c r="M52" s="412"/>
      <c r="N52" s="412"/>
      <c r="O52" s="412"/>
      <c r="P52" s="412"/>
      <c r="Q52" s="412"/>
      <c r="R52" s="412"/>
      <c r="S52" s="412"/>
      <c r="T52" s="412"/>
      <c r="U52" s="412"/>
    </row>
    <row r="53" spans="3:21" x14ac:dyDescent="0.35">
      <c r="C53" s="412"/>
      <c r="D53" s="412"/>
      <c r="E53" s="412"/>
      <c r="F53" s="412"/>
      <c r="G53" s="412"/>
      <c r="H53" s="412"/>
      <c r="I53" s="412"/>
      <c r="J53" s="412"/>
      <c r="K53" s="412"/>
      <c r="L53" s="412"/>
      <c r="M53" s="412"/>
      <c r="N53" s="412"/>
      <c r="O53" s="412"/>
      <c r="P53" s="412"/>
      <c r="Q53" s="412"/>
      <c r="R53" s="412"/>
      <c r="S53" s="412"/>
      <c r="T53" s="412"/>
      <c r="U53" s="412"/>
    </row>
    <row r="54" spans="3:21" x14ac:dyDescent="0.35">
      <c r="C54" s="412"/>
      <c r="D54" s="412"/>
      <c r="E54" s="412"/>
      <c r="F54" s="412"/>
      <c r="G54" s="412"/>
      <c r="H54" s="412"/>
      <c r="I54" s="412"/>
      <c r="J54" s="412"/>
      <c r="K54" s="412"/>
      <c r="L54" s="412"/>
      <c r="M54" s="412"/>
      <c r="N54" s="412"/>
      <c r="O54" s="412"/>
      <c r="P54" s="412"/>
      <c r="Q54" s="412"/>
      <c r="R54" s="412"/>
      <c r="S54" s="412"/>
      <c r="T54" s="412"/>
      <c r="U54" s="412"/>
    </row>
    <row r="55" spans="3:21" x14ac:dyDescent="0.35">
      <c r="C55" s="412"/>
      <c r="D55" s="412"/>
      <c r="E55" s="412"/>
      <c r="F55" s="412"/>
      <c r="G55" s="412"/>
      <c r="H55" s="412"/>
      <c r="I55" s="412"/>
      <c r="J55" s="412"/>
      <c r="K55" s="412"/>
      <c r="L55" s="412"/>
      <c r="M55" s="412"/>
      <c r="N55" s="412"/>
      <c r="O55" s="412"/>
      <c r="P55" s="412"/>
      <c r="Q55" s="412"/>
      <c r="R55" s="412"/>
      <c r="S55" s="412"/>
      <c r="T55" s="412"/>
      <c r="U55" s="412"/>
    </row>
    <row r="56" spans="3:21" x14ac:dyDescent="0.35">
      <c r="C56" s="412"/>
      <c r="D56" s="412"/>
      <c r="E56" s="412"/>
      <c r="F56" s="412"/>
      <c r="G56" s="412"/>
      <c r="H56" s="412"/>
      <c r="I56" s="412"/>
      <c r="J56" s="412"/>
      <c r="K56" s="412"/>
      <c r="L56" s="412"/>
      <c r="M56" s="412"/>
      <c r="N56" s="412"/>
      <c r="O56" s="412"/>
      <c r="P56" s="412"/>
      <c r="Q56" s="412"/>
      <c r="R56" s="412"/>
      <c r="S56" s="412"/>
      <c r="T56" s="412"/>
      <c r="U56" s="412"/>
    </row>
    <row r="57" spans="3:21" x14ac:dyDescent="0.35">
      <c r="C57" s="412"/>
      <c r="D57" s="412"/>
      <c r="E57" s="412"/>
      <c r="F57" s="412"/>
      <c r="G57" s="412"/>
      <c r="H57" s="412"/>
      <c r="I57" s="412"/>
      <c r="J57" s="412"/>
      <c r="K57" s="412"/>
      <c r="L57" s="412"/>
      <c r="M57" s="412"/>
      <c r="N57" s="412"/>
      <c r="O57" s="412"/>
      <c r="P57" s="412"/>
      <c r="Q57" s="412"/>
      <c r="R57" s="412"/>
      <c r="S57" s="412"/>
      <c r="T57" s="412"/>
      <c r="U57" s="412"/>
    </row>
    <row r="58" spans="3:21" x14ac:dyDescent="0.35">
      <c r="C58" s="412"/>
      <c r="D58" s="412"/>
      <c r="E58" s="412"/>
      <c r="F58" s="412"/>
      <c r="G58" s="412"/>
      <c r="H58" s="412"/>
      <c r="I58" s="412"/>
      <c r="J58" s="412"/>
      <c r="K58" s="412"/>
      <c r="L58" s="412"/>
      <c r="M58" s="412"/>
      <c r="N58" s="412"/>
      <c r="O58" s="412"/>
      <c r="P58" s="412"/>
      <c r="Q58" s="412"/>
      <c r="R58" s="412"/>
      <c r="S58" s="412"/>
      <c r="T58" s="412"/>
      <c r="U58" s="412"/>
    </row>
    <row r="59" spans="3:21" x14ac:dyDescent="0.35">
      <c r="C59" s="412"/>
      <c r="D59" s="412"/>
      <c r="E59" s="412"/>
      <c r="F59" s="412"/>
      <c r="G59" s="412"/>
      <c r="H59" s="412"/>
      <c r="I59" s="412"/>
      <c r="J59" s="412"/>
      <c r="K59" s="412"/>
      <c r="L59" s="412"/>
      <c r="M59" s="412"/>
      <c r="N59" s="412"/>
      <c r="O59" s="412"/>
      <c r="P59" s="412"/>
      <c r="Q59" s="412"/>
      <c r="R59" s="412"/>
      <c r="S59" s="412"/>
      <c r="T59" s="412"/>
      <c r="U59" s="412"/>
    </row>
    <row r="60" spans="3:21" x14ac:dyDescent="0.35">
      <c r="C60" s="412"/>
      <c r="D60" s="412"/>
      <c r="E60" s="412"/>
      <c r="F60" s="412"/>
      <c r="G60" s="412"/>
      <c r="H60" s="412"/>
      <c r="I60" s="412"/>
      <c r="J60" s="412"/>
      <c r="K60" s="412"/>
      <c r="L60" s="412"/>
      <c r="M60" s="412"/>
      <c r="N60" s="412"/>
      <c r="O60" s="412"/>
      <c r="P60" s="412"/>
      <c r="Q60" s="412"/>
      <c r="R60" s="412"/>
      <c r="S60" s="412"/>
      <c r="T60" s="412"/>
      <c r="U60" s="412"/>
    </row>
  </sheetData>
  <sheetProtection algorithmName="SHA-512" hashValue="mYbyT2qpxainOD7e4DgnooPFu289bps1jGWnew30+eOUYhQ9xPjr1ZaMLNDcfjub29WA64+bKP9Tj42GbM6QmA==" saltValue="ze7P9rxgHjP3IJYVX0gSYg==" spinCount="100000" sheet="1" objects="1" scenarios="1"/>
  <mergeCells count="66">
    <mergeCell ref="O26:Q26"/>
    <mergeCell ref="D27:F27"/>
    <mergeCell ref="H27:I27"/>
    <mergeCell ref="K27:M27"/>
    <mergeCell ref="O27:Q27"/>
    <mergeCell ref="H26:I26"/>
    <mergeCell ref="D26:F26"/>
    <mergeCell ref="H10:I10"/>
    <mergeCell ref="K10:M10"/>
    <mergeCell ref="C2:H2"/>
    <mergeCell ref="C4:F4"/>
    <mergeCell ref="K7:M7"/>
    <mergeCell ref="C6:C10"/>
    <mergeCell ref="D6:F6"/>
    <mergeCell ref="H6:I6"/>
    <mergeCell ref="K6:M6"/>
    <mergeCell ref="C11:C27"/>
    <mergeCell ref="D11:F11"/>
    <mergeCell ref="H11:I11"/>
    <mergeCell ref="K11:M11"/>
    <mergeCell ref="D13:F13"/>
    <mergeCell ref="H13:I13"/>
    <mergeCell ref="K13:M13"/>
    <mergeCell ref="G23:G25"/>
    <mergeCell ref="D14:F14"/>
    <mergeCell ref="H14:I14"/>
    <mergeCell ref="K14:M14"/>
    <mergeCell ref="D12:F12"/>
    <mergeCell ref="H12:I12"/>
    <mergeCell ref="K12:M12"/>
    <mergeCell ref="D15:F15"/>
    <mergeCell ref="O12:Q12"/>
    <mergeCell ref="O6:Q6"/>
    <mergeCell ref="D7:F7"/>
    <mergeCell ref="D9:F9"/>
    <mergeCell ref="H9:I9"/>
    <mergeCell ref="K9:M9"/>
    <mergeCell ref="O9:Q9"/>
    <mergeCell ref="O7:Q7"/>
    <mergeCell ref="D8:F8"/>
    <mergeCell ref="H8:I8"/>
    <mergeCell ref="K8:M8"/>
    <mergeCell ref="O8:Q8"/>
    <mergeCell ref="H7:I7"/>
    <mergeCell ref="O10:Q10"/>
    <mergeCell ref="O11:Q11"/>
    <mergeCell ref="D10:F10"/>
    <mergeCell ref="O13:Q13"/>
    <mergeCell ref="O15:Q15"/>
    <mergeCell ref="G17:G19"/>
    <mergeCell ref="G20:G22"/>
    <mergeCell ref="N17:N19"/>
    <mergeCell ref="N20:N22"/>
    <mergeCell ref="H15:I15"/>
    <mergeCell ref="K15:M15"/>
    <mergeCell ref="O14:Q14"/>
    <mergeCell ref="D29:F40"/>
    <mergeCell ref="N23:N25"/>
    <mergeCell ref="J17:J19"/>
    <mergeCell ref="J20:J22"/>
    <mergeCell ref="J23:J25"/>
    <mergeCell ref="K26:M26"/>
    <mergeCell ref="D16:D25"/>
    <mergeCell ref="E17:E19"/>
    <mergeCell ref="E20:E22"/>
    <mergeCell ref="E23:E25"/>
  </mergeCells>
  <dataValidations count="1">
    <dataValidation operator="greaterThan" allowBlank="1" showInputMessage="1" showErrorMessage="1" sqref="Q17:Q25" xr:uid="{796819EF-5B38-4CD0-B209-E53B34199B61}"/>
  </dataValidations>
  <hyperlinks>
    <hyperlink ref="H6:I6" location="'Métadonnées indicateurs GAMA'!B12" display="Achèvement de la scolarité" xr:uid="{F62ADB56-3242-44B2-8F86-8C0C38362DBF}"/>
    <hyperlink ref="K6:M6" location="'Métadonnées indicateurs GAMA'!B13" display="Compétences d’apprentissage fondamentales" xr:uid="{53A5A92C-11E6-4A82-AFA9-22132983AA0B}"/>
    <hyperlink ref="O6:Q6" location="'Métadonnées indicateurs GAMA'!B17" display="Adolescents non scolarisés, sans emploi, sans formation" xr:uid="{BEB133EC-4E4A-4ACD-9155-343BDBE8B498}"/>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2D194034-C507-4845-85CB-F63E213A4EA4}">
          <x14:formula1>
            <xm:f>'Listes déroulantes'!$A$2:$A$6</xm:f>
          </x14:formula1>
          <xm:sqref>O11:Q11 K11:M11 H11:I11</xm:sqref>
        </x14:dataValidation>
        <x14:dataValidation type="list" allowBlank="1" showInputMessage="1" showErrorMessage="1" xr:uid="{895E9802-4C83-4DC6-AAF2-E7992B4EC5AB}">
          <x14:formula1>
            <xm:f>'Listes déroulantes'!$E$2:$E$6</xm:f>
          </x14:formula1>
          <xm:sqref>O14:Q14 K14:M14 H14:I14</xm:sqref>
        </x14:dataValidation>
        <x14:dataValidation type="list" allowBlank="1" showInputMessage="1" showErrorMessage="1" xr:uid="{A08E7A37-EAE8-486D-B92A-2FA32A8D10AF}">
          <x14:formula1>
            <xm:f>'Listes déroulantes'!$D$2:$D$4</xm:f>
          </x14:formula1>
          <xm:sqref>O27:Q27 K27:M27 H27:I27</xm:sqref>
        </x14:dataValidation>
        <x14:dataValidation type="list" allowBlank="1" showInputMessage="1" showErrorMessage="1" xr:uid="{7D57A3E0-FEE5-4F38-8F6A-68C77D73632C}">
          <x14:formula1>
            <xm:f>'Listes déroulantes'!$M$1:$M$27</xm:f>
          </x14:formula1>
          <xm:sqref>H13:I13 K13:M13 O13:Q13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414FA-FCAD-4C86-971E-9FC9FEDBB047}">
  <sheetPr>
    <tabColor rgb="FFC8DBF8"/>
  </sheetPr>
  <dimension ref="A1:T43"/>
  <sheetViews>
    <sheetView topLeftCell="B1" zoomScale="90" zoomScaleNormal="90" workbookViewId="0">
      <pane xSplit="5" topLeftCell="G1" activePane="topRight" state="frozen"/>
      <selection activeCell="B2" sqref="B2"/>
      <selection pane="topRight" activeCell="H5" sqref="H5:I5"/>
    </sheetView>
  </sheetViews>
  <sheetFormatPr defaultColWidth="9.1796875" defaultRowHeight="14.5" x14ac:dyDescent="0.35"/>
  <cols>
    <col min="1" max="1" width="8.26953125" style="9" hidden="1" customWidth="1"/>
    <col min="2" max="2" width="2.81640625" style="9" customWidth="1"/>
    <col min="3" max="3" width="4.81640625" style="9" customWidth="1"/>
    <col min="4" max="4" width="29.26953125" style="9" customWidth="1"/>
    <col min="5" max="5" width="8.1796875" style="9" customWidth="1"/>
    <col min="6" max="6" width="14.7265625" style="9" customWidth="1"/>
    <col min="7" max="7" width="1.54296875" style="9" customWidth="1"/>
    <col min="8" max="8" width="14.54296875" style="9" customWidth="1"/>
    <col min="9" max="9" width="12.1796875" style="9" customWidth="1"/>
    <col min="10" max="10" width="2.1796875" style="9" customWidth="1"/>
    <col min="11" max="11" width="21.54296875" style="9" customWidth="1"/>
    <col min="12" max="12" width="17.26953125" style="9" customWidth="1"/>
    <col min="13" max="13" width="1.81640625" style="9" customWidth="1"/>
    <col min="14" max="14" width="2.1796875" style="9" customWidth="1"/>
    <col min="15" max="16384" width="9.1796875" style="9"/>
  </cols>
  <sheetData>
    <row r="1" spans="1:16" s="266" customFormat="1" ht="49.5" customHeight="1" x14ac:dyDescent="0.5">
      <c r="A1" s="262"/>
      <c r="B1" s="262"/>
      <c r="C1" s="263"/>
      <c r="D1" s="263"/>
      <c r="E1" s="264"/>
      <c r="F1" s="265"/>
      <c r="G1" s="265"/>
      <c r="H1" s="265"/>
      <c r="I1" s="264"/>
      <c r="J1" s="264"/>
      <c r="M1" s="264"/>
      <c r="N1" s="264"/>
    </row>
    <row r="2" spans="1:16" s="266" customFormat="1" ht="46" customHeight="1" x14ac:dyDescent="0.35">
      <c r="C2" s="1107" t="s">
        <v>432</v>
      </c>
      <c r="D2" s="1107"/>
      <c r="E2" s="1107"/>
      <c r="F2" s="1107"/>
    </row>
    <row r="3" spans="1:16" ht="50.15" customHeight="1" x14ac:dyDescent="0.4">
      <c r="C3" s="1074" t="s">
        <v>203</v>
      </c>
      <c r="D3" s="1074"/>
      <c r="E3" s="1074"/>
      <c r="F3" s="1074"/>
    </row>
    <row r="4" spans="1:16" ht="15" thickBot="1" x14ac:dyDescent="0.4">
      <c r="A4" s="9">
        <v>27</v>
      </c>
      <c r="H4" s="38"/>
      <c r="I4" s="38"/>
      <c r="J4" s="38"/>
      <c r="M4" s="38"/>
      <c r="N4" s="38"/>
    </row>
    <row r="5" spans="1:16" ht="38.5" customHeight="1" x14ac:dyDescent="0.35">
      <c r="A5" s="9">
        <v>14</v>
      </c>
      <c r="C5" s="1026" t="s">
        <v>204</v>
      </c>
      <c r="D5" s="1069" t="s">
        <v>205</v>
      </c>
      <c r="E5" s="1069"/>
      <c r="F5" s="1069"/>
      <c r="G5" s="401"/>
      <c r="H5" s="1072" t="s">
        <v>173</v>
      </c>
      <c r="I5" s="1072"/>
      <c r="J5" s="895"/>
      <c r="K5" s="1072" t="s">
        <v>433</v>
      </c>
      <c r="L5" s="1072"/>
      <c r="M5" s="134"/>
      <c r="N5" s="134"/>
      <c r="O5" s="37"/>
      <c r="P5" s="37"/>
    </row>
    <row r="6" spans="1:16" ht="77.25" customHeight="1" x14ac:dyDescent="0.35">
      <c r="C6" s="1027"/>
      <c r="D6" s="1070" t="s">
        <v>208</v>
      </c>
      <c r="E6" s="1070"/>
      <c r="F6" s="1070"/>
      <c r="G6" s="401"/>
      <c r="H6" s="1073" t="s">
        <v>434</v>
      </c>
      <c r="I6" s="1073"/>
      <c r="J6" s="896"/>
      <c r="K6" s="1073" t="s">
        <v>435</v>
      </c>
      <c r="L6" s="1073"/>
      <c r="M6" s="127"/>
      <c r="N6" s="127"/>
      <c r="O6" s="37"/>
      <c r="P6" s="37"/>
    </row>
    <row r="7" spans="1:16" ht="115.5" customHeight="1" x14ac:dyDescent="0.35">
      <c r="C7" s="1027"/>
      <c r="D7" s="1070" t="s">
        <v>212</v>
      </c>
      <c r="E7" s="1070"/>
      <c r="F7" s="1070"/>
      <c r="G7" s="401"/>
      <c r="H7" s="1073" t="s">
        <v>436</v>
      </c>
      <c r="I7" s="1073"/>
      <c r="J7" s="896"/>
      <c r="K7" s="1073" t="s">
        <v>437</v>
      </c>
      <c r="L7" s="1073"/>
      <c r="M7" s="127"/>
      <c r="N7" s="127"/>
      <c r="O7" s="37"/>
      <c r="P7" s="37"/>
    </row>
    <row r="8" spans="1:16" ht="159" customHeight="1" x14ac:dyDescent="0.35">
      <c r="C8" s="1027"/>
      <c r="D8" s="1070" t="s">
        <v>218</v>
      </c>
      <c r="E8" s="1070"/>
      <c r="F8" s="1070"/>
      <c r="G8" s="401"/>
      <c r="H8" s="1073" t="s">
        <v>438</v>
      </c>
      <c r="I8" s="1073"/>
      <c r="J8" s="896"/>
      <c r="K8" s="1073" t="s">
        <v>439</v>
      </c>
      <c r="L8" s="1073"/>
      <c r="M8" s="127"/>
      <c r="N8" s="127"/>
      <c r="O8" s="37"/>
      <c r="P8" s="37"/>
    </row>
    <row r="9" spans="1:16" ht="44.15" customHeight="1" thickBot="1" x14ac:dyDescent="0.4">
      <c r="C9" s="1027"/>
      <c r="D9" s="1071" t="s">
        <v>224</v>
      </c>
      <c r="E9" s="1071"/>
      <c r="F9" s="1071"/>
      <c r="G9" s="401"/>
      <c r="H9" s="1025" t="s">
        <v>440</v>
      </c>
      <c r="I9" s="1025"/>
      <c r="J9" s="896"/>
      <c r="K9" s="1025" t="s">
        <v>441</v>
      </c>
      <c r="L9" s="1025"/>
      <c r="M9" s="127"/>
      <c r="N9" s="127"/>
      <c r="O9" s="37"/>
      <c r="P9" s="37"/>
    </row>
    <row r="10" spans="1:16" ht="41.25" customHeight="1" thickTop="1" x14ac:dyDescent="0.35">
      <c r="C10" s="1028" t="s">
        <v>229</v>
      </c>
      <c r="D10" s="1068" t="s">
        <v>230</v>
      </c>
      <c r="E10" s="1068"/>
      <c r="F10" s="1068"/>
      <c r="G10" s="402"/>
      <c r="H10" s="1022" t="s">
        <v>9</v>
      </c>
      <c r="I10" s="1023"/>
      <c r="J10" s="36"/>
      <c r="K10" s="1022" t="s">
        <v>9</v>
      </c>
      <c r="L10" s="1023"/>
      <c r="M10" s="36"/>
      <c r="N10" s="36"/>
    </row>
    <row r="11" spans="1:16" ht="43.5" customHeight="1" x14ac:dyDescent="0.35">
      <c r="C11" s="1029"/>
      <c r="D11" s="1036" t="s">
        <v>231</v>
      </c>
      <c r="E11" s="1036"/>
      <c r="F11" s="1036"/>
      <c r="G11" s="403"/>
      <c r="H11" s="1042"/>
      <c r="I11" s="1043"/>
      <c r="J11" s="36"/>
      <c r="K11" s="1042"/>
      <c r="L11" s="1043"/>
      <c r="M11" s="36"/>
      <c r="N11" s="36"/>
    </row>
    <row r="12" spans="1:16" ht="26.5" customHeight="1" x14ac:dyDescent="0.35">
      <c r="C12" s="1029"/>
      <c r="D12" s="1036" t="s">
        <v>233</v>
      </c>
      <c r="E12" s="1036"/>
      <c r="F12" s="1036"/>
      <c r="G12" s="403"/>
      <c r="H12" s="1042" t="s">
        <v>9</v>
      </c>
      <c r="I12" s="1043"/>
      <c r="J12" s="36"/>
      <c r="K12" s="1042" t="s">
        <v>9</v>
      </c>
      <c r="L12" s="1043"/>
      <c r="M12" s="36"/>
      <c r="N12" s="36"/>
    </row>
    <row r="13" spans="1:16" ht="28" customHeight="1" thickBot="1" x14ac:dyDescent="0.4">
      <c r="C13" s="1029"/>
      <c r="D13" s="1036" t="s">
        <v>234</v>
      </c>
      <c r="E13" s="1036"/>
      <c r="F13" s="1036"/>
      <c r="G13" s="403"/>
      <c r="H13" s="1049" t="s">
        <v>9</v>
      </c>
      <c r="I13" s="1051"/>
      <c r="J13" s="36"/>
      <c r="K13" s="1049" t="s">
        <v>9</v>
      </c>
      <c r="L13" s="1051"/>
      <c r="M13" s="36"/>
      <c r="N13" s="36"/>
    </row>
    <row r="14" spans="1:16" ht="29.5" customHeight="1" thickTop="1" thickBot="1" x14ac:dyDescent="0.4">
      <c r="C14" s="1029"/>
      <c r="D14" s="1060" t="s">
        <v>235</v>
      </c>
      <c r="E14" s="1060"/>
      <c r="F14" s="1060"/>
      <c r="G14" s="403"/>
      <c r="H14" s="1044"/>
      <c r="I14" s="1044"/>
      <c r="J14" s="36"/>
      <c r="K14" s="1040"/>
      <c r="L14" s="1040"/>
      <c r="M14" s="36"/>
      <c r="N14" s="36"/>
    </row>
    <row r="15" spans="1:16" ht="39" customHeight="1" x14ac:dyDescent="0.35">
      <c r="C15" s="1029"/>
      <c r="D15" s="1063" t="s">
        <v>236</v>
      </c>
      <c r="E15" s="904" t="s">
        <v>237</v>
      </c>
      <c r="F15" s="897" t="s">
        <v>238</v>
      </c>
      <c r="G15" s="394" t="s">
        <v>245</v>
      </c>
      <c r="H15" s="452" t="s">
        <v>239</v>
      </c>
      <c r="I15" s="126" t="s">
        <v>244</v>
      </c>
      <c r="J15" s="394" t="s">
        <v>243</v>
      </c>
      <c r="K15" s="452" t="s">
        <v>405</v>
      </c>
      <c r="L15" s="126" t="s">
        <v>244</v>
      </c>
      <c r="M15" s="135"/>
      <c r="N15" s="135"/>
    </row>
    <row r="16" spans="1:16" ht="20.149999999999999" customHeight="1" x14ac:dyDescent="0.35">
      <c r="C16" s="1029"/>
      <c r="D16" s="1064"/>
      <c r="E16" s="1033" t="s">
        <v>262</v>
      </c>
      <c r="F16" s="405" t="s">
        <v>263</v>
      </c>
      <c r="G16" s="1020" t="s">
        <v>262</v>
      </c>
      <c r="H16" s="470"/>
      <c r="I16" s="411"/>
      <c r="J16" s="1020" t="s">
        <v>262</v>
      </c>
      <c r="K16" s="222"/>
      <c r="L16" s="223"/>
      <c r="M16" s="132"/>
      <c r="N16" s="132"/>
    </row>
    <row r="17" spans="3:20" ht="18.649999999999999" customHeight="1" x14ac:dyDescent="0.35">
      <c r="C17" s="1029"/>
      <c r="D17" s="1064"/>
      <c r="E17" s="1034"/>
      <c r="F17" s="406" t="s">
        <v>264</v>
      </c>
      <c r="G17" s="1020"/>
      <c r="H17" s="458"/>
      <c r="I17" s="220"/>
      <c r="J17" s="1020"/>
      <c r="K17" s="224"/>
      <c r="L17" s="225"/>
      <c r="M17" s="132"/>
      <c r="N17" s="132"/>
    </row>
    <row r="18" spans="3:20" ht="18.649999999999999" customHeight="1" thickBot="1" x14ac:dyDescent="0.4">
      <c r="C18" s="1029"/>
      <c r="D18" s="1064"/>
      <c r="E18" s="1035"/>
      <c r="F18" s="407" t="s">
        <v>265</v>
      </c>
      <c r="G18" s="1020"/>
      <c r="H18" s="775"/>
      <c r="I18" s="776"/>
      <c r="J18" s="1020"/>
      <c r="K18" s="224"/>
      <c r="L18" s="225"/>
      <c r="M18" s="132"/>
      <c r="N18" s="132"/>
    </row>
    <row r="19" spans="3:20" ht="18.649999999999999" customHeight="1" thickTop="1" thickBot="1" x14ac:dyDescent="0.4">
      <c r="C19" s="1029"/>
      <c r="D19" s="1064"/>
      <c r="E19" s="1031" t="s">
        <v>266</v>
      </c>
      <c r="F19" s="408" t="s">
        <v>263</v>
      </c>
      <c r="G19" s="1020" t="s">
        <v>266</v>
      </c>
      <c r="H19" s="749"/>
      <c r="I19" s="772"/>
      <c r="J19" s="1020" t="s">
        <v>266</v>
      </c>
      <c r="K19" s="782"/>
      <c r="L19" s="852"/>
      <c r="M19" s="132"/>
      <c r="N19" s="132"/>
    </row>
    <row r="20" spans="3:20" ht="19" customHeight="1" thickTop="1" thickBot="1" x14ac:dyDescent="0.4">
      <c r="C20" s="1029"/>
      <c r="D20" s="1064"/>
      <c r="E20" s="1031"/>
      <c r="F20" s="408" t="s">
        <v>264</v>
      </c>
      <c r="G20" s="1020"/>
      <c r="H20" s="751"/>
      <c r="I20" s="773"/>
      <c r="J20" s="1020"/>
      <c r="K20" s="794"/>
      <c r="L20" s="787"/>
      <c r="M20" s="132"/>
      <c r="N20" s="132"/>
    </row>
    <row r="21" spans="3:20" ht="17.5" customHeight="1" thickTop="1" thickBot="1" x14ac:dyDescent="0.4">
      <c r="C21" s="1029"/>
      <c r="D21" s="1064"/>
      <c r="E21" s="1031"/>
      <c r="F21" s="408" t="s">
        <v>265</v>
      </c>
      <c r="G21" s="1020"/>
      <c r="H21" s="753"/>
      <c r="I21" s="774"/>
      <c r="J21" s="1020"/>
      <c r="K21" s="229"/>
      <c r="L21" s="853"/>
      <c r="M21" s="132"/>
      <c r="N21" s="132"/>
    </row>
    <row r="22" spans="3:20" ht="18" customHeight="1" thickTop="1" x14ac:dyDescent="0.35">
      <c r="C22" s="1029"/>
      <c r="D22" s="1064"/>
      <c r="E22" s="1031" t="s">
        <v>267</v>
      </c>
      <c r="F22" s="408" t="s">
        <v>263</v>
      </c>
      <c r="G22" s="1020" t="s">
        <v>267</v>
      </c>
      <c r="H22" s="457"/>
      <c r="I22" s="219"/>
      <c r="J22" s="1020" t="s">
        <v>267</v>
      </c>
      <c r="K22" s="224"/>
      <c r="L22" s="225"/>
      <c r="M22" s="132"/>
      <c r="N22" s="132"/>
    </row>
    <row r="23" spans="3:20" ht="18.649999999999999" customHeight="1" x14ac:dyDescent="0.35">
      <c r="C23" s="1029"/>
      <c r="D23" s="1064"/>
      <c r="E23" s="1031"/>
      <c r="F23" s="408" t="s">
        <v>264</v>
      </c>
      <c r="G23" s="1020"/>
      <c r="H23" s="458"/>
      <c r="I23" s="220"/>
      <c r="J23" s="1020"/>
      <c r="K23" s="224"/>
      <c r="L23" s="225"/>
      <c r="M23" s="132"/>
      <c r="N23" s="132"/>
    </row>
    <row r="24" spans="3:20" ht="19.5" customHeight="1" thickBot="1" x14ac:dyDescent="0.4">
      <c r="C24" s="1029"/>
      <c r="D24" s="1065"/>
      <c r="E24" s="1032"/>
      <c r="F24" s="409" t="s">
        <v>265</v>
      </c>
      <c r="G24" s="1020"/>
      <c r="H24" s="459"/>
      <c r="I24" s="221"/>
      <c r="J24" s="1020"/>
      <c r="K24" s="226"/>
      <c r="L24" s="228"/>
      <c r="M24" s="132"/>
      <c r="N24" s="132"/>
    </row>
    <row r="25" spans="3:20" ht="65.150000000000006" customHeight="1" thickBot="1" x14ac:dyDescent="0.4">
      <c r="C25" s="1029"/>
      <c r="D25" s="1079" t="s">
        <v>268</v>
      </c>
      <c r="E25" s="1079"/>
      <c r="F25" s="1079"/>
      <c r="G25" s="403"/>
      <c r="H25" s="1091"/>
      <c r="I25" s="1091"/>
      <c r="J25" s="36"/>
      <c r="K25" s="1091"/>
      <c r="L25" s="1091"/>
      <c r="M25" s="36"/>
      <c r="N25" s="36"/>
    </row>
    <row r="26" spans="3:20" ht="27" customHeight="1" thickTop="1" thickBot="1" x14ac:dyDescent="0.4">
      <c r="C26" s="1030"/>
      <c r="D26" s="1060" t="s">
        <v>269</v>
      </c>
      <c r="E26" s="1060"/>
      <c r="F26" s="1060"/>
      <c r="G26" s="403"/>
      <c r="H26" s="1037" t="s">
        <v>9</v>
      </c>
      <c r="I26" s="1039"/>
      <c r="J26" s="36"/>
      <c r="K26" s="1037" t="s">
        <v>9</v>
      </c>
      <c r="L26" s="1039"/>
      <c r="M26" s="36"/>
      <c r="N26" s="36"/>
      <c r="O26" s="37"/>
      <c r="P26" s="37"/>
    </row>
    <row r="27" spans="3:20" ht="15.65" customHeight="1" x14ac:dyDescent="0.35">
      <c r="C27" s="898"/>
      <c r="D27" s="403"/>
      <c r="E27" s="403"/>
      <c r="F27" s="403"/>
      <c r="H27" s="131"/>
      <c r="I27" s="131"/>
      <c r="J27" s="131"/>
      <c r="M27" s="131"/>
      <c r="N27" s="131"/>
    </row>
    <row r="28" spans="3:20" ht="14.5" customHeight="1" x14ac:dyDescent="0.35">
      <c r="C28" s="412"/>
      <c r="D28" s="1075" t="s">
        <v>272</v>
      </c>
      <c r="E28" s="1075"/>
      <c r="F28" s="1075"/>
      <c r="G28" s="412"/>
      <c r="H28" s="413"/>
      <c r="I28" s="413"/>
      <c r="J28" s="413"/>
      <c r="K28" s="412"/>
      <c r="L28" s="412"/>
      <c r="M28" s="413"/>
      <c r="N28" s="413"/>
      <c r="O28" s="412"/>
      <c r="P28" s="412"/>
      <c r="Q28" s="412"/>
      <c r="R28" s="412"/>
      <c r="S28" s="412"/>
      <c r="T28" s="412"/>
    </row>
    <row r="29" spans="3:20" ht="14.5" customHeight="1" x14ac:dyDescent="0.35">
      <c r="C29" s="412"/>
      <c r="D29" s="1075"/>
      <c r="E29" s="1075"/>
      <c r="F29" s="1075"/>
      <c r="G29" s="412"/>
      <c r="H29" s="413"/>
      <c r="I29" s="413"/>
      <c r="J29" s="413"/>
      <c r="K29" s="412"/>
      <c r="L29" s="412"/>
      <c r="M29" s="413"/>
      <c r="N29" s="413"/>
      <c r="O29" s="412"/>
      <c r="P29" s="412"/>
      <c r="Q29" s="412"/>
      <c r="R29" s="412"/>
      <c r="S29" s="412"/>
      <c r="T29" s="412"/>
    </row>
    <row r="30" spans="3:20" ht="14.5" customHeight="1" x14ac:dyDescent="0.35">
      <c r="C30" s="412"/>
      <c r="D30" s="1075"/>
      <c r="E30" s="1075"/>
      <c r="F30" s="1075"/>
      <c r="G30" s="412"/>
      <c r="H30" s="413"/>
      <c r="I30" s="413"/>
      <c r="J30" s="413"/>
      <c r="K30" s="412"/>
      <c r="L30" s="412"/>
      <c r="M30" s="413"/>
      <c r="N30" s="413"/>
      <c r="O30" s="412"/>
      <c r="P30" s="412"/>
      <c r="Q30" s="412"/>
      <c r="R30" s="412"/>
      <c r="S30" s="412"/>
      <c r="T30" s="412"/>
    </row>
    <row r="31" spans="3:20" ht="14.5" customHeight="1" x14ac:dyDescent="0.35">
      <c r="C31" s="412"/>
      <c r="D31" s="1075"/>
      <c r="E31" s="1075"/>
      <c r="F31" s="1075"/>
      <c r="G31" s="412"/>
      <c r="H31" s="413"/>
      <c r="I31" s="413"/>
      <c r="J31" s="413"/>
      <c r="K31" s="412"/>
      <c r="L31" s="412"/>
      <c r="M31" s="413"/>
      <c r="N31" s="413"/>
      <c r="O31" s="412"/>
      <c r="P31" s="412"/>
      <c r="Q31" s="412"/>
      <c r="R31" s="412"/>
      <c r="S31" s="412"/>
      <c r="T31" s="412"/>
    </row>
    <row r="32" spans="3:20" ht="14.5" customHeight="1" x14ac:dyDescent="0.35">
      <c r="C32" s="412"/>
      <c r="D32" s="1075"/>
      <c r="E32" s="1075"/>
      <c r="F32" s="1075"/>
      <c r="G32" s="412"/>
      <c r="H32" s="413"/>
      <c r="I32" s="413"/>
      <c r="J32" s="413"/>
      <c r="K32" s="412"/>
      <c r="L32" s="412"/>
      <c r="M32" s="413"/>
      <c r="N32" s="413"/>
      <c r="O32" s="412"/>
      <c r="P32" s="412"/>
      <c r="Q32" s="412"/>
      <c r="R32" s="412"/>
      <c r="S32" s="412"/>
      <c r="T32" s="412"/>
    </row>
    <row r="33" spans="3:20" ht="14.5" customHeight="1" x14ac:dyDescent="0.35">
      <c r="C33" s="412"/>
      <c r="D33" s="1075"/>
      <c r="E33" s="1075"/>
      <c r="F33" s="1075"/>
      <c r="G33" s="412"/>
      <c r="H33" s="413"/>
      <c r="I33" s="413"/>
      <c r="J33" s="413"/>
      <c r="K33" s="412"/>
      <c r="L33" s="412"/>
      <c r="M33" s="413"/>
      <c r="N33" s="413"/>
      <c r="O33" s="412"/>
      <c r="P33" s="412"/>
      <c r="Q33" s="412"/>
      <c r="R33" s="412"/>
      <c r="S33" s="412"/>
      <c r="T33" s="412"/>
    </row>
    <row r="34" spans="3:20" ht="14.5" customHeight="1" x14ac:dyDescent="0.35">
      <c r="C34" s="412"/>
      <c r="D34" s="1075"/>
      <c r="E34" s="1075"/>
      <c r="F34" s="1075"/>
      <c r="G34" s="412"/>
      <c r="H34" s="413"/>
      <c r="I34" s="413"/>
      <c r="J34" s="413"/>
      <c r="K34" s="412"/>
      <c r="L34" s="412"/>
      <c r="M34" s="413"/>
      <c r="N34" s="413"/>
      <c r="O34" s="412"/>
      <c r="P34" s="412"/>
      <c r="Q34" s="412"/>
      <c r="R34" s="412"/>
      <c r="S34" s="412"/>
      <c r="T34" s="412"/>
    </row>
    <row r="35" spans="3:20" ht="14.5" customHeight="1" x14ac:dyDescent="0.35">
      <c r="C35" s="412"/>
      <c r="D35" s="1075"/>
      <c r="E35" s="1075"/>
      <c r="F35" s="1075"/>
      <c r="G35" s="412"/>
      <c r="H35" s="413"/>
      <c r="I35" s="413"/>
      <c r="J35" s="413"/>
      <c r="K35" s="412"/>
      <c r="L35" s="412"/>
      <c r="M35" s="413"/>
      <c r="N35" s="413"/>
      <c r="O35" s="412"/>
      <c r="P35" s="412"/>
      <c r="Q35" s="412"/>
      <c r="R35" s="412"/>
      <c r="S35" s="412"/>
      <c r="T35" s="412"/>
    </row>
    <row r="36" spans="3:20" ht="14.5" customHeight="1" x14ac:dyDescent="0.35">
      <c r="C36" s="412"/>
      <c r="D36" s="1075"/>
      <c r="E36" s="1075"/>
      <c r="F36" s="1075"/>
      <c r="G36" s="412"/>
      <c r="H36" s="413"/>
      <c r="I36" s="413"/>
      <c r="J36" s="413"/>
      <c r="K36" s="412"/>
      <c r="L36" s="412"/>
      <c r="M36" s="413"/>
      <c r="N36" s="413"/>
      <c r="O36" s="412"/>
      <c r="P36" s="412"/>
      <c r="Q36" s="412"/>
      <c r="R36" s="412"/>
      <c r="S36" s="412"/>
      <c r="T36" s="412"/>
    </row>
    <row r="37" spans="3:20" ht="14.5" customHeight="1" x14ac:dyDescent="0.35">
      <c r="C37" s="412"/>
      <c r="D37" s="1075"/>
      <c r="E37" s="1075"/>
      <c r="F37" s="1075"/>
      <c r="G37" s="412"/>
      <c r="H37" s="413"/>
      <c r="I37" s="413"/>
      <c r="J37" s="413"/>
      <c r="K37" s="412"/>
      <c r="L37" s="412"/>
      <c r="M37" s="413"/>
      <c r="N37" s="413"/>
      <c r="O37" s="412"/>
      <c r="P37" s="412"/>
      <c r="Q37" s="412"/>
      <c r="R37" s="412"/>
      <c r="S37" s="412"/>
      <c r="T37" s="412"/>
    </row>
    <row r="38" spans="3:20" ht="14.5" customHeight="1" x14ac:dyDescent="0.35">
      <c r="C38" s="412"/>
      <c r="D38" s="1075"/>
      <c r="E38" s="1075"/>
      <c r="F38" s="1075"/>
      <c r="G38" s="412"/>
      <c r="H38" s="413"/>
      <c r="I38" s="413"/>
      <c r="J38" s="413"/>
      <c r="K38" s="412"/>
      <c r="L38" s="412"/>
      <c r="M38" s="413"/>
      <c r="N38" s="413"/>
      <c r="O38" s="412"/>
      <c r="P38" s="412"/>
      <c r="Q38" s="412"/>
      <c r="R38" s="412"/>
      <c r="S38" s="412"/>
      <c r="T38" s="412"/>
    </row>
    <row r="39" spans="3:20" ht="30" customHeight="1" x14ac:dyDescent="0.35">
      <c r="C39" s="412"/>
      <c r="D39" s="1075"/>
      <c r="E39" s="1075"/>
      <c r="F39" s="1075"/>
      <c r="G39" s="412"/>
      <c r="H39" s="413"/>
      <c r="I39" s="413"/>
      <c r="J39" s="413"/>
      <c r="K39" s="412"/>
      <c r="L39" s="412"/>
      <c r="M39" s="413"/>
      <c r="N39" s="413"/>
      <c r="O39" s="412"/>
      <c r="P39" s="412"/>
      <c r="Q39" s="412"/>
      <c r="R39" s="412"/>
      <c r="S39" s="412"/>
      <c r="T39" s="412"/>
    </row>
    <row r="40" spans="3:20" ht="30" customHeight="1" x14ac:dyDescent="0.35">
      <c r="C40" s="412"/>
      <c r="D40" s="412"/>
      <c r="E40" s="412"/>
      <c r="F40" s="412"/>
      <c r="G40" s="412"/>
      <c r="H40" s="413"/>
      <c r="I40" s="413"/>
      <c r="J40" s="413"/>
      <c r="K40" s="412"/>
      <c r="L40" s="412"/>
      <c r="M40" s="413"/>
      <c r="N40" s="413"/>
      <c r="O40" s="412"/>
      <c r="P40" s="412"/>
      <c r="Q40" s="412"/>
      <c r="R40" s="412"/>
      <c r="S40" s="412"/>
      <c r="T40" s="412"/>
    </row>
    <row r="41" spans="3:20" x14ac:dyDescent="0.35">
      <c r="C41" s="412"/>
      <c r="D41" s="412"/>
      <c r="E41" s="412"/>
      <c r="F41" s="412"/>
      <c r="G41" s="412"/>
      <c r="H41" s="412"/>
      <c r="I41" s="414"/>
      <c r="J41" s="414"/>
      <c r="K41" s="412"/>
      <c r="L41" s="412"/>
      <c r="M41" s="414"/>
      <c r="N41" s="414"/>
      <c r="O41" s="412"/>
      <c r="P41" s="412"/>
      <c r="Q41" s="412"/>
      <c r="R41" s="412"/>
      <c r="S41" s="412"/>
      <c r="T41" s="412"/>
    </row>
    <row r="42" spans="3:20" x14ac:dyDescent="0.35">
      <c r="H42" s="39"/>
      <c r="I42" s="39"/>
      <c r="J42" s="39"/>
      <c r="M42" s="39"/>
      <c r="N42" s="39"/>
    </row>
    <row r="43" spans="3:20" ht="45" customHeight="1" x14ac:dyDescent="0.35">
      <c r="H43" s="4"/>
      <c r="I43" s="4"/>
      <c r="J43" s="4"/>
      <c r="M43" s="4"/>
      <c r="N43" s="4"/>
    </row>
  </sheetData>
  <sheetProtection algorithmName="SHA-512" hashValue="FUsubBK32WJ/J6qy3ooJjb5sae9nUP3TEpWyBt0NBIZRt0tTcG3ndGNU60YF6EU8fN59kbX8TrLSaEmXwn49+w==" saltValue="rQJVc2X9TL9aq4H8NQVYiw==" spinCount="100000" sheet="1" objects="1" scenarios="1"/>
  <mergeCells count="51">
    <mergeCell ref="D28:F39"/>
    <mergeCell ref="J16:J18"/>
    <mergeCell ref="J19:J21"/>
    <mergeCell ref="J22:J24"/>
    <mergeCell ref="G16:G18"/>
    <mergeCell ref="G19:G21"/>
    <mergeCell ref="G22:G24"/>
    <mergeCell ref="K25:L25"/>
    <mergeCell ref="D26:F26"/>
    <mergeCell ref="H26:I26"/>
    <mergeCell ref="K26:L26"/>
    <mergeCell ref="H25:I25"/>
    <mergeCell ref="D25:F25"/>
    <mergeCell ref="D14:F14"/>
    <mergeCell ref="H14:I14"/>
    <mergeCell ref="D15:D24"/>
    <mergeCell ref="E16:E18"/>
    <mergeCell ref="E19:E21"/>
    <mergeCell ref="E22:E24"/>
    <mergeCell ref="K14:L14"/>
    <mergeCell ref="C5:C9"/>
    <mergeCell ref="D5:F5"/>
    <mergeCell ref="H5:I5"/>
    <mergeCell ref="K5:L5"/>
    <mergeCell ref="D6:F6"/>
    <mergeCell ref="H6:I6"/>
    <mergeCell ref="K6:L6"/>
    <mergeCell ref="D7:F7"/>
    <mergeCell ref="H7:I7"/>
    <mergeCell ref="K7:L7"/>
    <mergeCell ref="D8:F8"/>
    <mergeCell ref="H8:I8"/>
    <mergeCell ref="K10:L10"/>
    <mergeCell ref="K8:L8"/>
    <mergeCell ref="D9:F9"/>
    <mergeCell ref="C2:F2"/>
    <mergeCell ref="H9:I9"/>
    <mergeCell ref="K9:L9"/>
    <mergeCell ref="K13:L13"/>
    <mergeCell ref="D11:F11"/>
    <mergeCell ref="H11:I11"/>
    <mergeCell ref="K11:L11"/>
    <mergeCell ref="D12:F12"/>
    <mergeCell ref="H12:I12"/>
    <mergeCell ref="K12:L12"/>
    <mergeCell ref="C3:F3"/>
    <mergeCell ref="C10:C26"/>
    <mergeCell ref="D10:F10"/>
    <mergeCell ref="H10:I10"/>
    <mergeCell ref="D13:F13"/>
    <mergeCell ref="H13:I13"/>
  </mergeCells>
  <hyperlinks>
    <hyperlink ref="K5:L5" location="'Métadonnées indicateurs GAMA'!B16" display="Prise de décisions en matière de santé sexuelle et reproductive " xr:uid="{2C1AE30F-45FE-4F35-ADC9-F5C2F53182F7}"/>
    <hyperlink ref="H5:I5" location="'Métadonnées indicateurs GAMA'!B29" display="Connaissances sur les menstruations avant les premières règles " xr:uid="{2309445E-57E3-45A1-8E0C-A2C2A4A9C754}"/>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8ECB3660-2E54-406C-81BB-6D45B4A5F099}">
          <x14:formula1>
            <xm:f>'Listes déroulantes'!$E$2:$E$6</xm:f>
          </x14:formula1>
          <xm:sqref>K13:L13 H13:I13</xm:sqref>
        </x14:dataValidation>
        <x14:dataValidation type="list" allowBlank="1" showInputMessage="1" showErrorMessage="1" xr:uid="{7FA6BBC6-9E7C-4D74-A9C3-0B48D4D69214}">
          <x14:formula1>
            <xm:f>'Listes déroulantes'!$A$2:$A$6</xm:f>
          </x14:formula1>
          <xm:sqref>K10:L10 H10:I10</xm:sqref>
        </x14:dataValidation>
        <x14:dataValidation type="list" allowBlank="1" showInputMessage="1" showErrorMessage="1" xr:uid="{2DD0E32F-2622-41B1-BECA-A1592C1ED9E9}">
          <x14:formula1>
            <xm:f>'Listes déroulantes'!$D$2:$D$4</xm:f>
          </x14:formula1>
          <xm:sqref>H26:I26 K26:L26</xm:sqref>
        </x14:dataValidation>
        <x14:dataValidation type="list" allowBlank="1" showInputMessage="1" showErrorMessage="1" xr:uid="{79011A0E-00D6-4026-A61A-D80A18B6982E}">
          <x14:formula1>
            <xm:f>'Listes déroulantes'!$M$1:$M$27</xm:f>
          </x14:formula1>
          <xm:sqref>H12:I12 K12:L12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B5661-801E-4ED5-B8EC-3AEEE1B0D8F2}">
  <sheetPr>
    <tabColor rgb="FF9FC1F3"/>
    <pageSetUpPr fitToPage="1"/>
  </sheetPr>
  <dimension ref="A1:BJ362"/>
  <sheetViews>
    <sheetView topLeftCell="C1" zoomScale="70" zoomScaleNormal="70" workbookViewId="0">
      <selection activeCell="E2" sqref="E2:AT2"/>
    </sheetView>
  </sheetViews>
  <sheetFormatPr defaultRowHeight="14.5" x14ac:dyDescent="0.35"/>
  <cols>
    <col min="1" max="1" width="34.81640625" customWidth="1"/>
    <col min="2" max="2" width="2.1796875" customWidth="1"/>
  </cols>
  <sheetData>
    <row r="1" spans="1:62" s="420" customFormat="1" ht="46.5" customHeight="1" x14ac:dyDescent="0.7">
      <c r="E1" s="1018" t="s">
        <v>442</v>
      </c>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1018"/>
      <c r="AO1" s="1018"/>
      <c r="AP1" s="1018"/>
      <c r="AQ1" s="1018"/>
      <c r="AR1" s="1018"/>
      <c r="AS1" s="1018"/>
      <c r="AT1" s="1018"/>
      <c r="AU1" s="1018"/>
      <c r="AV1" s="1018"/>
      <c r="AW1" s="1018"/>
      <c r="AX1" s="1018"/>
      <c r="AY1" s="1018"/>
      <c r="AZ1" s="1018"/>
      <c r="BA1" s="1018"/>
      <c r="BB1" s="1018"/>
      <c r="BC1" s="1018"/>
      <c r="BD1" s="1018"/>
      <c r="BE1" s="1018"/>
      <c r="BF1" s="1018"/>
      <c r="BG1" s="1018"/>
      <c r="BH1" s="1018"/>
      <c r="BI1" s="1018"/>
      <c r="BJ1" s="1018"/>
    </row>
    <row r="2" spans="1:62" s="420" customFormat="1" ht="75" customHeight="1" x14ac:dyDescent="0.35">
      <c r="E2" s="1016" t="s">
        <v>443</v>
      </c>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c r="AT2" s="1016"/>
    </row>
    <row r="3" spans="1:62" s="420" customFormat="1" ht="117" customHeight="1" x14ac:dyDescent="0.35">
      <c r="A3" s="607" t="s">
        <v>133</v>
      </c>
    </row>
    <row r="4" spans="1:62" s="420" customFormat="1" x14ac:dyDescent="0.35"/>
    <row r="5" spans="1:62" s="420" customFormat="1" x14ac:dyDescent="0.35"/>
    <row r="6" spans="1:62" s="420" customFormat="1" x14ac:dyDescent="0.35"/>
    <row r="7" spans="1:62" s="420" customFormat="1" x14ac:dyDescent="0.35"/>
    <row r="8" spans="1:62" s="420" customFormat="1" x14ac:dyDescent="0.35"/>
    <row r="9" spans="1:62" s="420" customFormat="1" x14ac:dyDescent="0.35"/>
    <row r="10" spans="1:62" s="420" customFormat="1" x14ac:dyDescent="0.35"/>
    <row r="11" spans="1:62" s="420" customFormat="1" x14ac:dyDescent="0.35"/>
    <row r="12" spans="1:62" s="420" customFormat="1" ht="32.5" customHeight="1" x14ac:dyDescent="0.35"/>
    <row r="13" spans="1:62" s="420" customFormat="1" ht="117.65" customHeight="1" x14ac:dyDescent="0.35">
      <c r="A13" s="607" t="s">
        <v>145</v>
      </c>
    </row>
    <row r="14" spans="1:62" s="420" customFormat="1" x14ac:dyDescent="0.35"/>
    <row r="15" spans="1:62" s="420" customFormat="1" x14ac:dyDescent="0.35"/>
    <row r="16" spans="1:62" s="420" customFormat="1" x14ac:dyDescent="0.35"/>
    <row r="17" spans="1:1" s="420" customFormat="1" x14ac:dyDescent="0.35"/>
    <row r="18" spans="1:1" s="420" customFormat="1" x14ac:dyDescent="0.35"/>
    <row r="19" spans="1:1" s="420" customFormat="1" x14ac:dyDescent="0.35"/>
    <row r="20" spans="1:1" s="420" customFormat="1" x14ac:dyDescent="0.35"/>
    <row r="21" spans="1:1" s="420" customFormat="1" x14ac:dyDescent="0.35"/>
    <row r="22" spans="1:1" s="420" customFormat="1" ht="24.65" customHeight="1" x14ac:dyDescent="0.35"/>
    <row r="23" spans="1:1" s="420" customFormat="1" ht="131.5" customHeight="1" x14ac:dyDescent="0.35">
      <c r="A23" s="607" t="s">
        <v>159</v>
      </c>
    </row>
    <row r="24" spans="1:1" s="420" customFormat="1" x14ac:dyDescent="0.35"/>
    <row r="25" spans="1:1" s="420" customFormat="1" x14ac:dyDescent="0.35"/>
    <row r="26" spans="1:1" s="420" customFormat="1" x14ac:dyDescent="0.35"/>
    <row r="27" spans="1:1" s="420" customFormat="1" x14ac:dyDescent="0.35"/>
    <row r="28" spans="1:1" s="420" customFormat="1" x14ac:dyDescent="0.35"/>
    <row r="29" spans="1:1" s="420" customFormat="1" x14ac:dyDescent="0.35"/>
    <row r="30" spans="1:1" s="420" customFormat="1" x14ac:dyDescent="0.35"/>
    <row r="31" spans="1:1" s="420" customFormat="1" ht="25" customHeight="1" x14ac:dyDescent="0.35"/>
    <row r="32" spans="1:1" s="420" customFormat="1" ht="140.15" customHeight="1" x14ac:dyDescent="0.35">
      <c r="A32" s="607" t="s">
        <v>171</v>
      </c>
    </row>
    <row r="33" spans="1:1" s="420" customFormat="1" x14ac:dyDescent="0.35"/>
    <row r="34" spans="1:1" s="420" customFormat="1" x14ac:dyDescent="0.35"/>
    <row r="35" spans="1:1" s="420" customFormat="1" x14ac:dyDescent="0.35"/>
    <row r="36" spans="1:1" s="420" customFormat="1" x14ac:dyDescent="0.35"/>
    <row r="37" spans="1:1" s="420" customFormat="1" x14ac:dyDescent="0.35"/>
    <row r="38" spans="1:1" s="420" customFormat="1" x14ac:dyDescent="0.35"/>
    <row r="39" spans="1:1" s="420" customFormat="1" ht="29.15" customHeight="1" x14ac:dyDescent="0.35"/>
    <row r="40" spans="1:1" s="420" customFormat="1" ht="144.65" customHeight="1" x14ac:dyDescent="0.35">
      <c r="A40" s="607" t="s">
        <v>185</v>
      </c>
    </row>
    <row r="41" spans="1:1" s="420" customFormat="1" x14ac:dyDescent="0.35"/>
    <row r="42" spans="1:1" s="420" customFormat="1" x14ac:dyDescent="0.35"/>
    <row r="43" spans="1:1" s="420" customFormat="1" x14ac:dyDescent="0.35"/>
    <row r="44" spans="1:1" s="420" customFormat="1" x14ac:dyDescent="0.35"/>
    <row r="45" spans="1:1" s="420" customFormat="1" x14ac:dyDescent="0.35"/>
    <row r="46" spans="1:1" s="420" customFormat="1" x14ac:dyDescent="0.35"/>
    <row r="47" spans="1:1" s="420" customFormat="1" ht="25" customHeight="1" x14ac:dyDescent="0.35"/>
    <row r="48" spans="1:1" s="420" customFormat="1" ht="141.65" customHeight="1" x14ac:dyDescent="0.35">
      <c r="A48" s="607" t="s">
        <v>198</v>
      </c>
    </row>
    <row r="49" spans="1:1" s="420" customFormat="1" x14ac:dyDescent="0.35"/>
    <row r="50" spans="1:1" s="420" customFormat="1" x14ac:dyDescent="0.35"/>
    <row r="51" spans="1:1" s="420" customFormat="1" x14ac:dyDescent="0.35"/>
    <row r="52" spans="1:1" s="420" customFormat="1" x14ac:dyDescent="0.35"/>
    <row r="53" spans="1:1" s="420" customFormat="1" x14ac:dyDescent="0.35"/>
    <row r="54" spans="1:1" s="420" customFormat="1" x14ac:dyDescent="0.35"/>
    <row r="55" spans="1:1" s="420" customFormat="1" ht="35.15" customHeight="1" x14ac:dyDescent="0.35"/>
    <row r="56" spans="1:1" s="420" customFormat="1" ht="164.15" customHeight="1" x14ac:dyDescent="0.35">
      <c r="A56" s="607" t="s">
        <v>199</v>
      </c>
    </row>
    <row r="57" spans="1:1" s="420" customFormat="1" x14ac:dyDescent="0.35"/>
    <row r="58" spans="1:1" s="420" customFormat="1" x14ac:dyDescent="0.35"/>
    <row r="59" spans="1:1" s="420" customFormat="1" x14ac:dyDescent="0.35"/>
    <row r="60" spans="1:1" s="420" customFormat="1" x14ac:dyDescent="0.35"/>
    <row r="61" spans="1:1" s="420" customFormat="1" x14ac:dyDescent="0.35"/>
    <row r="62" spans="1:1" s="420" customFormat="1" ht="28" customHeight="1" x14ac:dyDescent="0.35"/>
    <row r="63" spans="1:1" s="420" customFormat="1" ht="151" customHeight="1" x14ac:dyDescent="0.35">
      <c r="A63" s="607" t="s">
        <v>200</v>
      </c>
    </row>
    <row r="64" spans="1:1" s="420" customFormat="1" x14ac:dyDescent="0.35"/>
    <row r="65" spans="1:1" s="420" customFormat="1" x14ac:dyDescent="0.35"/>
    <row r="66" spans="1:1" s="420" customFormat="1" x14ac:dyDescent="0.35"/>
    <row r="67" spans="1:1" s="420" customFormat="1" x14ac:dyDescent="0.35"/>
    <row r="68" spans="1:1" s="420" customFormat="1" x14ac:dyDescent="0.35"/>
    <row r="69" spans="1:1" s="420" customFormat="1" x14ac:dyDescent="0.35"/>
    <row r="70" spans="1:1" s="420" customFormat="1" x14ac:dyDescent="0.35"/>
    <row r="71" spans="1:1" s="420" customFormat="1" x14ac:dyDescent="0.35"/>
    <row r="72" spans="1:1" s="420" customFormat="1" x14ac:dyDescent="0.35"/>
    <row r="73" spans="1:1" s="420" customFormat="1" x14ac:dyDescent="0.35"/>
    <row r="74" spans="1:1" s="420" customFormat="1" x14ac:dyDescent="0.35"/>
    <row r="75" spans="1:1" s="420" customFormat="1" ht="190" customHeight="1" x14ac:dyDescent="0.35">
      <c r="A75" s="607" t="s">
        <v>201</v>
      </c>
    </row>
    <row r="76" spans="1:1" s="420" customFormat="1" x14ac:dyDescent="0.35"/>
    <row r="77" spans="1:1" s="420" customFormat="1" x14ac:dyDescent="0.35"/>
    <row r="78" spans="1:1" s="420" customFormat="1" x14ac:dyDescent="0.35"/>
    <row r="79" spans="1:1" s="420" customFormat="1" x14ac:dyDescent="0.35"/>
    <row r="80" spans="1:1" s="420" customFormat="1" x14ac:dyDescent="0.35"/>
    <row r="81" s="420" customFormat="1" x14ac:dyDescent="0.35"/>
    <row r="82" s="420" customFormat="1" x14ac:dyDescent="0.35"/>
    <row r="83" s="420" customFormat="1" x14ac:dyDescent="0.35"/>
    <row r="84" s="420" customFormat="1" x14ac:dyDescent="0.35"/>
    <row r="85" s="420" customFormat="1" x14ac:dyDescent="0.35"/>
    <row r="86" s="420" customFormat="1" x14ac:dyDescent="0.35"/>
    <row r="87" s="420" customFormat="1" x14ac:dyDescent="0.35"/>
    <row r="88" s="420" customFormat="1" x14ac:dyDescent="0.35"/>
    <row r="89" s="420" customFormat="1" x14ac:dyDescent="0.35"/>
    <row r="90" s="420" customFormat="1" x14ac:dyDescent="0.35"/>
    <row r="91" s="420" customFormat="1" x14ac:dyDescent="0.35"/>
    <row r="92" s="420" customFormat="1" x14ac:dyDescent="0.35"/>
    <row r="93" s="420" customFormat="1" x14ac:dyDescent="0.35"/>
    <row r="94" s="420" customFormat="1" x14ac:dyDescent="0.35"/>
    <row r="95" s="420" customFormat="1" x14ac:dyDescent="0.35"/>
    <row r="96" s="420" customFormat="1" x14ac:dyDescent="0.35"/>
    <row r="97" s="420" customFormat="1" x14ac:dyDescent="0.35"/>
    <row r="98" s="420" customFormat="1" x14ac:dyDescent="0.35"/>
    <row r="99" s="420" customFormat="1" x14ac:dyDescent="0.35"/>
    <row r="100" s="420" customFormat="1" x14ac:dyDescent="0.35"/>
    <row r="101" s="420" customFormat="1" x14ac:dyDescent="0.35"/>
    <row r="102" s="420" customFormat="1" x14ac:dyDescent="0.35"/>
    <row r="103" s="420" customFormat="1" x14ac:dyDescent="0.35"/>
    <row r="104" s="420" customFormat="1" x14ac:dyDescent="0.35"/>
    <row r="105" s="420" customFormat="1" x14ac:dyDescent="0.35"/>
    <row r="106" s="420" customFormat="1" x14ac:dyDescent="0.35"/>
    <row r="107" s="420" customFormat="1" x14ac:dyDescent="0.35"/>
    <row r="108" s="420" customFormat="1" x14ac:dyDescent="0.35"/>
    <row r="109" s="420" customFormat="1" x14ac:dyDescent="0.35"/>
    <row r="110" s="420" customFormat="1" x14ac:dyDescent="0.35"/>
    <row r="111" s="420" customFormat="1" x14ac:dyDescent="0.35"/>
    <row r="112" s="420" customFormat="1" x14ac:dyDescent="0.35"/>
    <row r="113" s="420" customFormat="1" x14ac:dyDescent="0.35"/>
    <row r="114" s="420" customFormat="1" x14ac:dyDescent="0.35"/>
    <row r="115" s="420" customFormat="1" x14ac:dyDescent="0.35"/>
    <row r="116" s="420" customFormat="1" x14ac:dyDescent="0.35"/>
    <row r="117" s="420" customFormat="1" x14ac:dyDescent="0.35"/>
    <row r="118" s="420" customFormat="1" x14ac:dyDescent="0.35"/>
    <row r="119" s="420" customFormat="1" x14ac:dyDescent="0.35"/>
    <row r="120" s="420" customFormat="1" x14ac:dyDescent="0.35"/>
    <row r="121" s="420" customFormat="1" x14ac:dyDescent="0.35"/>
    <row r="122" s="420" customFormat="1" x14ac:dyDescent="0.35"/>
    <row r="123" s="420" customFormat="1" x14ac:dyDescent="0.35"/>
    <row r="124" s="420" customFormat="1" x14ac:dyDescent="0.35"/>
    <row r="125" s="420" customFormat="1" x14ac:dyDescent="0.35"/>
    <row r="126" s="420" customFormat="1" x14ac:dyDescent="0.35"/>
    <row r="127" s="420" customFormat="1" x14ac:dyDescent="0.35"/>
    <row r="128" s="420" customFormat="1" x14ac:dyDescent="0.35"/>
    <row r="129" s="420" customFormat="1" x14ac:dyDescent="0.35"/>
    <row r="130" s="420" customFormat="1" x14ac:dyDescent="0.35"/>
    <row r="131" s="420" customFormat="1" x14ac:dyDescent="0.35"/>
    <row r="132" s="420" customFormat="1" x14ac:dyDescent="0.35"/>
    <row r="133" s="420" customFormat="1" x14ac:dyDescent="0.35"/>
    <row r="134" s="420" customFormat="1" x14ac:dyDescent="0.35"/>
    <row r="135" s="420" customFormat="1" x14ac:dyDescent="0.35"/>
    <row r="136" s="420" customFormat="1" x14ac:dyDescent="0.35"/>
    <row r="137" s="420" customFormat="1" x14ac:dyDescent="0.35"/>
    <row r="138" s="420" customFormat="1" x14ac:dyDescent="0.35"/>
    <row r="139" s="420" customFormat="1" x14ac:dyDescent="0.35"/>
    <row r="140" s="420" customFormat="1" x14ac:dyDescent="0.35"/>
    <row r="141" s="420" customFormat="1" x14ac:dyDescent="0.35"/>
    <row r="142" s="420" customFormat="1" x14ac:dyDescent="0.35"/>
    <row r="143" s="420" customFormat="1" x14ac:dyDescent="0.35"/>
    <row r="144" s="420" customFormat="1" x14ac:dyDescent="0.35"/>
    <row r="145" s="420" customFormat="1" x14ac:dyDescent="0.35"/>
    <row r="146" s="420" customFormat="1" x14ac:dyDescent="0.35"/>
    <row r="147" s="420" customFormat="1" x14ac:dyDescent="0.35"/>
    <row r="148" s="420" customFormat="1" x14ac:dyDescent="0.35"/>
    <row r="149" s="420" customFormat="1" x14ac:dyDescent="0.35"/>
    <row r="150" s="420" customFormat="1" x14ac:dyDescent="0.35"/>
    <row r="151" s="420" customFormat="1" x14ac:dyDescent="0.35"/>
    <row r="152" s="420" customFormat="1" x14ac:dyDescent="0.35"/>
    <row r="153" s="420" customFormat="1" x14ac:dyDescent="0.35"/>
    <row r="154" s="420" customFormat="1" x14ac:dyDescent="0.35"/>
    <row r="155" s="420" customFormat="1" x14ac:dyDescent="0.35"/>
    <row r="156" s="420" customFormat="1" x14ac:dyDescent="0.35"/>
    <row r="157" s="420" customFormat="1" x14ac:dyDescent="0.35"/>
    <row r="158" s="420" customFormat="1" x14ac:dyDescent="0.35"/>
    <row r="159" s="420" customFormat="1" x14ac:dyDescent="0.35"/>
    <row r="160" s="420" customFormat="1" x14ac:dyDescent="0.35"/>
    <row r="161" s="420" customFormat="1" x14ac:dyDescent="0.35"/>
    <row r="162" s="420" customFormat="1" x14ac:dyDescent="0.35"/>
    <row r="163" s="420" customFormat="1" x14ac:dyDescent="0.35"/>
    <row r="164" s="420" customFormat="1" x14ac:dyDescent="0.35"/>
    <row r="165" s="420" customFormat="1" x14ac:dyDescent="0.35"/>
    <row r="166" s="420" customFormat="1" x14ac:dyDescent="0.35"/>
    <row r="167" s="420" customFormat="1" x14ac:dyDescent="0.35"/>
    <row r="168" s="420" customFormat="1" x14ac:dyDescent="0.35"/>
    <row r="169" s="420" customFormat="1" x14ac:dyDescent="0.35"/>
    <row r="170" s="420" customFormat="1" x14ac:dyDescent="0.35"/>
    <row r="171" s="420" customFormat="1" x14ac:dyDescent="0.35"/>
    <row r="172" s="420" customFormat="1" x14ac:dyDescent="0.35"/>
    <row r="173" s="420" customFormat="1" x14ac:dyDescent="0.35"/>
    <row r="174" s="420" customFormat="1" x14ac:dyDescent="0.35"/>
    <row r="175" s="420" customFormat="1" x14ac:dyDescent="0.35"/>
    <row r="176" s="420" customFormat="1" x14ac:dyDescent="0.35"/>
    <row r="177" s="420" customFormat="1" x14ac:dyDescent="0.35"/>
    <row r="178" s="420" customFormat="1" x14ac:dyDescent="0.35"/>
    <row r="179" s="420" customFormat="1" x14ac:dyDescent="0.35"/>
    <row r="180" s="420" customFormat="1" x14ac:dyDescent="0.35"/>
    <row r="181" s="420" customFormat="1" x14ac:dyDescent="0.35"/>
    <row r="182" s="420" customFormat="1" x14ac:dyDescent="0.35"/>
    <row r="183" s="420" customFormat="1" x14ac:dyDescent="0.35"/>
    <row r="184" s="420" customFormat="1" x14ac:dyDescent="0.35"/>
    <row r="185" s="420" customFormat="1" x14ac:dyDescent="0.35"/>
    <row r="186" s="420" customFormat="1" x14ac:dyDescent="0.35"/>
    <row r="187" s="420" customFormat="1" x14ac:dyDescent="0.35"/>
    <row r="188" s="420" customFormat="1" x14ac:dyDescent="0.35"/>
    <row r="189" s="420" customFormat="1" x14ac:dyDescent="0.35"/>
    <row r="190" s="420" customFormat="1" x14ac:dyDescent="0.35"/>
    <row r="191" s="420" customFormat="1" x14ac:dyDescent="0.35"/>
    <row r="192" s="420" customFormat="1" x14ac:dyDescent="0.35"/>
    <row r="193" s="420" customFormat="1" x14ac:dyDescent="0.35"/>
    <row r="194" s="420" customFormat="1" x14ac:dyDescent="0.35"/>
    <row r="195" s="420" customFormat="1" x14ac:dyDescent="0.35"/>
    <row r="196" s="420" customFormat="1" x14ac:dyDescent="0.35"/>
    <row r="197" s="420" customFormat="1" x14ac:dyDescent="0.35"/>
    <row r="198" s="420" customFormat="1" x14ac:dyDescent="0.35"/>
    <row r="199" s="420" customFormat="1" x14ac:dyDescent="0.35"/>
    <row r="200" s="420" customFormat="1" x14ac:dyDescent="0.35"/>
    <row r="201" s="420" customFormat="1" x14ac:dyDescent="0.35"/>
    <row r="202" s="420" customFormat="1" x14ac:dyDescent="0.35"/>
    <row r="203" s="420" customFormat="1" x14ac:dyDescent="0.35"/>
    <row r="204" s="420" customFormat="1" x14ac:dyDescent="0.35"/>
    <row r="205" s="420" customFormat="1" x14ac:dyDescent="0.35"/>
    <row r="206" s="420" customFormat="1" x14ac:dyDescent="0.35"/>
    <row r="207" s="420" customFormat="1" x14ac:dyDescent="0.35"/>
    <row r="208" s="420" customFormat="1" x14ac:dyDescent="0.35"/>
    <row r="209" s="420" customFormat="1" x14ac:dyDescent="0.35"/>
    <row r="210" s="420" customFormat="1" x14ac:dyDescent="0.35"/>
    <row r="211" s="420" customFormat="1" x14ac:dyDescent="0.35"/>
    <row r="212" s="420" customFormat="1" x14ac:dyDescent="0.35"/>
    <row r="213" s="420" customFormat="1" x14ac:dyDescent="0.35"/>
    <row r="214" s="420" customFormat="1" x14ac:dyDescent="0.35"/>
    <row r="215" s="420" customFormat="1" x14ac:dyDescent="0.35"/>
    <row r="216" s="420" customFormat="1" x14ac:dyDescent="0.35"/>
    <row r="217" s="420" customFormat="1" x14ac:dyDescent="0.35"/>
    <row r="218" s="420" customFormat="1" x14ac:dyDescent="0.35"/>
    <row r="219" s="420" customFormat="1" x14ac:dyDescent="0.35"/>
    <row r="220" s="420" customFormat="1" x14ac:dyDescent="0.35"/>
    <row r="221" s="420" customFormat="1" x14ac:dyDescent="0.35"/>
    <row r="222" s="420" customFormat="1" x14ac:dyDescent="0.35"/>
    <row r="223" s="420" customFormat="1" x14ac:dyDescent="0.35"/>
    <row r="224" s="420" customFormat="1" x14ac:dyDescent="0.35"/>
    <row r="225" s="420" customFormat="1" x14ac:dyDescent="0.35"/>
    <row r="226" s="420" customFormat="1" x14ac:dyDescent="0.35"/>
    <row r="227" s="420" customFormat="1" x14ac:dyDescent="0.35"/>
    <row r="228" s="420" customFormat="1" x14ac:dyDescent="0.35"/>
    <row r="229" s="420" customFormat="1" x14ac:dyDescent="0.35"/>
    <row r="230" s="420" customFormat="1" x14ac:dyDescent="0.35"/>
    <row r="231" s="420" customFormat="1" x14ac:dyDescent="0.35"/>
    <row r="232" s="420" customFormat="1" x14ac:dyDescent="0.35"/>
    <row r="233" s="420" customFormat="1" x14ac:dyDescent="0.35"/>
    <row r="234" s="420" customFormat="1" x14ac:dyDescent="0.35"/>
    <row r="235" s="420" customFormat="1" x14ac:dyDescent="0.35"/>
    <row r="236" s="420" customFormat="1" x14ac:dyDescent="0.35"/>
    <row r="237" s="420" customFormat="1" x14ac:dyDescent="0.35"/>
    <row r="238" s="420" customFormat="1" x14ac:dyDescent="0.35"/>
    <row r="239" s="420" customFormat="1" x14ac:dyDescent="0.35"/>
    <row r="240" s="420" customFormat="1" x14ac:dyDescent="0.35"/>
    <row r="241" s="420" customFormat="1" x14ac:dyDescent="0.35"/>
    <row r="242" s="420" customFormat="1" x14ac:dyDescent="0.35"/>
    <row r="243" s="420" customFormat="1" x14ac:dyDescent="0.35"/>
    <row r="244" s="420" customFormat="1" x14ac:dyDescent="0.35"/>
    <row r="245" s="420" customFormat="1" x14ac:dyDescent="0.35"/>
    <row r="246" s="420" customFormat="1" x14ac:dyDescent="0.35"/>
    <row r="247" s="420" customFormat="1" x14ac:dyDescent="0.35"/>
    <row r="248" s="420" customFormat="1" x14ac:dyDescent="0.35"/>
    <row r="249" s="420" customFormat="1" x14ac:dyDescent="0.35"/>
    <row r="250" s="420" customFormat="1" x14ac:dyDescent="0.35"/>
    <row r="251" s="420" customFormat="1" x14ac:dyDescent="0.35"/>
    <row r="252" s="420" customFormat="1" x14ac:dyDescent="0.35"/>
    <row r="253" s="420" customFormat="1" x14ac:dyDescent="0.35"/>
    <row r="254" s="420" customFormat="1" x14ac:dyDescent="0.35"/>
    <row r="255" s="420" customFormat="1" x14ac:dyDescent="0.35"/>
    <row r="256" s="420" customFormat="1" x14ac:dyDescent="0.35"/>
    <row r="257" s="420" customFormat="1" x14ac:dyDescent="0.35"/>
    <row r="258" s="420" customFormat="1" x14ac:dyDescent="0.35"/>
    <row r="259" s="420" customFormat="1" x14ac:dyDescent="0.35"/>
    <row r="260" s="420" customFormat="1" x14ac:dyDescent="0.35"/>
    <row r="261" s="420" customFormat="1" x14ac:dyDescent="0.35"/>
    <row r="262" s="420" customFormat="1" x14ac:dyDescent="0.35"/>
    <row r="263" s="420" customFormat="1" x14ac:dyDescent="0.35"/>
    <row r="264" s="420" customFormat="1" x14ac:dyDescent="0.35"/>
    <row r="265" s="420" customFormat="1" x14ac:dyDescent="0.35"/>
    <row r="266" s="420" customFormat="1" x14ac:dyDescent="0.35"/>
    <row r="267" s="420" customFormat="1" x14ac:dyDescent="0.35"/>
    <row r="268" s="420" customFormat="1" x14ac:dyDescent="0.35"/>
    <row r="269" s="420" customFormat="1" x14ac:dyDescent="0.35"/>
    <row r="270" s="420" customFormat="1" x14ac:dyDescent="0.35"/>
    <row r="271" s="420" customFormat="1" x14ac:dyDescent="0.35"/>
    <row r="272" s="420" customFormat="1" x14ac:dyDescent="0.35"/>
    <row r="273" s="420" customFormat="1" x14ac:dyDescent="0.35"/>
    <row r="274" s="420" customFormat="1" x14ac:dyDescent="0.35"/>
    <row r="275" s="420" customFormat="1" x14ac:dyDescent="0.35"/>
    <row r="276" s="420" customFormat="1" x14ac:dyDescent="0.35"/>
    <row r="277" s="420" customFormat="1" x14ac:dyDescent="0.35"/>
    <row r="278" s="420" customFormat="1" x14ac:dyDescent="0.35"/>
    <row r="279" s="420" customFormat="1" x14ac:dyDescent="0.35"/>
    <row r="280" s="420" customFormat="1" x14ac:dyDescent="0.35"/>
    <row r="281" s="420" customFormat="1" x14ac:dyDescent="0.35"/>
    <row r="282" s="420" customFormat="1" x14ac:dyDescent="0.35"/>
    <row r="283" s="420" customFormat="1" x14ac:dyDescent="0.35"/>
    <row r="284" s="420" customFormat="1" x14ac:dyDescent="0.35"/>
    <row r="285" s="420" customFormat="1" x14ac:dyDescent="0.35"/>
    <row r="286" s="420" customFormat="1" x14ac:dyDescent="0.35"/>
    <row r="287" s="420" customFormat="1" x14ac:dyDescent="0.35"/>
    <row r="288" s="420" customFormat="1" x14ac:dyDescent="0.35"/>
    <row r="289" s="420" customFormat="1" x14ac:dyDescent="0.35"/>
    <row r="290" s="420" customFormat="1" x14ac:dyDescent="0.35"/>
    <row r="291" s="420" customFormat="1" x14ac:dyDescent="0.35"/>
    <row r="292" s="420" customFormat="1" x14ac:dyDescent="0.35"/>
    <row r="293" s="420" customFormat="1" x14ac:dyDescent="0.35"/>
    <row r="294" s="420" customFormat="1" x14ac:dyDescent="0.35"/>
    <row r="295" s="420" customFormat="1" x14ac:dyDescent="0.35"/>
    <row r="296" s="420" customFormat="1" x14ac:dyDescent="0.35"/>
    <row r="297" s="420" customFormat="1" x14ac:dyDescent="0.35"/>
    <row r="298" s="420" customFormat="1" x14ac:dyDescent="0.35"/>
    <row r="299" s="420" customFormat="1" x14ac:dyDescent="0.35"/>
    <row r="300" s="420" customFormat="1" x14ac:dyDescent="0.35"/>
    <row r="301" s="420" customFormat="1" x14ac:dyDescent="0.35"/>
    <row r="302" s="420" customFormat="1" x14ac:dyDescent="0.35"/>
    <row r="303" s="420" customFormat="1" x14ac:dyDescent="0.35"/>
    <row r="304" s="420" customFormat="1" x14ac:dyDescent="0.35"/>
    <row r="305" s="420" customFormat="1" x14ac:dyDescent="0.35"/>
    <row r="306" s="420" customFormat="1" x14ac:dyDescent="0.35"/>
    <row r="307" s="420" customFormat="1" x14ac:dyDescent="0.35"/>
    <row r="308" s="420" customFormat="1" x14ac:dyDescent="0.35"/>
    <row r="309" s="420" customFormat="1" x14ac:dyDescent="0.35"/>
    <row r="310" s="420" customFormat="1" x14ac:dyDescent="0.35"/>
    <row r="311" s="420" customFormat="1" x14ac:dyDescent="0.35"/>
    <row r="312" s="420" customFormat="1" x14ac:dyDescent="0.35"/>
    <row r="313" s="420" customFormat="1" x14ac:dyDescent="0.35"/>
    <row r="314" s="420" customFormat="1" x14ac:dyDescent="0.35"/>
    <row r="315" s="420" customFormat="1" x14ac:dyDescent="0.35"/>
    <row r="316" s="420" customFormat="1" x14ac:dyDescent="0.35"/>
    <row r="317" s="420" customFormat="1" x14ac:dyDescent="0.35"/>
    <row r="318" s="420" customFormat="1" x14ac:dyDescent="0.35"/>
    <row r="319" s="420" customFormat="1" x14ac:dyDescent="0.35"/>
    <row r="320" s="420" customFormat="1" x14ac:dyDescent="0.35"/>
    <row r="321" s="420" customFormat="1" x14ac:dyDescent="0.35"/>
    <row r="322" s="420" customFormat="1" x14ac:dyDescent="0.35"/>
    <row r="323" s="420" customFormat="1" x14ac:dyDescent="0.35"/>
    <row r="324" s="420" customFormat="1" x14ac:dyDescent="0.35"/>
    <row r="325" s="420" customFormat="1" x14ac:dyDescent="0.35"/>
    <row r="326" s="420" customFormat="1" x14ac:dyDescent="0.35"/>
    <row r="327" s="420" customFormat="1" x14ac:dyDescent="0.35"/>
    <row r="328" s="420" customFormat="1" x14ac:dyDescent="0.35"/>
    <row r="329" s="420" customFormat="1" x14ac:dyDescent="0.35"/>
    <row r="330" s="420" customFormat="1" x14ac:dyDescent="0.35"/>
    <row r="331" s="420" customFormat="1" x14ac:dyDescent="0.35"/>
    <row r="332" s="420" customFormat="1" x14ac:dyDescent="0.35"/>
    <row r="333" s="420" customFormat="1" x14ac:dyDescent="0.35"/>
    <row r="334" s="420" customFormat="1" x14ac:dyDescent="0.35"/>
    <row r="335" s="420" customFormat="1" x14ac:dyDescent="0.35"/>
    <row r="336" s="420" customFormat="1" x14ac:dyDescent="0.35"/>
    <row r="337" s="420" customFormat="1" x14ac:dyDescent="0.35"/>
    <row r="338" s="420" customFormat="1" x14ac:dyDescent="0.35"/>
    <row r="339" s="420" customFormat="1" x14ac:dyDescent="0.35"/>
    <row r="340" s="420" customFormat="1" x14ac:dyDescent="0.35"/>
    <row r="341" s="420" customFormat="1" x14ac:dyDescent="0.35"/>
    <row r="342" s="420" customFormat="1" x14ac:dyDescent="0.35"/>
    <row r="343" s="420" customFormat="1" x14ac:dyDescent="0.35"/>
    <row r="344" s="420" customFormat="1" x14ac:dyDescent="0.35"/>
    <row r="345" s="420" customFormat="1" x14ac:dyDescent="0.35"/>
    <row r="346" s="420" customFormat="1" x14ac:dyDescent="0.35"/>
    <row r="347" s="420" customFormat="1" x14ac:dyDescent="0.35"/>
    <row r="348" s="420" customFormat="1" x14ac:dyDescent="0.35"/>
    <row r="349" s="420" customFormat="1" x14ac:dyDescent="0.35"/>
    <row r="350" s="420" customFormat="1" x14ac:dyDescent="0.35"/>
    <row r="351" s="420" customFormat="1" x14ac:dyDescent="0.35"/>
    <row r="352" s="420" customFormat="1" x14ac:dyDescent="0.35"/>
    <row r="353" s="420" customFormat="1" x14ac:dyDescent="0.35"/>
    <row r="354" s="420" customFormat="1" x14ac:dyDescent="0.35"/>
    <row r="355" s="420" customFormat="1" x14ac:dyDescent="0.35"/>
    <row r="356" s="420" customFormat="1" x14ac:dyDescent="0.35"/>
    <row r="357" s="420" customFormat="1" x14ac:dyDescent="0.35"/>
    <row r="358" s="420" customFormat="1" x14ac:dyDescent="0.35"/>
    <row r="359" s="420" customFormat="1" x14ac:dyDescent="0.35"/>
    <row r="360" s="420" customFormat="1" x14ac:dyDescent="0.35"/>
    <row r="361" s="420" customFormat="1" x14ac:dyDescent="0.35"/>
    <row r="362" s="420" customFormat="1" x14ac:dyDescent="0.35"/>
  </sheetData>
  <sheetProtection algorithmName="SHA-512" hashValue="bG3nOUp/iCMXPQuG6ajFHfAW3JPlOrvVUk9iTx1VqwXAPUC+pGpZm7IdOb4T+2cTz466JGFDiu+gAN87hb3SyQ==" saltValue="RElsTeSrKwbE4wllBWyQLg==" spinCount="100000" sheet="1" scenarios="1"/>
  <mergeCells count="2">
    <mergeCell ref="E2:AT2"/>
    <mergeCell ref="E1:BJ1"/>
  </mergeCells>
  <pageMargins left="0.7" right="0.7" top="0.75" bottom="0.75" header="0.3" footer="0.3"/>
  <pageSetup scale="19" fitToWidth="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5862-805C-4B30-92CC-F1CFAD2721A5}">
  <sheetPr>
    <tabColor rgb="FFCAC9F7"/>
  </sheetPr>
  <dimension ref="A1:Q704"/>
  <sheetViews>
    <sheetView zoomScale="90" zoomScaleNormal="90" workbookViewId="0">
      <pane ySplit="2" topLeftCell="A253" activePane="bottomLeft" state="frozen"/>
      <selection sqref="A1:N36"/>
      <selection pane="bottomLeft" activeCell="D265" sqref="D265"/>
    </sheetView>
  </sheetViews>
  <sheetFormatPr defaultColWidth="32.54296875" defaultRowHeight="15" customHeight="1" x14ac:dyDescent="0.35"/>
  <cols>
    <col min="1" max="1" width="8.453125" style="63" customWidth="1"/>
    <col min="2" max="2" width="26.1796875" customWidth="1"/>
    <col min="3" max="3" width="38.81640625" customWidth="1"/>
    <col min="4" max="4" width="11.7265625" customWidth="1"/>
    <col min="5" max="5" width="32.54296875" customWidth="1"/>
    <col min="6" max="6" width="35.81640625" customWidth="1"/>
    <col min="7" max="7" width="16.453125" customWidth="1"/>
    <col min="8" max="8" width="21.81640625" customWidth="1"/>
    <col min="9" max="9" width="22.81640625" customWidth="1"/>
    <col min="10" max="10" width="21.1796875" style="62" customWidth="1"/>
    <col min="11" max="11" width="10" style="62" customWidth="1"/>
    <col min="12" max="12" width="5.81640625" style="63" customWidth="1"/>
    <col min="13" max="13" width="38.54296875" style="43" customWidth="1"/>
    <col min="14" max="17" width="32.54296875" style="43"/>
  </cols>
  <sheetData>
    <row r="1" spans="1:17" s="2" customFormat="1" ht="139" customHeight="1" thickBot="1" x14ac:dyDescent="0.45">
      <c r="A1" s="432"/>
      <c r="B1" s="1108" t="s">
        <v>444</v>
      </c>
      <c r="C1" s="1108"/>
      <c r="D1" s="1108"/>
      <c r="E1" s="1108"/>
      <c r="F1" s="1108"/>
      <c r="G1" s="1108"/>
      <c r="H1" s="1108"/>
      <c r="I1" s="1108"/>
      <c r="J1" s="1108"/>
      <c r="K1" s="1108"/>
      <c r="L1" s="1108"/>
    </row>
    <row r="2" spans="1:17" s="59" customFormat="1" ht="59.5" customHeight="1" x14ac:dyDescent="0.35">
      <c r="A2" s="112" t="s">
        <v>445</v>
      </c>
      <c r="B2" s="113" t="s">
        <v>446</v>
      </c>
      <c r="C2" s="113" t="s">
        <v>447</v>
      </c>
      <c r="D2" s="113" t="s">
        <v>448</v>
      </c>
      <c r="E2" s="113" t="s">
        <v>449</v>
      </c>
      <c r="F2" s="113" t="s">
        <v>450</v>
      </c>
      <c r="G2" s="113" t="s">
        <v>451</v>
      </c>
      <c r="H2" s="113" t="s">
        <v>452</v>
      </c>
      <c r="I2" s="113" t="s">
        <v>453</v>
      </c>
      <c r="J2" s="114" t="s">
        <v>454</v>
      </c>
      <c r="K2" s="114" t="s">
        <v>455</v>
      </c>
      <c r="L2" s="686" t="s">
        <v>456</v>
      </c>
      <c r="M2" s="690" t="s">
        <v>457</v>
      </c>
      <c r="N2" s="58"/>
      <c r="O2" s="58"/>
      <c r="P2" s="58"/>
      <c r="Q2" s="58"/>
    </row>
    <row r="3" spans="1:17" ht="28" customHeight="1" x14ac:dyDescent="0.35">
      <c r="A3" s="110">
        <v>1</v>
      </c>
      <c r="B3" s="111" t="s">
        <v>98</v>
      </c>
      <c r="C3" s="111" t="s">
        <v>458</v>
      </c>
      <c r="D3" s="60"/>
      <c r="E3" s="61" t="s">
        <v>459</v>
      </c>
      <c r="F3" s="61" t="s">
        <v>460</v>
      </c>
      <c r="G3" s="60"/>
      <c r="H3" s="60"/>
      <c r="I3" s="625" t="s">
        <v>461</v>
      </c>
      <c r="J3" s="626" t="s">
        <v>462</v>
      </c>
      <c r="K3" s="627">
        <v>3</v>
      </c>
      <c r="L3" s="627"/>
      <c r="M3" s="733"/>
    </row>
    <row r="4" spans="1:17" ht="18" customHeight="1" x14ac:dyDescent="0.35">
      <c r="A4" s="110">
        <v>1</v>
      </c>
      <c r="B4" s="111" t="s">
        <v>98</v>
      </c>
      <c r="C4" s="111" t="s">
        <v>463</v>
      </c>
      <c r="D4" s="60"/>
      <c r="E4" s="61" t="s">
        <v>464</v>
      </c>
      <c r="F4" s="61" t="s">
        <v>465</v>
      </c>
      <c r="G4" s="60"/>
      <c r="H4" s="60"/>
      <c r="I4" s="625" t="s">
        <v>466</v>
      </c>
      <c r="J4" s="626" t="s">
        <v>467</v>
      </c>
      <c r="K4" s="627"/>
      <c r="L4" s="627"/>
      <c r="M4" s="733"/>
    </row>
    <row r="5" spans="1:17" ht="18" customHeight="1" x14ac:dyDescent="0.35">
      <c r="A5" s="110">
        <v>1</v>
      </c>
      <c r="B5" s="111" t="s">
        <v>98</v>
      </c>
      <c r="C5" s="111" t="s">
        <v>468</v>
      </c>
      <c r="D5" s="60"/>
      <c r="E5" s="61" t="s">
        <v>469</v>
      </c>
      <c r="F5" s="61" t="s">
        <v>468</v>
      </c>
      <c r="G5" s="60"/>
      <c r="H5" s="60"/>
      <c r="I5" s="625" t="s">
        <v>470</v>
      </c>
      <c r="J5" s="626" t="s">
        <v>471</v>
      </c>
      <c r="K5" s="627"/>
      <c r="L5" s="687">
        <v>1</v>
      </c>
      <c r="M5" s="733"/>
    </row>
    <row r="6" spans="1:17" ht="18" customHeight="1" x14ac:dyDescent="0.35">
      <c r="A6" s="110">
        <v>1</v>
      </c>
      <c r="B6" s="111" t="s">
        <v>98</v>
      </c>
      <c r="C6" s="111" t="s">
        <v>468</v>
      </c>
      <c r="D6" s="60"/>
      <c r="E6" s="61" t="s">
        <v>472</v>
      </c>
      <c r="F6" s="61" t="s">
        <v>468</v>
      </c>
      <c r="G6" s="60"/>
      <c r="H6" s="60"/>
      <c r="I6" s="625" t="s">
        <v>473</v>
      </c>
      <c r="J6" s="626" t="s">
        <v>474</v>
      </c>
      <c r="K6" s="627"/>
      <c r="L6" s="627"/>
      <c r="M6" s="733"/>
    </row>
    <row r="7" spans="1:17" ht="18" customHeight="1" x14ac:dyDescent="0.35">
      <c r="A7" s="110">
        <v>1</v>
      </c>
      <c r="B7" s="111" t="s">
        <v>98</v>
      </c>
      <c r="C7" s="111" t="s">
        <v>468</v>
      </c>
      <c r="D7" s="60"/>
      <c r="E7" s="61" t="s">
        <v>475</v>
      </c>
      <c r="F7" s="61" t="s">
        <v>468</v>
      </c>
      <c r="G7" s="60"/>
      <c r="H7" s="60"/>
      <c r="I7" s="625" t="s">
        <v>473</v>
      </c>
      <c r="J7" s="626" t="s">
        <v>476</v>
      </c>
      <c r="K7" s="627"/>
      <c r="L7" s="627"/>
      <c r="M7" s="733"/>
    </row>
    <row r="8" spans="1:17" ht="18" customHeight="1" x14ac:dyDescent="0.35">
      <c r="A8" s="110">
        <v>1</v>
      </c>
      <c r="B8" s="111" t="s">
        <v>98</v>
      </c>
      <c r="C8" s="111" t="s">
        <v>468</v>
      </c>
      <c r="D8" s="60"/>
      <c r="E8" s="61" t="s">
        <v>477</v>
      </c>
      <c r="F8" s="61" t="s">
        <v>468</v>
      </c>
      <c r="G8" s="60"/>
      <c r="H8" s="60"/>
      <c r="I8" s="625" t="s">
        <v>473</v>
      </c>
      <c r="J8" s="626" t="s">
        <v>478</v>
      </c>
      <c r="K8" s="627">
        <v>5</v>
      </c>
      <c r="L8" s="627"/>
      <c r="M8" s="733"/>
    </row>
    <row r="9" spans="1:17" ht="18" customHeight="1" x14ac:dyDescent="0.35">
      <c r="A9" s="110">
        <v>1</v>
      </c>
      <c r="B9" s="111" t="s">
        <v>98</v>
      </c>
      <c r="C9" s="111" t="s">
        <v>479</v>
      </c>
      <c r="D9" s="60"/>
      <c r="E9" s="61" t="s">
        <v>480</v>
      </c>
      <c r="F9" s="61" t="s">
        <v>481</v>
      </c>
      <c r="G9" s="60"/>
      <c r="H9" s="60"/>
      <c r="I9" s="625" t="s">
        <v>473</v>
      </c>
      <c r="J9" s="626" t="s">
        <v>482</v>
      </c>
      <c r="K9" s="627"/>
      <c r="L9" s="627"/>
      <c r="M9" s="733"/>
    </row>
    <row r="10" spans="1:17" ht="18" customHeight="1" x14ac:dyDescent="0.35">
      <c r="A10" s="110">
        <v>1</v>
      </c>
      <c r="B10" s="111" t="s">
        <v>99</v>
      </c>
      <c r="C10" s="111" t="s">
        <v>483</v>
      </c>
      <c r="D10" s="60"/>
      <c r="E10" s="65" t="s">
        <v>484</v>
      </c>
      <c r="F10" s="65" t="s">
        <v>149</v>
      </c>
      <c r="G10" s="60"/>
      <c r="H10" s="60"/>
      <c r="I10" s="625" t="s">
        <v>485</v>
      </c>
      <c r="J10" s="626" t="s">
        <v>486</v>
      </c>
      <c r="K10" s="627"/>
      <c r="L10" s="627"/>
      <c r="M10" s="733"/>
    </row>
    <row r="11" spans="1:17" ht="18" customHeight="1" x14ac:dyDescent="0.35">
      <c r="A11" s="110">
        <v>1</v>
      </c>
      <c r="B11" s="111" t="s">
        <v>99</v>
      </c>
      <c r="C11" s="111" t="s">
        <v>487</v>
      </c>
      <c r="D11" s="60"/>
      <c r="E11" s="61" t="s">
        <v>488</v>
      </c>
      <c r="F11" s="61" t="s">
        <v>489</v>
      </c>
      <c r="G11" s="60"/>
      <c r="H11" s="60"/>
      <c r="I11" s="625" t="s">
        <v>490</v>
      </c>
      <c r="J11" s="626" t="s">
        <v>491</v>
      </c>
      <c r="K11" s="627"/>
      <c r="L11" s="627"/>
      <c r="M11" s="733"/>
    </row>
    <row r="12" spans="1:17" ht="18" customHeight="1" x14ac:dyDescent="0.35">
      <c r="A12" s="110">
        <v>1</v>
      </c>
      <c r="B12" s="111" t="s">
        <v>99</v>
      </c>
      <c r="C12" s="111" t="s">
        <v>492</v>
      </c>
      <c r="D12" s="60"/>
      <c r="E12" s="65" t="s">
        <v>493</v>
      </c>
      <c r="F12" s="65" t="s">
        <v>494</v>
      </c>
      <c r="G12" s="60"/>
      <c r="H12" s="60"/>
      <c r="I12" s="625" t="s">
        <v>495</v>
      </c>
      <c r="J12" s="626" t="s">
        <v>496</v>
      </c>
      <c r="K12" s="627"/>
      <c r="L12" s="627"/>
      <c r="M12" s="733"/>
    </row>
    <row r="13" spans="1:17" ht="18" customHeight="1" x14ac:dyDescent="0.35">
      <c r="A13" s="110">
        <v>1</v>
      </c>
      <c r="B13" s="111" t="s">
        <v>99</v>
      </c>
      <c r="C13" s="111" t="s">
        <v>492</v>
      </c>
      <c r="D13" s="60"/>
      <c r="E13" s="65" t="s">
        <v>497</v>
      </c>
      <c r="F13" s="65" t="s">
        <v>498</v>
      </c>
      <c r="G13" s="60"/>
      <c r="H13" s="60"/>
      <c r="I13" s="625" t="s">
        <v>495</v>
      </c>
      <c r="J13" s="626" t="s">
        <v>499</v>
      </c>
      <c r="K13" s="627"/>
      <c r="L13" s="627"/>
      <c r="M13" s="733"/>
    </row>
    <row r="14" spans="1:17" ht="18" customHeight="1" x14ac:dyDescent="0.35">
      <c r="A14" s="110">
        <v>1</v>
      </c>
      <c r="B14" s="111" t="s">
        <v>100</v>
      </c>
      <c r="C14" s="111" t="s">
        <v>171</v>
      </c>
      <c r="D14" s="60"/>
      <c r="E14" s="61" t="s">
        <v>500</v>
      </c>
      <c r="F14" s="61" t="s">
        <v>501</v>
      </c>
      <c r="G14" s="60"/>
      <c r="H14" s="60"/>
      <c r="I14" s="625" t="s">
        <v>502</v>
      </c>
      <c r="J14" s="626" t="s">
        <v>503</v>
      </c>
      <c r="K14" s="627">
        <v>5</v>
      </c>
      <c r="L14" s="688"/>
      <c r="M14" s="733"/>
    </row>
    <row r="15" spans="1:17" ht="18" customHeight="1" x14ac:dyDescent="0.35">
      <c r="A15" s="110">
        <v>1</v>
      </c>
      <c r="B15" s="111" t="s">
        <v>100</v>
      </c>
      <c r="C15" s="111" t="s">
        <v>171</v>
      </c>
      <c r="D15" s="60"/>
      <c r="E15" s="61" t="s">
        <v>504</v>
      </c>
      <c r="F15" s="61" t="s">
        <v>501</v>
      </c>
      <c r="G15" s="60"/>
      <c r="H15" s="60"/>
      <c r="I15" s="625" t="s">
        <v>502</v>
      </c>
      <c r="J15" s="626" t="s">
        <v>505</v>
      </c>
      <c r="K15" s="627">
        <v>5</v>
      </c>
      <c r="L15" s="627"/>
      <c r="M15" s="733"/>
    </row>
    <row r="16" spans="1:17" ht="18" customHeight="1" x14ac:dyDescent="0.35">
      <c r="A16" s="110">
        <v>1</v>
      </c>
      <c r="B16" s="111" t="s">
        <v>100</v>
      </c>
      <c r="C16" s="111" t="s">
        <v>171</v>
      </c>
      <c r="D16" s="60"/>
      <c r="E16" s="61" t="s">
        <v>506</v>
      </c>
      <c r="F16" s="61" t="s">
        <v>501</v>
      </c>
      <c r="G16" s="60"/>
      <c r="H16" s="60"/>
      <c r="I16" s="625" t="s">
        <v>502</v>
      </c>
      <c r="J16" s="626" t="s">
        <v>507</v>
      </c>
      <c r="K16" s="627">
        <v>5</v>
      </c>
      <c r="L16" s="627"/>
      <c r="M16" s="733"/>
    </row>
    <row r="17" spans="1:13" ht="18" customHeight="1" x14ac:dyDescent="0.35">
      <c r="A17" s="110">
        <v>1</v>
      </c>
      <c r="B17" s="111" t="s">
        <v>100</v>
      </c>
      <c r="C17" s="111" t="s">
        <v>171</v>
      </c>
      <c r="D17" s="60"/>
      <c r="E17" s="61" t="s">
        <v>508</v>
      </c>
      <c r="F17" s="61" t="s">
        <v>501</v>
      </c>
      <c r="G17" s="60"/>
      <c r="H17" s="60"/>
      <c r="I17" s="625" t="s">
        <v>502</v>
      </c>
      <c r="J17" s="626" t="s">
        <v>509</v>
      </c>
      <c r="K17" s="627">
        <v>5</v>
      </c>
      <c r="L17" s="627"/>
      <c r="M17" s="733"/>
    </row>
    <row r="18" spans="1:13" ht="18" customHeight="1" x14ac:dyDescent="0.35">
      <c r="A18" s="110">
        <v>1</v>
      </c>
      <c r="B18" s="111" t="s">
        <v>100</v>
      </c>
      <c r="C18" s="111" t="s">
        <v>171</v>
      </c>
      <c r="D18" s="60"/>
      <c r="E18" s="61" t="s">
        <v>510</v>
      </c>
      <c r="F18" s="61" t="s">
        <v>501</v>
      </c>
      <c r="G18" s="60"/>
      <c r="H18" s="60"/>
      <c r="I18" s="625" t="s">
        <v>502</v>
      </c>
      <c r="J18" s="626" t="s">
        <v>511</v>
      </c>
      <c r="K18" s="627">
        <v>5</v>
      </c>
      <c r="L18" s="627"/>
      <c r="M18" s="733"/>
    </row>
    <row r="19" spans="1:13" ht="18" customHeight="1" x14ac:dyDescent="0.35">
      <c r="A19" s="110">
        <v>1</v>
      </c>
      <c r="B19" s="111" t="s">
        <v>100</v>
      </c>
      <c r="C19" s="111" t="s">
        <v>171</v>
      </c>
      <c r="D19" s="60"/>
      <c r="E19" s="61" t="s">
        <v>512</v>
      </c>
      <c r="F19" s="61" t="s">
        <v>501</v>
      </c>
      <c r="G19" s="60"/>
      <c r="H19" s="60"/>
      <c r="I19" s="625" t="s">
        <v>502</v>
      </c>
      <c r="J19" s="626" t="s">
        <v>513</v>
      </c>
      <c r="K19" s="627">
        <v>5</v>
      </c>
      <c r="L19" s="627"/>
      <c r="M19" s="733"/>
    </row>
    <row r="20" spans="1:13" ht="18" customHeight="1" x14ac:dyDescent="0.35">
      <c r="A20" s="110">
        <v>1</v>
      </c>
      <c r="B20" s="111" t="s">
        <v>100</v>
      </c>
      <c r="C20" s="111" t="s">
        <v>171</v>
      </c>
      <c r="D20" s="60"/>
      <c r="E20" s="61" t="s">
        <v>514</v>
      </c>
      <c r="F20" s="61" t="s">
        <v>501</v>
      </c>
      <c r="G20" s="60"/>
      <c r="H20" s="60"/>
      <c r="I20" s="625" t="s">
        <v>502</v>
      </c>
      <c r="J20" s="626" t="s">
        <v>515</v>
      </c>
      <c r="K20" s="627">
        <v>5</v>
      </c>
      <c r="L20" s="627"/>
      <c r="M20" s="733"/>
    </row>
    <row r="21" spans="1:13" ht="18" customHeight="1" x14ac:dyDescent="0.35">
      <c r="A21" s="110">
        <v>1</v>
      </c>
      <c r="B21" s="111" t="s">
        <v>100</v>
      </c>
      <c r="C21" s="111" t="s">
        <v>492</v>
      </c>
      <c r="D21" s="60"/>
      <c r="E21" s="61" t="s">
        <v>516</v>
      </c>
      <c r="F21" s="61" t="s">
        <v>185</v>
      </c>
      <c r="G21" s="60"/>
      <c r="H21" s="60"/>
      <c r="I21" s="625" t="s">
        <v>517</v>
      </c>
      <c r="J21" s="626" t="s">
        <v>518</v>
      </c>
      <c r="K21" s="627"/>
      <c r="L21" s="627"/>
      <c r="M21" s="733"/>
    </row>
    <row r="22" spans="1:13" ht="18" customHeight="1" x14ac:dyDescent="0.35">
      <c r="A22" s="110">
        <v>1</v>
      </c>
      <c r="B22" s="111" t="s">
        <v>103</v>
      </c>
      <c r="C22" s="111" t="s">
        <v>483</v>
      </c>
      <c r="D22" s="60"/>
      <c r="E22" s="65" t="s">
        <v>519</v>
      </c>
      <c r="F22" s="65" t="s">
        <v>520</v>
      </c>
      <c r="G22" s="64"/>
      <c r="H22" s="64"/>
      <c r="I22" s="625" t="s">
        <v>521</v>
      </c>
      <c r="J22" s="626" t="s">
        <v>522</v>
      </c>
      <c r="K22" s="627"/>
      <c r="L22" s="627"/>
      <c r="M22" s="733"/>
    </row>
    <row r="23" spans="1:13" ht="18" customHeight="1" x14ac:dyDescent="0.35">
      <c r="A23" s="110">
        <v>1</v>
      </c>
      <c r="B23" s="111" t="s">
        <v>103</v>
      </c>
      <c r="C23" s="111" t="s">
        <v>483</v>
      </c>
      <c r="D23" s="60"/>
      <c r="E23" s="61" t="s">
        <v>523</v>
      </c>
      <c r="F23" s="61" t="s">
        <v>524</v>
      </c>
      <c r="G23" s="60"/>
      <c r="H23" s="60"/>
      <c r="I23" s="625" t="s">
        <v>525</v>
      </c>
      <c r="J23" s="626" t="s">
        <v>526</v>
      </c>
      <c r="K23" s="627"/>
      <c r="L23" s="627"/>
      <c r="M23" s="733"/>
    </row>
    <row r="24" spans="1:13" ht="18" customHeight="1" x14ac:dyDescent="0.35">
      <c r="A24" s="110">
        <v>1</v>
      </c>
      <c r="B24" s="111" t="s">
        <v>103</v>
      </c>
      <c r="C24" s="111" t="s">
        <v>483</v>
      </c>
      <c r="D24" s="60"/>
      <c r="E24" s="61" t="s">
        <v>527</v>
      </c>
      <c r="F24" s="61" t="s">
        <v>528</v>
      </c>
      <c r="G24" s="60"/>
      <c r="H24" s="60"/>
      <c r="I24" s="625" t="s">
        <v>529</v>
      </c>
      <c r="J24" s="626" t="s">
        <v>530</v>
      </c>
      <c r="K24" s="627"/>
      <c r="L24" s="627"/>
      <c r="M24" s="733"/>
    </row>
    <row r="25" spans="1:13" ht="18" customHeight="1" x14ac:dyDescent="0.35">
      <c r="A25" s="110">
        <v>1</v>
      </c>
      <c r="B25" s="111" t="s">
        <v>104</v>
      </c>
      <c r="C25" s="111" t="s">
        <v>458</v>
      </c>
      <c r="D25" s="60"/>
      <c r="E25" s="61" t="s">
        <v>531</v>
      </c>
      <c r="F25" s="61" t="s">
        <v>169</v>
      </c>
      <c r="G25" s="60"/>
      <c r="H25" s="60"/>
      <c r="I25" s="625" t="s">
        <v>532</v>
      </c>
      <c r="J25" s="626" t="s">
        <v>533</v>
      </c>
      <c r="K25" s="627"/>
      <c r="L25" s="627"/>
      <c r="M25" s="733"/>
    </row>
    <row r="26" spans="1:13" ht="18" customHeight="1" x14ac:dyDescent="0.35">
      <c r="A26" s="110">
        <v>1</v>
      </c>
      <c r="B26" s="111" t="s">
        <v>104</v>
      </c>
      <c r="C26" s="111" t="s">
        <v>463</v>
      </c>
      <c r="D26" s="60"/>
      <c r="E26" s="61" t="s">
        <v>534</v>
      </c>
      <c r="F26" s="61" t="s">
        <v>465</v>
      </c>
      <c r="G26" s="60"/>
      <c r="H26" s="60"/>
      <c r="I26" s="625" t="s">
        <v>535</v>
      </c>
      <c r="J26" s="626" t="s">
        <v>536</v>
      </c>
      <c r="K26" s="627"/>
      <c r="L26" s="627"/>
      <c r="M26" s="733"/>
    </row>
    <row r="27" spans="1:13" ht="18" customHeight="1" x14ac:dyDescent="0.35">
      <c r="A27" s="110">
        <v>1</v>
      </c>
      <c r="B27" s="111" t="s">
        <v>104</v>
      </c>
      <c r="C27" s="111" t="s">
        <v>463</v>
      </c>
      <c r="D27" s="60"/>
      <c r="E27" s="65" t="s">
        <v>537</v>
      </c>
      <c r="F27" s="65" t="s">
        <v>538</v>
      </c>
      <c r="G27" s="64"/>
      <c r="H27" s="64"/>
      <c r="I27" s="625" t="s">
        <v>521</v>
      </c>
      <c r="J27" s="626" t="s">
        <v>539</v>
      </c>
      <c r="K27" s="627"/>
      <c r="L27" s="627"/>
      <c r="M27" s="733"/>
    </row>
    <row r="28" spans="1:13" ht="18" customHeight="1" x14ac:dyDescent="0.35">
      <c r="A28" s="110">
        <v>1</v>
      </c>
      <c r="B28" s="111" t="s">
        <v>104</v>
      </c>
      <c r="C28" s="111" t="s">
        <v>171</v>
      </c>
      <c r="D28" s="60"/>
      <c r="E28" s="65" t="s">
        <v>540</v>
      </c>
      <c r="F28" s="65" t="s">
        <v>541</v>
      </c>
      <c r="G28" s="64"/>
      <c r="H28" s="64"/>
      <c r="I28" s="625" t="s">
        <v>542</v>
      </c>
      <c r="J28" s="626" t="s">
        <v>543</v>
      </c>
      <c r="K28" s="627"/>
      <c r="L28" s="627"/>
      <c r="M28" s="733"/>
    </row>
    <row r="29" spans="1:13" ht="18" customHeight="1" x14ac:dyDescent="0.35">
      <c r="A29" s="110">
        <v>1</v>
      </c>
      <c r="B29" s="111" t="s">
        <v>101</v>
      </c>
      <c r="C29" s="111" t="s">
        <v>171</v>
      </c>
      <c r="D29" s="64"/>
      <c r="E29" s="65" t="s">
        <v>544</v>
      </c>
      <c r="F29" s="65" t="s">
        <v>545</v>
      </c>
      <c r="G29" s="64"/>
      <c r="H29" s="64"/>
      <c r="I29" s="625" t="s">
        <v>546</v>
      </c>
      <c r="J29" s="626" t="s">
        <v>547</v>
      </c>
      <c r="K29" s="627"/>
      <c r="L29" s="627"/>
      <c r="M29" s="733"/>
    </row>
    <row r="30" spans="1:13" ht="18" customHeight="1" x14ac:dyDescent="0.35">
      <c r="A30" s="110">
        <v>1</v>
      </c>
      <c r="B30" s="111" t="s">
        <v>101</v>
      </c>
      <c r="C30" s="111" t="s">
        <v>483</v>
      </c>
      <c r="D30" s="60"/>
      <c r="E30" s="61" t="s">
        <v>548</v>
      </c>
      <c r="F30" s="61" t="s">
        <v>549</v>
      </c>
      <c r="G30" s="60"/>
      <c r="H30" s="60"/>
      <c r="I30" s="625" t="s">
        <v>550</v>
      </c>
      <c r="J30" s="626" t="s">
        <v>551</v>
      </c>
      <c r="K30" s="627"/>
      <c r="L30" s="627"/>
      <c r="M30" s="733"/>
    </row>
    <row r="31" spans="1:13" ht="18" customHeight="1" x14ac:dyDescent="0.35">
      <c r="A31" s="110">
        <v>1</v>
      </c>
      <c r="B31" s="111" t="s">
        <v>101</v>
      </c>
      <c r="C31" s="111" t="s">
        <v>479</v>
      </c>
      <c r="D31" s="60"/>
      <c r="E31" s="61" t="s">
        <v>552</v>
      </c>
      <c r="F31" s="61" t="s">
        <v>553</v>
      </c>
      <c r="G31" s="60"/>
      <c r="H31" s="60"/>
      <c r="I31" s="625" t="s">
        <v>554</v>
      </c>
      <c r="J31" s="626" t="s">
        <v>555</v>
      </c>
      <c r="K31" s="627"/>
      <c r="L31" s="627"/>
      <c r="M31" s="733"/>
    </row>
    <row r="32" spans="1:13" ht="18" customHeight="1" x14ac:dyDescent="0.35">
      <c r="A32" s="110">
        <v>1</v>
      </c>
      <c r="B32" s="111" t="s">
        <v>101</v>
      </c>
      <c r="C32" s="111" t="s">
        <v>492</v>
      </c>
      <c r="D32" s="60"/>
      <c r="E32" s="65" t="s">
        <v>556</v>
      </c>
      <c r="F32" s="65" t="s">
        <v>498</v>
      </c>
      <c r="G32" s="64"/>
      <c r="H32" s="64"/>
      <c r="I32" s="625" t="s">
        <v>557</v>
      </c>
      <c r="J32" s="626" t="s">
        <v>558</v>
      </c>
      <c r="K32" s="627"/>
      <c r="L32" s="627"/>
      <c r="M32" s="733"/>
    </row>
    <row r="33" spans="1:13" ht="18" customHeight="1" x14ac:dyDescent="0.35">
      <c r="A33" s="110">
        <v>1</v>
      </c>
      <c r="B33" s="111" t="s">
        <v>101</v>
      </c>
      <c r="C33" s="111" t="s">
        <v>492</v>
      </c>
      <c r="D33" s="60"/>
      <c r="E33" s="65" t="s">
        <v>559</v>
      </c>
      <c r="F33" s="65" t="s">
        <v>494</v>
      </c>
      <c r="G33" s="64"/>
      <c r="H33" s="64"/>
      <c r="I33" s="625" t="s">
        <v>557</v>
      </c>
      <c r="J33" s="626" t="s">
        <v>560</v>
      </c>
      <c r="K33" s="627"/>
      <c r="L33" s="627"/>
      <c r="M33" s="733"/>
    </row>
    <row r="34" spans="1:13" ht="18" customHeight="1" x14ac:dyDescent="0.35">
      <c r="A34" s="110">
        <v>1</v>
      </c>
      <c r="B34" s="111" t="s">
        <v>101</v>
      </c>
      <c r="C34" s="111" t="s">
        <v>468</v>
      </c>
      <c r="D34" s="64"/>
      <c r="E34" s="61" t="s">
        <v>561</v>
      </c>
      <c r="F34" s="61" t="s">
        <v>562</v>
      </c>
      <c r="G34" s="60"/>
      <c r="H34" s="60"/>
      <c r="I34" s="625" t="s">
        <v>563</v>
      </c>
      <c r="J34" s="626">
        <v>1</v>
      </c>
      <c r="K34" s="627"/>
      <c r="L34" s="627"/>
      <c r="M34" s="733"/>
    </row>
    <row r="35" spans="1:13" ht="18" customHeight="1" x14ac:dyDescent="0.35">
      <c r="A35" s="110">
        <v>1</v>
      </c>
      <c r="B35" s="111" t="s">
        <v>101</v>
      </c>
      <c r="C35" s="111" t="s">
        <v>492</v>
      </c>
      <c r="D35" s="64"/>
      <c r="E35" s="61" t="s">
        <v>564</v>
      </c>
      <c r="F35" s="61" t="s">
        <v>565</v>
      </c>
      <c r="G35" s="60"/>
      <c r="H35" s="60"/>
      <c r="I35" s="625" t="s">
        <v>566</v>
      </c>
      <c r="J35" s="626">
        <v>22</v>
      </c>
      <c r="K35" s="627"/>
      <c r="L35" s="627"/>
      <c r="M35" s="733"/>
    </row>
    <row r="36" spans="1:13" ht="18" customHeight="1" x14ac:dyDescent="0.35">
      <c r="A36" s="110">
        <v>1</v>
      </c>
      <c r="B36" s="111" t="s">
        <v>101</v>
      </c>
      <c r="C36" s="111" t="s">
        <v>492</v>
      </c>
      <c r="D36" s="64"/>
      <c r="E36" s="61" t="s">
        <v>567</v>
      </c>
      <c r="F36" s="61" t="s">
        <v>568</v>
      </c>
      <c r="G36" s="60"/>
      <c r="H36" s="60"/>
      <c r="I36" s="625" t="s">
        <v>569</v>
      </c>
      <c r="J36" s="626">
        <v>23</v>
      </c>
      <c r="K36" s="627"/>
      <c r="L36" s="627"/>
      <c r="M36" s="733"/>
    </row>
    <row r="37" spans="1:13" ht="18" customHeight="1" x14ac:dyDescent="0.35">
      <c r="A37" s="110">
        <v>1</v>
      </c>
      <c r="B37" s="111" t="s">
        <v>102</v>
      </c>
      <c r="C37" s="111" t="s">
        <v>468</v>
      </c>
      <c r="D37" s="60"/>
      <c r="E37" s="61" t="s">
        <v>570</v>
      </c>
      <c r="F37" s="61" t="s">
        <v>562</v>
      </c>
      <c r="G37" s="60"/>
      <c r="H37" s="60"/>
      <c r="I37" s="625" t="s">
        <v>571</v>
      </c>
      <c r="J37" s="626">
        <v>3</v>
      </c>
      <c r="K37" s="627"/>
      <c r="L37" s="627"/>
      <c r="M37" s="733"/>
    </row>
    <row r="38" spans="1:13" ht="18" customHeight="1" x14ac:dyDescent="0.35">
      <c r="A38" s="110">
        <v>1</v>
      </c>
      <c r="B38" s="111" t="s">
        <v>102</v>
      </c>
      <c r="C38" s="111" t="s">
        <v>468</v>
      </c>
      <c r="D38" s="60"/>
      <c r="E38" s="61" t="s">
        <v>572</v>
      </c>
      <c r="F38" s="61" t="s">
        <v>562</v>
      </c>
      <c r="G38" s="60"/>
      <c r="H38" s="60"/>
      <c r="I38" s="625" t="s">
        <v>573</v>
      </c>
      <c r="J38" s="626">
        <v>2</v>
      </c>
      <c r="K38" s="627"/>
      <c r="L38" s="627"/>
      <c r="M38" s="733"/>
    </row>
    <row r="39" spans="1:13" ht="18" customHeight="1" x14ac:dyDescent="0.35">
      <c r="A39" s="110">
        <v>1</v>
      </c>
      <c r="B39" s="111" t="s">
        <v>102</v>
      </c>
      <c r="C39" s="111" t="s">
        <v>492</v>
      </c>
      <c r="D39" s="64"/>
      <c r="E39" s="61" t="s">
        <v>574</v>
      </c>
      <c r="F39" s="61" t="s">
        <v>575</v>
      </c>
      <c r="G39" s="60"/>
      <c r="H39" s="60"/>
      <c r="I39" s="625" t="s">
        <v>576</v>
      </c>
      <c r="J39" s="626">
        <v>5</v>
      </c>
      <c r="K39" s="627"/>
      <c r="L39" s="627"/>
      <c r="M39" s="733"/>
    </row>
    <row r="40" spans="1:13" ht="18" customHeight="1" x14ac:dyDescent="0.35">
      <c r="A40" s="110">
        <v>1</v>
      </c>
      <c r="B40" s="111" t="s">
        <v>102</v>
      </c>
      <c r="C40" s="111" t="s">
        <v>577</v>
      </c>
      <c r="D40" s="64"/>
      <c r="E40" s="61" t="s">
        <v>578</v>
      </c>
      <c r="F40" s="61" t="s">
        <v>579</v>
      </c>
      <c r="G40" s="60"/>
      <c r="H40" s="60"/>
      <c r="I40" s="625" t="s">
        <v>576</v>
      </c>
      <c r="J40" s="626">
        <v>4</v>
      </c>
      <c r="K40" s="627"/>
      <c r="L40" s="627"/>
      <c r="M40" s="733"/>
    </row>
    <row r="41" spans="1:13" ht="18" customHeight="1" x14ac:dyDescent="0.35">
      <c r="A41" s="110">
        <v>1</v>
      </c>
      <c r="B41" s="111" t="s">
        <v>105</v>
      </c>
      <c r="C41" s="111" t="s">
        <v>483</v>
      </c>
      <c r="D41" s="64"/>
      <c r="E41" s="65" t="s">
        <v>580</v>
      </c>
      <c r="F41" s="65" t="s">
        <v>581</v>
      </c>
      <c r="G41" s="64"/>
      <c r="H41" s="64"/>
      <c r="I41" s="625" t="s">
        <v>582</v>
      </c>
      <c r="J41" s="629" t="s">
        <v>583</v>
      </c>
      <c r="K41" s="630"/>
      <c r="L41" s="627"/>
      <c r="M41" s="733"/>
    </row>
    <row r="42" spans="1:13" ht="18" customHeight="1" x14ac:dyDescent="0.35">
      <c r="A42" s="110">
        <v>1</v>
      </c>
      <c r="B42" s="111" t="s">
        <v>105</v>
      </c>
      <c r="C42" s="111" t="s">
        <v>483</v>
      </c>
      <c r="D42" s="60"/>
      <c r="E42" s="61" t="s">
        <v>584</v>
      </c>
      <c r="F42" s="61" t="s">
        <v>585</v>
      </c>
      <c r="G42" s="60"/>
      <c r="H42" s="60"/>
      <c r="I42" s="625" t="s">
        <v>586</v>
      </c>
      <c r="J42" s="629" t="s">
        <v>587</v>
      </c>
      <c r="K42" s="630"/>
      <c r="L42" s="627"/>
      <c r="M42" s="733"/>
    </row>
    <row r="43" spans="1:13" ht="18" customHeight="1" x14ac:dyDescent="0.35">
      <c r="A43" s="110">
        <v>1</v>
      </c>
      <c r="B43" s="111" t="s">
        <v>105</v>
      </c>
      <c r="C43" s="111" t="s">
        <v>458</v>
      </c>
      <c r="D43" s="60"/>
      <c r="E43" s="61" t="s">
        <v>588</v>
      </c>
      <c r="F43" s="61" t="s">
        <v>169</v>
      </c>
      <c r="G43" s="60"/>
      <c r="H43" s="60"/>
      <c r="I43" s="625" t="s">
        <v>589</v>
      </c>
      <c r="J43" s="629" t="s">
        <v>590</v>
      </c>
      <c r="K43" s="630"/>
      <c r="L43" s="627"/>
      <c r="M43" s="733"/>
    </row>
    <row r="44" spans="1:13" ht="18" customHeight="1" x14ac:dyDescent="0.35">
      <c r="A44" s="110">
        <v>1</v>
      </c>
      <c r="B44" s="111" t="s">
        <v>105</v>
      </c>
      <c r="C44" s="111" t="s">
        <v>458</v>
      </c>
      <c r="D44" s="60"/>
      <c r="E44" s="61" t="s">
        <v>591</v>
      </c>
      <c r="F44" s="61" t="s">
        <v>169</v>
      </c>
      <c r="G44" s="60"/>
      <c r="H44" s="60"/>
      <c r="I44" s="625" t="s">
        <v>592</v>
      </c>
      <c r="J44" s="629" t="s">
        <v>593</v>
      </c>
      <c r="K44" s="630"/>
      <c r="L44" s="627"/>
      <c r="M44" s="733"/>
    </row>
    <row r="45" spans="1:13" ht="18" customHeight="1" x14ac:dyDescent="0.35">
      <c r="A45" s="110">
        <v>1</v>
      </c>
      <c r="B45" s="111" t="s">
        <v>105</v>
      </c>
      <c r="C45" s="111" t="s">
        <v>171</v>
      </c>
      <c r="D45" s="64"/>
      <c r="E45" s="65" t="s">
        <v>594</v>
      </c>
      <c r="F45" s="65" t="s">
        <v>177</v>
      </c>
      <c r="G45" s="64"/>
      <c r="H45" s="64"/>
      <c r="I45" s="625" t="s">
        <v>595</v>
      </c>
      <c r="J45" s="629" t="s">
        <v>596</v>
      </c>
      <c r="K45" s="630"/>
      <c r="L45" s="627"/>
      <c r="M45" s="733"/>
    </row>
    <row r="46" spans="1:13" ht="18" customHeight="1" x14ac:dyDescent="0.35">
      <c r="A46" s="110">
        <v>1</v>
      </c>
      <c r="B46" s="111" t="s">
        <v>105</v>
      </c>
      <c r="C46" s="111" t="s">
        <v>171</v>
      </c>
      <c r="D46" s="64"/>
      <c r="E46" s="65" t="s">
        <v>597</v>
      </c>
      <c r="F46" s="65" t="s">
        <v>598</v>
      </c>
      <c r="G46" s="64"/>
      <c r="H46" s="64"/>
      <c r="I46" s="625" t="s">
        <v>595</v>
      </c>
      <c r="J46" s="629" t="s">
        <v>599</v>
      </c>
      <c r="K46" s="630"/>
      <c r="L46" s="627"/>
      <c r="M46" s="733"/>
    </row>
    <row r="47" spans="1:13" ht="18" customHeight="1" x14ac:dyDescent="0.35">
      <c r="A47" s="110">
        <v>1</v>
      </c>
      <c r="B47" s="111" t="s">
        <v>105</v>
      </c>
      <c r="C47" s="111" t="s">
        <v>468</v>
      </c>
      <c r="D47" s="60"/>
      <c r="E47" s="61" t="s">
        <v>600</v>
      </c>
      <c r="F47" s="61" t="s">
        <v>601</v>
      </c>
      <c r="G47" s="60"/>
      <c r="H47" s="60"/>
      <c r="I47" s="625" t="s">
        <v>602</v>
      </c>
      <c r="J47" s="629" t="s">
        <v>603</v>
      </c>
      <c r="K47" s="630"/>
      <c r="L47" s="627"/>
      <c r="M47" s="733"/>
    </row>
    <row r="48" spans="1:13" ht="18" customHeight="1" x14ac:dyDescent="0.35">
      <c r="A48" s="110">
        <v>1</v>
      </c>
      <c r="B48" s="111" t="s">
        <v>105</v>
      </c>
      <c r="C48" s="111" t="s">
        <v>479</v>
      </c>
      <c r="D48" s="60"/>
      <c r="E48" s="61" t="s">
        <v>604</v>
      </c>
      <c r="F48" s="61" t="s">
        <v>553</v>
      </c>
      <c r="G48" s="60"/>
      <c r="H48" s="60"/>
      <c r="I48" s="625" t="s">
        <v>605</v>
      </c>
      <c r="J48" s="629" t="s">
        <v>606</v>
      </c>
      <c r="K48" s="630"/>
      <c r="L48" s="627"/>
      <c r="M48" s="733"/>
    </row>
    <row r="49" spans="1:13" ht="18" customHeight="1" x14ac:dyDescent="0.35">
      <c r="A49" s="110">
        <v>1</v>
      </c>
      <c r="B49" s="111" t="s">
        <v>105</v>
      </c>
      <c r="C49" s="111" t="s">
        <v>479</v>
      </c>
      <c r="D49" s="64"/>
      <c r="E49" s="65" t="s">
        <v>607</v>
      </c>
      <c r="F49" s="65" t="s">
        <v>608</v>
      </c>
      <c r="G49" s="64"/>
      <c r="H49" s="64"/>
      <c r="I49" s="625" t="s">
        <v>609</v>
      </c>
      <c r="J49" s="629" t="s">
        <v>610</v>
      </c>
      <c r="K49" s="630"/>
      <c r="L49" s="627"/>
      <c r="M49" s="733"/>
    </row>
    <row r="50" spans="1:13" ht="18" customHeight="1" x14ac:dyDescent="0.35">
      <c r="A50" s="110">
        <v>1</v>
      </c>
      <c r="B50" s="111" t="s">
        <v>105</v>
      </c>
      <c r="C50" s="111" t="s">
        <v>577</v>
      </c>
      <c r="D50" s="64"/>
      <c r="E50" s="671" t="s">
        <v>611</v>
      </c>
      <c r="F50" s="65" t="s">
        <v>612</v>
      </c>
      <c r="G50" s="64"/>
      <c r="H50" s="64"/>
      <c r="I50" s="631" t="s">
        <v>613</v>
      </c>
      <c r="J50" s="629" t="s">
        <v>614</v>
      </c>
      <c r="K50" s="630"/>
      <c r="L50" s="627"/>
      <c r="M50" s="733"/>
    </row>
    <row r="51" spans="1:13" ht="18" customHeight="1" x14ac:dyDescent="0.35">
      <c r="A51" s="110">
        <v>1</v>
      </c>
      <c r="B51" s="111" t="s">
        <v>106</v>
      </c>
      <c r="C51" s="111" t="s">
        <v>483</v>
      </c>
      <c r="D51" s="64"/>
      <c r="E51" s="65" t="s">
        <v>615</v>
      </c>
      <c r="F51" s="65" t="s">
        <v>520</v>
      </c>
      <c r="G51" s="64"/>
      <c r="H51" s="64"/>
      <c r="I51" s="625" t="s">
        <v>616</v>
      </c>
      <c r="J51" s="626" t="s">
        <v>617</v>
      </c>
      <c r="K51" s="627"/>
      <c r="L51" s="687">
        <v>2</v>
      </c>
      <c r="M51" s="733"/>
    </row>
    <row r="52" spans="1:13" ht="18" customHeight="1" x14ac:dyDescent="0.35">
      <c r="A52" s="110">
        <v>1</v>
      </c>
      <c r="B52" s="111" t="s">
        <v>106</v>
      </c>
      <c r="C52" s="111" t="s">
        <v>577</v>
      </c>
      <c r="D52" s="60"/>
      <c r="E52" s="65" t="s">
        <v>618</v>
      </c>
      <c r="F52" s="65" t="s">
        <v>619</v>
      </c>
      <c r="G52" s="64"/>
      <c r="H52" s="64"/>
      <c r="I52" s="625" t="s">
        <v>616</v>
      </c>
      <c r="J52" s="626" t="s">
        <v>620</v>
      </c>
      <c r="K52" s="627"/>
      <c r="L52" s="627"/>
      <c r="M52" s="733"/>
    </row>
    <row r="53" spans="1:13" ht="18" customHeight="1" x14ac:dyDescent="0.35">
      <c r="A53" s="110">
        <v>1</v>
      </c>
      <c r="B53" s="111" t="s">
        <v>106</v>
      </c>
      <c r="C53" s="111" t="s">
        <v>458</v>
      </c>
      <c r="D53" s="60"/>
      <c r="E53" s="61" t="s">
        <v>621</v>
      </c>
      <c r="F53" s="61" t="s">
        <v>169</v>
      </c>
      <c r="G53" s="64"/>
      <c r="H53" s="64"/>
      <c r="I53" s="625" t="s">
        <v>622</v>
      </c>
      <c r="J53" s="626">
        <v>10</v>
      </c>
      <c r="K53" s="627"/>
      <c r="L53" s="627"/>
      <c r="M53" s="733"/>
    </row>
    <row r="54" spans="1:13" ht="18" customHeight="1" x14ac:dyDescent="0.35">
      <c r="A54" s="110">
        <v>1</v>
      </c>
      <c r="B54" s="111" t="s">
        <v>106</v>
      </c>
      <c r="C54" s="111" t="s">
        <v>577</v>
      </c>
      <c r="D54" s="64"/>
      <c r="E54" s="65" t="s">
        <v>623</v>
      </c>
      <c r="F54" s="65" t="s">
        <v>624</v>
      </c>
      <c r="G54" s="64"/>
      <c r="H54" s="64"/>
      <c r="I54" s="625" t="s">
        <v>616</v>
      </c>
      <c r="J54" s="626">
        <v>12</v>
      </c>
      <c r="K54" s="627"/>
      <c r="L54" s="687">
        <v>3</v>
      </c>
      <c r="M54" s="733"/>
    </row>
    <row r="55" spans="1:13" ht="18" customHeight="1" x14ac:dyDescent="0.35">
      <c r="A55" s="110">
        <v>1</v>
      </c>
      <c r="B55" s="111" t="s">
        <v>106</v>
      </c>
      <c r="C55" s="111" t="s">
        <v>483</v>
      </c>
      <c r="D55" s="60"/>
      <c r="E55" s="767" t="s">
        <v>484</v>
      </c>
      <c r="F55" s="65" t="s">
        <v>149</v>
      </c>
      <c r="G55" s="64"/>
      <c r="H55" s="64"/>
      <c r="I55" s="625" t="s">
        <v>622</v>
      </c>
      <c r="J55" s="626" t="s">
        <v>625</v>
      </c>
      <c r="K55" s="627"/>
      <c r="L55" s="687">
        <v>4</v>
      </c>
      <c r="M55" s="733"/>
    </row>
    <row r="56" spans="1:13" ht="18" customHeight="1" x14ac:dyDescent="0.35">
      <c r="A56" s="110">
        <v>1</v>
      </c>
      <c r="B56" s="111" t="s">
        <v>106</v>
      </c>
      <c r="C56" s="111" t="s">
        <v>458</v>
      </c>
      <c r="D56" s="60"/>
      <c r="E56" s="61" t="s">
        <v>626</v>
      </c>
      <c r="F56" s="61" t="s">
        <v>627</v>
      </c>
      <c r="G56" s="60"/>
      <c r="H56" s="60"/>
      <c r="I56" s="628" t="s">
        <v>628</v>
      </c>
      <c r="J56" s="626" t="s">
        <v>629</v>
      </c>
      <c r="K56" s="627"/>
      <c r="L56" s="687">
        <v>4</v>
      </c>
      <c r="M56" s="733"/>
    </row>
    <row r="57" spans="1:13" ht="18" customHeight="1" x14ac:dyDescent="0.35">
      <c r="A57" s="110">
        <v>1</v>
      </c>
      <c r="B57" s="111" t="s">
        <v>106</v>
      </c>
      <c r="C57" s="111" t="s">
        <v>463</v>
      </c>
      <c r="D57" s="60"/>
      <c r="E57" s="61" t="s">
        <v>630</v>
      </c>
      <c r="F57" s="61" t="s">
        <v>465</v>
      </c>
      <c r="G57" s="60"/>
      <c r="H57" s="60"/>
      <c r="I57" s="628" t="s">
        <v>631</v>
      </c>
      <c r="J57" s="626" t="s">
        <v>632</v>
      </c>
      <c r="K57" s="627"/>
      <c r="L57" s="687">
        <v>4</v>
      </c>
      <c r="M57" s="733"/>
    </row>
    <row r="58" spans="1:13" ht="18" customHeight="1" x14ac:dyDescent="0.35">
      <c r="A58" s="110">
        <v>1</v>
      </c>
      <c r="B58" s="111" t="s">
        <v>106</v>
      </c>
      <c r="C58" s="111" t="s">
        <v>171</v>
      </c>
      <c r="D58" s="64"/>
      <c r="E58" s="65" t="s">
        <v>633</v>
      </c>
      <c r="F58" s="65" t="s">
        <v>545</v>
      </c>
      <c r="G58" s="64"/>
      <c r="H58" s="64"/>
      <c r="I58" s="628" t="s">
        <v>634</v>
      </c>
      <c r="J58" s="626" t="s">
        <v>635</v>
      </c>
      <c r="K58" s="627"/>
      <c r="L58" s="687">
        <v>5</v>
      </c>
      <c r="M58" s="733"/>
    </row>
    <row r="59" spans="1:13" ht="18" customHeight="1" x14ac:dyDescent="0.35">
      <c r="A59" s="110">
        <v>1</v>
      </c>
      <c r="B59" s="111" t="s">
        <v>108</v>
      </c>
      <c r="C59" s="111" t="s">
        <v>468</v>
      </c>
      <c r="D59" s="60"/>
      <c r="E59" s="61" t="s">
        <v>636</v>
      </c>
      <c r="F59" s="61" t="s">
        <v>468</v>
      </c>
      <c r="G59" s="60"/>
      <c r="H59" s="60"/>
      <c r="I59" s="625" t="s">
        <v>563</v>
      </c>
      <c r="J59" s="626" t="s">
        <v>637</v>
      </c>
      <c r="K59" s="630"/>
      <c r="L59" s="627"/>
      <c r="M59" s="733"/>
    </row>
    <row r="60" spans="1:13" ht="18" customHeight="1" x14ac:dyDescent="0.35">
      <c r="A60" s="110">
        <v>1</v>
      </c>
      <c r="B60" s="111" t="s">
        <v>108</v>
      </c>
      <c r="C60" s="111" t="s">
        <v>468</v>
      </c>
      <c r="D60" s="60"/>
      <c r="E60" s="61" t="s">
        <v>638</v>
      </c>
      <c r="F60" s="61" t="s">
        <v>468</v>
      </c>
      <c r="G60" s="60"/>
      <c r="H60" s="60"/>
      <c r="I60" s="625" t="s">
        <v>639</v>
      </c>
      <c r="J60" s="626" t="s">
        <v>640</v>
      </c>
      <c r="K60" s="630"/>
      <c r="L60" s="627"/>
      <c r="M60" s="733"/>
    </row>
    <row r="61" spans="1:13" ht="18" customHeight="1" x14ac:dyDescent="0.35">
      <c r="A61" s="110">
        <v>1</v>
      </c>
      <c r="B61" s="111" t="s">
        <v>108</v>
      </c>
      <c r="C61" s="111" t="s">
        <v>492</v>
      </c>
      <c r="D61" s="60"/>
      <c r="E61" s="61" t="s">
        <v>641</v>
      </c>
      <c r="F61" s="61" t="s">
        <v>565</v>
      </c>
      <c r="G61" s="60"/>
      <c r="H61" s="60"/>
      <c r="I61" s="625" t="s">
        <v>642</v>
      </c>
      <c r="J61" s="626" t="s">
        <v>643</v>
      </c>
      <c r="K61" s="630"/>
      <c r="L61" s="627"/>
      <c r="M61" s="733"/>
    </row>
    <row r="62" spans="1:13" ht="18" customHeight="1" x14ac:dyDescent="0.35">
      <c r="A62" s="110">
        <v>1</v>
      </c>
      <c r="B62" s="111" t="s">
        <v>644</v>
      </c>
      <c r="C62" s="111" t="s">
        <v>492</v>
      </c>
      <c r="D62" s="64"/>
      <c r="E62" s="65" t="s">
        <v>645</v>
      </c>
      <c r="F62" s="65" t="s">
        <v>646</v>
      </c>
      <c r="G62" s="64"/>
      <c r="H62" s="64"/>
      <c r="I62" s="625" t="s">
        <v>647</v>
      </c>
      <c r="J62" s="626" t="s">
        <v>648</v>
      </c>
      <c r="K62" s="627"/>
      <c r="L62" s="627"/>
      <c r="M62" s="733"/>
    </row>
    <row r="63" spans="1:13" ht="18" customHeight="1" x14ac:dyDescent="0.35">
      <c r="A63" s="110">
        <v>1</v>
      </c>
      <c r="B63" s="111" t="s">
        <v>644</v>
      </c>
      <c r="C63" s="111" t="s">
        <v>468</v>
      </c>
      <c r="D63" s="64"/>
      <c r="E63" s="672" t="s">
        <v>649</v>
      </c>
      <c r="F63" s="61" t="s">
        <v>468</v>
      </c>
      <c r="G63" s="60"/>
      <c r="H63" s="60"/>
      <c r="I63" s="631" t="s">
        <v>650</v>
      </c>
      <c r="J63" s="629" t="s">
        <v>651</v>
      </c>
      <c r="K63" s="627"/>
      <c r="L63" s="627"/>
      <c r="M63" s="733"/>
    </row>
    <row r="64" spans="1:13" ht="18" customHeight="1" x14ac:dyDescent="0.35">
      <c r="A64" s="110">
        <v>1</v>
      </c>
      <c r="B64" s="111" t="s">
        <v>109</v>
      </c>
      <c r="C64" s="111" t="s">
        <v>479</v>
      </c>
      <c r="D64" s="60"/>
      <c r="E64" s="672" t="s">
        <v>652</v>
      </c>
      <c r="F64" s="61" t="s">
        <v>553</v>
      </c>
      <c r="G64" s="60"/>
      <c r="H64" s="60"/>
      <c r="I64" s="631" t="s">
        <v>653</v>
      </c>
      <c r="J64" s="629" t="s">
        <v>654</v>
      </c>
      <c r="K64" s="627"/>
      <c r="L64" s="627"/>
      <c r="M64" s="733"/>
    </row>
    <row r="65" spans="1:13" ht="18" customHeight="1" x14ac:dyDescent="0.35">
      <c r="A65" s="110">
        <v>1</v>
      </c>
      <c r="B65" s="111" t="s">
        <v>109</v>
      </c>
      <c r="C65" s="111" t="s">
        <v>492</v>
      </c>
      <c r="D65" s="60"/>
      <c r="E65" s="672" t="s">
        <v>655</v>
      </c>
      <c r="F65" s="61" t="s">
        <v>565</v>
      </c>
      <c r="G65" s="60"/>
      <c r="H65" s="60"/>
      <c r="I65" s="631" t="s">
        <v>656</v>
      </c>
      <c r="J65" s="629" t="s">
        <v>657</v>
      </c>
      <c r="K65" s="627"/>
      <c r="L65" s="627"/>
      <c r="M65" s="733"/>
    </row>
    <row r="66" spans="1:13" ht="18" customHeight="1" x14ac:dyDescent="0.35">
      <c r="A66" s="110">
        <v>1</v>
      </c>
      <c r="B66" s="111" t="s">
        <v>109</v>
      </c>
      <c r="C66" s="111" t="s">
        <v>458</v>
      </c>
      <c r="D66" s="60"/>
      <c r="E66" s="61" t="s">
        <v>658</v>
      </c>
      <c r="F66" s="61" t="s">
        <v>627</v>
      </c>
      <c r="G66" s="60"/>
      <c r="H66" s="60"/>
      <c r="I66" s="625" t="s">
        <v>659</v>
      </c>
      <c r="J66" s="626" t="s">
        <v>660</v>
      </c>
      <c r="K66" s="627"/>
      <c r="L66" s="627"/>
      <c r="M66" s="733"/>
    </row>
    <row r="67" spans="1:13" ht="18" customHeight="1" x14ac:dyDescent="0.35">
      <c r="A67" s="110">
        <v>1</v>
      </c>
      <c r="B67" s="111" t="s">
        <v>109</v>
      </c>
      <c r="C67" s="111" t="s">
        <v>458</v>
      </c>
      <c r="D67" s="60"/>
      <c r="E67" s="61" t="s">
        <v>661</v>
      </c>
      <c r="F67" s="61" t="s">
        <v>662</v>
      </c>
      <c r="G67" s="60"/>
      <c r="H67" s="60"/>
      <c r="I67" s="625" t="s">
        <v>622</v>
      </c>
      <c r="J67" s="626" t="s">
        <v>663</v>
      </c>
      <c r="K67" s="627"/>
      <c r="L67" s="627"/>
      <c r="M67" s="733"/>
    </row>
    <row r="68" spans="1:13" ht="18" customHeight="1" x14ac:dyDescent="0.35">
      <c r="A68" s="110">
        <v>1</v>
      </c>
      <c r="B68" s="111" t="s">
        <v>109</v>
      </c>
      <c r="C68" s="111" t="s">
        <v>463</v>
      </c>
      <c r="D68" s="60"/>
      <c r="E68" s="61" t="s">
        <v>664</v>
      </c>
      <c r="F68" s="61" t="s">
        <v>665</v>
      </c>
      <c r="G68" s="60"/>
      <c r="H68" s="60"/>
      <c r="I68" s="625" t="s">
        <v>666</v>
      </c>
      <c r="J68" s="626" t="s">
        <v>667</v>
      </c>
      <c r="K68" s="627"/>
      <c r="L68" s="627"/>
      <c r="M68" s="733"/>
    </row>
    <row r="69" spans="1:13" ht="18" customHeight="1" x14ac:dyDescent="0.35">
      <c r="A69" s="110">
        <v>1</v>
      </c>
      <c r="B69" s="111" t="s">
        <v>109</v>
      </c>
      <c r="C69" s="111" t="s">
        <v>468</v>
      </c>
      <c r="D69" s="60"/>
      <c r="E69" s="61" t="s">
        <v>649</v>
      </c>
      <c r="F69" s="61" t="s">
        <v>468</v>
      </c>
      <c r="G69" s="60"/>
      <c r="H69" s="60"/>
      <c r="I69" s="625" t="s">
        <v>668</v>
      </c>
      <c r="J69" s="626" t="s">
        <v>669</v>
      </c>
      <c r="K69" s="627"/>
      <c r="L69" s="687">
        <v>24</v>
      </c>
      <c r="M69" s="733"/>
    </row>
    <row r="70" spans="1:13" ht="18" customHeight="1" x14ac:dyDescent="0.35">
      <c r="A70" s="110">
        <v>1</v>
      </c>
      <c r="B70" s="111" t="s">
        <v>109</v>
      </c>
      <c r="C70" s="111" t="s">
        <v>479</v>
      </c>
      <c r="D70" s="60"/>
      <c r="E70" s="61" t="s">
        <v>670</v>
      </c>
      <c r="F70" s="61" t="s">
        <v>553</v>
      </c>
      <c r="G70" s="60"/>
      <c r="H70" s="60"/>
      <c r="I70" s="625" t="s">
        <v>671</v>
      </c>
      <c r="J70" s="626" t="s">
        <v>672</v>
      </c>
      <c r="K70" s="627"/>
      <c r="L70" s="687">
        <v>24</v>
      </c>
      <c r="M70" s="733"/>
    </row>
    <row r="71" spans="1:13" ht="18" customHeight="1" x14ac:dyDescent="0.35">
      <c r="A71" s="110">
        <v>1</v>
      </c>
      <c r="B71" s="111" t="s">
        <v>109</v>
      </c>
      <c r="C71" s="111" t="s">
        <v>492</v>
      </c>
      <c r="D71" s="60"/>
      <c r="E71" s="61" t="s">
        <v>673</v>
      </c>
      <c r="F71" s="61" t="s">
        <v>565</v>
      </c>
      <c r="G71" s="60"/>
      <c r="H71" s="60"/>
      <c r="I71" s="625" t="s">
        <v>666</v>
      </c>
      <c r="J71" s="626" t="s">
        <v>674</v>
      </c>
      <c r="K71" s="627"/>
      <c r="L71" s="687">
        <v>24</v>
      </c>
      <c r="M71" s="733"/>
    </row>
    <row r="72" spans="1:13" ht="18" customHeight="1" x14ac:dyDescent="0.35">
      <c r="A72" s="110">
        <v>1</v>
      </c>
      <c r="B72" s="111" t="s">
        <v>110</v>
      </c>
      <c r="C72" s="111" t="s">
        <v>492</v>
      </c>
      <c r="D72" s="64"/>
      <c r="E72" s="61" t="s">
        <v>675</v>
      </c>
      <c r="F72" s="61" t="s">
        <v>565</v>
      </c>
      <c r="G72" s="60"/>
      <c r="H72" s="60"/>
      <c r="I72" s="625" t="s">
        <v>666</v>
      </c>
      <c r="J72" s="626" t="s">
        <v>676</v>
      </c>
      <c r="K72" s="627"/>
      <c r="L72" s="627"/>
      <c r="M72" s="733"/>
    </row>
    <row r="73" spans="1:13" ht="18" customHeight="1" thickBot="1" x14ac:dyDescent="0.4">
      <c r="A73" s="110">
        <v>1</v>
      </c>
      <c r="B73" s="111" t="s">
        <v>110</v>
      </c>
      <c r="C73" s="111" t="s">
        <v>577</v>
      </c>
      <c r="D73" s="64"/>
      <c r="E73" s="61" t="s">
        <v>677</v>
      </c>
      <c r="F73" s="61" t="s">
        <v>678</v>
      </c>
      <c r="G73" s="60"/>
      <c r="H73" s="60"/>
      <c r="I73" s="625" t="s">
        <v>666</v>
      </c>
      <c r="J73" s="626" t="s">
        <v>679</v>
      </c>
      <c r="K73" s="627"/>
      <c r="L73" s="627"/>
      <c r="M73" s="733"/>
    </row>
    <row r="74" spans="1:13" ht="33" customHeight="1" x14ac:dyDescent="0.35">
      <c r="A74" s="66">
        <v>2</v>
      </c>
      <c r="B74" s="67" t="s">
        <v>98</v>
      </c>
      <c r="C74" s="67" t="s">
        <v>680</v>
      </c>
      <c r="D74" s="68"/>
      <c r="E74" s="69" t="s">
        <v>681</v>
      </c>
      <c r="F74" s="69" t="s">
        <v>682</v>
      </c>
      <c r="G74" s="68"/>
      <c r="H74" s="68"/>
      <c r="I74" s="632" t="s">
        <v>683</v>
      </c>
      <c r="J74" s="633" t="s">
        <v>684</v>
      </c>
      <c r="K74" s="634"/>
      <c r="L74" s="634"/>
      <c r="M74" s="734"/>
    </row>
    <row r="75" spans="1:13" ht="18" customHeight="1" x14ac:dyDescent="0.35">
      <c r="A75" s="70">
        <v>2</v>
      </c>
      <c r="B75" s="71" t="s">
        <v>98</v>
      </c>
      <c r="C75" s="71" t="s">
        <v>685</v>
      </c>
      <c r="D75" s="60"/>
      <c r="E75" s="72" t="s">
        <v>686</v>
      </c>
      <c r="F75" s="72" t="s">
        <v>687</v>
      </c>
      <c r="G75" s="60"/>
      <c r="H75" s="60"/>
      <c r="I75" s="625" t="s">
        <v>461</v>
      </c>
      <c r="J75" s="626" t="s">
        <v>688</v>
      </c>
      <c r="K75" s="627">
        <v>5</v>
      </c>
      <c r="L75" s="627"/>
      <c r="M75" s="733"/>
    </row>
    <row r="76" spans="1:13" ht="18" customHeight="1" x14ac:dyDescent="0.35">
      <c r="A76" s="70">
        <v>2</v>
      </c>
      <c r="B76" s="71" t="s">
        <v>98</v>
      </c>
      <c r="C76" s="71" t="s">
        <v>689</v>
      </c>
      <c r="D76" s="60"/>
      <c r="E76" s="72" t="s">
        <v>690</v>
      </c>
      <c r="F76" s="72" t="s">
        <v>691</v>
      </c>
      <c r="G76" s="60"/>
      <c r="H76" s="60"/>
      <c r="I76" s="631" t="s">
        <v>650</v>
      </c>
      <c r="J76" s="626" t="s">
        <v>692</v>
      </c>
      <c r="K76" s="627"/>
      <c r="L76" s="627"/>
      <c r="M76" s="733"/>
    </row>
    <row r="77" spans="1:13" ht="18" customHeight="1" x14ac:dyDescent="0.35">
      <c r="A77" s="70">
        <v>2</v>
      </c>
      <c r="B77" s="71" t="s">
        <v>98</v>
      </c>
      <c r="C77" s="71" t="s">
        <v>693</v>
      </c>
      <c r="D77" s="60"/>
      <c r="E77" s="72" t="s">
        <v>694</v>
      </c>
      <c r="F77" s="72" t="s">
        <v>695</v>
      </c>
      <c r="G77" s="60"/>
      <c r="H77" s="60"/>
      <c r="I77" s="625" t="s">
        <v>461</v>
      </c>
      <c r="J77" s="626" t="s">
        <v>688</v>
      </c>
      <c r="K77" s="627"/>
      <c r="L77" s="627"/>
      <c r="M77" s="733"/>
    </row>
    <row r="78" spans="1:13" ht="18" customHeight="1" x14ac:dyDescent="0.35">
      <c r="A78" s="70">
        <v>2</v>
      </c>
      <c r="B78" s="71" t="s">
        <v>98</v>
      </c>
      <c r="C78" s="71" t="s">
        <v>693</v>
      </c>
      <c r="D78" s="60"/>
      <c r="E78" s="72" t="s">
        <v>696</v>
      </c>
      <c r="F78" s="72" t="s">
        <v>697</v>
      </c>
      <c r="G78" s="60"/>
      <c r="H78" s="60"/>
      <c r="I78" s="625" t="s">
        <v>461</v>
      </c>
      <c r="J78" s="626" t="s">
        <v>688</v>
      </c>
      <c r="K78" s="627"/>
      <c r="L78" s="627"/>
      <c r="M78" s="733"/>
    </row>
    <row r="79" spans="1:13" ht="18" customHeight="1" x14ac:dyDescent="0.35">
      <c r="A79" s="70">
        <v>2</v>
      </c>
      <c r="B79" s="71" t="s">
        <v>98</v>
      </c>
      <c r="C79" s="71" t="s">
        <v>693</v>
      </c>
      <c r="D79" s="60"/>
      <c r="E79" s="72" t="s">
        <v>698</v>
      </c>
      <c r="F79" s="72" t="s">
        <v>699</v>
      </c>
      <c r="G79" s="60"/>
      <c r="H79" s="60"/>
      <c r="I79" s="625" t="s">
        <v>461</v>
      </c>
      <c r="J79" s="626" t="s">
        <v>688</v>
      </c>
      <c r="K79" s="627"/>
      <c r="L79" s="627"/>
      <c r="M79" s="733"/>
    </row>
    <row r="80" spans="1:13" ht="18" customHeight="1" x14ac:dyDescent="0.35">
      <c r="A80" s="70">
        <v>2</v>
      </c>
      <c r="B80" s="71" t="s">
        <v>98</v>
      </c>
      <c r="C80" s="71" t="s">
        <v>693</v>
      </c>
      <c r="D80" s="60"/>
      <c r="E80" s="73" t="s">
        <v>700</v>
      </c>
      <c r="F80" s="73" t="s">
        <v>701</v>
      </c>
      <c r="G80" s="60"/>
      <c r="H80" s="60"/>
      <c r="I80" s="625" t="s">
        <v>702</v>
      </c>
      <c r="J80" s="626" t="s">
        <v>703</v>
      </c>
      <c r="K80" s="627">
        <v>3</v>
      </c>
      <c r="L80" s="627"/>
      <c r="M80" s="733"/>
    </row>
    <row r="81" spans="1:13" ht="18" customHeight="1" x14ac:dyDescent="0.35">
      <c r="A81" s="70">
        <v>2</v>
      </c>
      <c r="B81" s="71" t="s">
        <v>98</v>
      </c>
      <c r="C81" s="71" t="s">
        <v>704</v>
      </c>
      <c r="D81" s="60"/>
      <c r="E81" s="72" t="s">
        <v>705</v>
      </c>
      <c r="F81" s="72" t="s">
        <v>706</v>
      </c>
      <c r="G81" s="60"/>
      <c r="H81" s="60"/>
      <c r="I81" s="631" t="s">
        <v>650</v>
      </c>
      <c r="J81" s="626" t="s">
        <v>707</v>
      </c>
      <c r="K81" s="627"/>
      <c r="L81" s="627"/>
      <c r="M81" s="733"/>
    </row>
    <row r="82" spans="1:13" ht="18" customHeight="1" x14ac:dyDescent="0.35">
      <c r="A82" s="70">
        <v>2</v>
      </c>
      <c r="B82" s="71" t="s">
        <v>98</v>
      </c>
      <c r="C82" s="71" t="s">
        <v>704</v>
      </c>
      <c r="D82" s="60"/>
      <c r="E82" s="72" t="s">
        <v>708</v>
      </c>
      <c r="F82" s="72" t="s">
        <v>709</v>
      </c>
      <c r="G82" s="60"/>
      <c r="H82" s="60"/>
      <c r="I82" s="625" t="s">
        <v>710</v>
      </c>
      <c r="J82" s="626" t="s">
        <v>711</v>
      </c>
      <c r="K82" s="627"/>
      <c r="L82" s="627"/>
      <c r="M82" s="733"/>
    </row>
    <row r="83" spans="1:13" ht="18" customHeight="1" x14ac:dyDescent="0.35">
      <c r="A83" s="70">
        <v>2</v>
      </c>
      <c r="B83" s="71" t="s">
        <v>98</v>
      </c>
      <c r="C83" s="71" t="s">
        <v>704</v>
      </c>
      <c r="D83" s="60"/>
      <c r="E83" s="72" t="s">
        <v>712</v>
      </c>
      <c r="F83" s="72" t="s">
        <v>713</v>
      </c>
      <c r="G83" s="60"/>
      <c r="H83" s="60"/>
      <c r="I83" s="625" t="s">
        <v>710</v>
      </c>
      <c r="J83" s="626" t="s">
        <v>711</v>
      </c>
      <c r="K83" s="627"/>
      <c r="L83" s="627"/>
      <c r="M83" s="733"/>
    </row>
    <row r="84" spans="1:13" ht="18" customHeight="1" x14ac:dyDescent="0.35">
      <c r="A84" s="70">
        <v>2</v>
      </c>
      <c r="B84" s="71" t="s">
        <v>98</v>
      </c>
      <c r="C84" s="71" t="s">
        <v>704</v>
      </c>
      <c r="D84" s="60"/>
      <c r="E84" s="72" t="s">
        <v>714</v>
      </c>
      <c r="F84" s="72" t="s">
        <v>715</v>
      </c>
      <c r="G84" s="60"/>
      <c r="H84" s="60"/>
      <c r="I84" s="625" t="s">
        <v>710</v>
      </c>
      <c r="J84" s="626" t="s">
        <v>711</v>
      </c>
      <c r="K84" s="627"/>
      <c r="L84" s="627"/>
      <c r="M84" s="733"/>
    </row>
    <row r="85" spans="1:13" ht="18" customHeight="1" x14ac:dyDescent="0.35">
      <c r="A85" s="70">
        <v>2</v>
      </c>
      <c r="B85" s="71" t="s">
        <v>98</v>
      </c>
      <c r="C85" s="71" t="s">
        <v>704</v>
      </c>
      <c r="D85" s="60"/>
      <c r="E85" s="72" t="s">
        <v>716</v>
      </c>
      <c r="F85" s="72" t="s">
        <v>717</v>
      </c>
      <c r="G85" s="60"/>
      <c r="H85" s="60"/>
      <c r="I85" s="625" t="s">
        <v>710</v>
      </c>
      <c r="J85" s="626" t="s">
        <v>711</v>
      </c>
      <c r="K85" s="627"/>
      <c r="L85" s="627"/>
      <c r="M85" s="733"/>
    </row>
    <row r="86" spans="1:13" ht="18" customHeight="1" x14ac:dyDescent="0.35">
      <c r="A86" s="70">
        <v>2</v>
      </c>
      <c r="B86" s="71" t="s">
        <v>98</v>
      </c>
      <c r="C86" s="71" t="s">
        <v>704</v>
      </c>
      <c r="D86" s="60"/>
      <c r="E86" s="72" t="s">
        <v>718</v>
      </c>
      <c r="F86" s="72" t="s">
        <v>717</v>
      </c>
      <c r="G86" s="60"/>
      <c r="H86" s="60"/>
      <c r="I86" s="625" t="s">
        <v>710</v>
      </c>
      <c r="J86" s="626" t="s">
        <v>719</v>
      </c>
      <c r="K86" s="627">
        <v>4</v>
      </c>
      <c r="L86" s="627"/>
      <c r="M86" s="733"/>
    </row>
    <row r="87" spans="1:13" ht="18" customHeight="1" x14ac:dyDescent="0.35">
      <c r="A87" s="70">
        <v>2</v>
      </c>
      <c r="B87" s="71" t="s">
        <v>98</v>
      </c>
      <c r="C87" s="71" t="s">
        <v>704</v>
      </c>
      <c r="D87" s="60"/>
      <c r="E87" s="72" t="s">
        <v>720</v>
      </c>
      <c r="F87" s="72" t="s">
        <v>721</v>
      </c>
      <c r="G87" s="60"/>
      <c r="H87" s="60"/>
      <c r="I87" s="631" t="s">
        <v>650</v>
      </c>
      <c r="J87" s="626" t="s">
        <v>722</v>
      </c>
      <c r="K87" s="627">
        <v>4</v>
      </c>
      <c r="L87" s="627"/>
      <c r="M87" s="733"/>
    </row>
    <row r="88" spans="1:13" ht="18" customHeight="1" x14ac:dyDescent="0.35">
      <c r="A88" s="70">
        <v>2</v>
      </c>
      <c r="B88" s="71" t="s">
        <v>98</v>
      </c>
      <c r="C88" s="71" t="s">
        <v>704</v>
      </c>
      <c r="D88" s="64"/>
      <c r="E88" s="73" t="s">
        <v>723</v>
      </c>
      <c r="F88" s="73" t="s">
        <v>724</v>
      </c>
      <c r="G88" s="64"/>
      <c r="H88" s="64"/>
      <c r="I88" s="625" t="s">
        <v>702</v>
      </c>
      <c r="J88" s="626" t="s">
        <v>725</v>
      </c>
      <c r="K88" s="627">
        <v>3</v>
      </c>
      <c r="L88" s="627"/>
      <c r="M88" s="733"/>
    </row>
    <row r="89" spans="1:13" ht="18" customHeight="1" x14ac:dyDescent="0.35">
      <c r="A89" s="70">
        <v>2</v>
      </c>
      <c r="B89" s="71" t="s">
        <v>100</v>
      </c>
      <c r="C89" s="71" t="s">
        <v>680</v>
      </c>
      <c r="D89" s="60"/>
      <c r="E89" s="72" t="s">
        <v>726</v>
      </c>
      <c r="F89" s="72" t="s">
        <v>682</v>
      </c>
      <c r="G89" s="60"/>
      <c r="H89" s="60"/>
      <c r="I89" s="625" t="s">
        <v>727</v>
      </c>
      <c r="J89" s="626" t="s">
        <v>728</v>
      </c>
      <c r="K89" s="627"/>
      <c r="L89" s="627"/>
      <c r="M89" s="733"/>
    </row>
    <row r="90" spans="1:13" ht="18" customHeight="1" x14ac:dyDescent="0.35">
      <c r="A90" s="70">
        <v>2</v>
      </c>
      <c r="B90" s="71" t="s">
        <v>100</v>
      </c>
      <c r="C90" s="71" t="s">
        <v>685</v>
      </c>
      <c r="D90" s="60"/>
      <c r="E90" s="72" t="s">
        <v>729</v>
      </c>
      <c r="F90" s="72" t="s">
        <v>730</v>
      </c>
      <c r="G90" s="60"/>
      <c r="H90" s="60"/>
      <c r="I90" s="625" t="s">
        <v>731</v>
      </c>
      <c r="J90" s="626" t="s">
        <v>732</v>
      </c>
      <c r="K90" s="627">
        <v>4</v>
      </c>
      <c r="L90" s="627"/>
      <c r="M90" s="733"/>
    </row>
    <row r="91" spans="1:13" ht="18" customHeight="1" x14ac:dyDescent="0.35">
      <c r="A91" s="70">
        <v>2</v>
      </c>
      <c r="B91" s="71" t="s">
        <v>100</v>
      </c>
      <c r="C91" s="71" t="s">
        <v>689</v>
      </c>
      <c r="D91" s="60"/>
      <c r="E91" s="72" t="s">
        <v>733</v>
      </c>
      <c r="F91" s="72" t="s">
        <v>734</v>
      </c>
      <c r="G91" s="60"/>
      <c r="H91" s="60"/>
      <c r="I91" s="625" t="s">
        <v>735</v>
      </c>
      <c r="J91" s="626" t="s">
        <v>736</v>
      </c>
      <c r="K91" s="627"/>
      <c r="L91" s="627"/>
      <c r="M91" s="733"/>
    </row>
    <row r="92" spans="1:13" ht="18" customHeight="1" x14ac:dyDescent="0.35">
      <c r="A92" s="70">
        <v>2</v>
      </c>
      <c r="B92" s="71" t="s">
        <v>100</v>
      </c>
      <c r="C92" s="71" t="s">
        <v>693</v>
      </c>
      <c r="D92" s="60"/>
      <c r="E92" s="72" t="s">
        <v>737</v>
      </c>
      <c r="F92" s="72" t="s">
        <v>738</v>
      </c>
      <c r="G92" s="60"/>
      <c r="H92" s="60"/>
      <c r="I92" s="625" t="s">
        <v>739</v>
      </c>
      <c r="J92" s="626" t="s">
        <v>740</v>
      </c>
      <c r="K92" s="627"/>
      <c r="L92" s="627"/>
      <c r="M92" s="733"/>
    </row>
    <row r="93" spans="1:13" ht="18" customHeight="1" x14ac:dyDescent="0.35">
      <c r="A93" s="70">
        <v>2</v>
      </c>
      <c r="B93" s="71" t="s">
        <v>100</v>
      </c>
      <c r="C93" s="71" t="s">
        <v>693</v>
      </c>
      <c r="D93" s="60"/>
      <c r="E93" s="72" t="s">
        <v>741</v>
      </c>
      <c r="F93" s="72" t="s">
        <v>738</v>
      </c>
      <c r="G93" s="60"/>
      <c r="H93" s="60"/>
      <c r="I93" s="625" t="s">
        <v>742</v>
      </c>
      <c r="J93" s="626" t="s">
        <v>743</v>
      </c>
      <c r="K93" s="627"/>
      <c r="L93" s="627"/>
      <c r="M93" s="733"/>
    </row>
    <row r="94" spans="1:13" ht="18" customHeight="1" x14ac:dyDescent="0.35">
      <c r="A94" s="70">
        <v>2</v>
      </c>
      <c r="B94" s="71" t="s">
        <v>100</v>
      </c>
      <c r="C94" s="71" t="s">
        <v>693</v>
      </c>
      <c r="D94" s="64"/>
      <c r="E94" s="73" t="s">
        <v>744</v>
      </c>
      <c r="F94" s="73" t="s">
        <v>738</v>
      </c>
      <c r="G94" s="64"/>
      <c r="H94" s="64"/>
      <c r="I94" s="625" t="s">
        <v>742</v>
      </c>
      <c r="J94" s="626" t="s">
        <v>745</v>
      </c>
      <c r="K94" s="627"/>
      <c r="L94" s="627"/>
      <c r="M94" s="733"/>
    </row>
    <row r="95" spans="1:13" ht="18" customHeight="1" x14ac:dyDescent="0.35">
      <c r="A95" s="70">
        <v>2</v>
      </c>
      <c r="B95" s="71" t="s">
        <v>100</v>
      </c>
      <c r="C95" s="71" t="s">
        <v>693</v>
      </c>
      <c r="D95" s="64"/>
      <c r="E95" s="73" t="s">
        <v>746</v>
      </c>
      <c r="F95" s="73" t="s">
        <v>738</v>
      </c>
      <c r="G95" s="64"/>
      <c r="H95" s="64"/>
      <c r="I95" s="625" t="s">
        <v>747</v>
      </c>
      <c r="J95" s="626" t="s">
        <v>748</v>
      </c>
      <c r="K95" s="627"/>
      <c r="L95" s="627"/>
      <c r="M95" s="733"/>
    </row>
    <row r="96" spans="1:13" ht="18" customHeight="1" x14ac:dyDescent="0.35">
      <c r="A96" s="70">
        <v>2</v>
      </c>
      <c r="B96" s="71" t="s">
        <v>100</v>
      </c>
      <c r="C96" s="71" t="s">
        <v>693</v>
      </c>
      <c r="D96" s="64"/>
      <c r="E96" s="73" t="s">
        <v>749</v>
      </c>
      <c r="F96" s="73" t="s">
        <v>738</v>
      </c>
      <c r="G96" s="64"/>
      <c r="H96" s="64"/>
      <c r="I96" s="625" t="s">
        <v>747</v>
      </c>
      <c r="J96" s="626" t="s">
        <v>750</v>
      </c>
      <c r="K96" s="627"/>
      <c r="L96" s="627"/>
      <c r="M96" s="733"/>
    </row>
    <row r="97" spans="1:13" ht="18" customHeight="1" x14ac:dyDescent="0.35">
      <c r="A97" s="70">
        <v>2</v>
      </c>
      <c r="B97" s="71" t="s">
        <v>100</v>
      </c>
      <c r="C97" s="71" t="s">
        <v>693</v>
      </c>
      <c r="D97" s="64"/>
      <c r="E97" s="73" t="s">
        <v>751</v>
      </c>
      <c r="F97" s="73" t="s">
        <v>738</v>
      </c>
      <c r="G97" s="64"/>
      <c r="H97" s="64"/>
      <c r="I97" s="625" t="s">
        <v>747</v>
      </c>
      <c r="J97" s="626" t="s">
        <v>752</v>
      </c>
      <c r="K97" s="627"/>
      <c r="L97" s="627"/>
      <c r="M97" s="733"/>
    </row>
    <row r="98" spans="1:13" ht="18" customHeight="1" x14ac:dyDescent="0.35">
      <c r="A98" s="70">
        <v>2</v>
      </c>
      <c r="B98" s="71" t="s">
        <v>100</v>
      </c>
      <c r="C98" s="71" t="s">
        <v>693</v>
      </c>
      <c r="D98" s="64"/>
      <c r="E98" s="73" t="s">
        <v>753</v>
      </c>
      <c r="F98" s="73" t="s">
        <v>738</v>
      </c>
      <c r="G98" s="64"/>
      <c r="H98" s="64"/>
      <c r="I98" s="625" t="s">
        <v>742</v>
      </c>
      <c r="J98" s="626" t="s">
        <v>754</v>
      </c>
      <c r="K98" s="627"/>
      <c r="L98" s="627"/>
      <c r="M98" s="733"/>
    </row>
    <row r="99" spans="1:13" ht="18" customHeight="1" x14ac:dyDescent="0.35">
      <c r="A99" s="70">
        <v>2</v>
      </c>
      <c r="B99" s="71" t="s">
        <v>100</v>
      </c>
      <c r="C99" s="71" t="s">
        <v>693</v>
      </c>
      <c r="D99" s="60"/>
      <c r="E99" s="72" t="s">
        <v>755</v>
      </c>
      <c r="F99" s="72" t="s">
        <v>738</v>
      </c>
      <c r="G99" s="60"/>
      <c r="H99" s="60"/>
      <c r="I99" s="625" t="s">
        <v>739</v>
      </c>
      <c r="J99" s="626" t="s">
        <v>756</v>
      </c>
      <c r="K99" s="627"/>
      <c r="L99" s="627"/>
      <c r="M99" s="733"/>
    </row>
    <row r="100" spans="1:13" ht="18" customHeight="1" x14ac:dyDescent="0.35">
      <c r="A100" s="70">
        <v>2</v>
      </c>
      <c r="B100" s="71" t="s">
        <v>100</v>
      </c>
      <c r="C100" s="71" t="s">
        <v>693</v>
      </c>
      <c r="D100" s="60"/>
      <c r="E100" s="72" t="s">
        <v>757</v>
      </c>
      <c r="F100" s="72" t="s">
        <v>758</v>
      </c>
      <c r="G100" s="60"/>
      <c r="H100" s="60"/>
      <c r="I100" s="625" t="s">
        <v>759</v>
      </c>
      <c r="J100" s="626" t="s">
        <v>760</v>
      </c>
      <c r="K100" s="627">
        <v>3</v>
      </c>
      <c r="L100" s="627"/>
      <c r="M100" s="733"/>
    </row>
    <row r="101" spans="1:13" ht="18" customHeight="1" x14ac:dyDescent="0.35">
      <c r="A101" s="70">
        <v>2</v>
      </c>
      <c r="B101" s="71" t="s">
        <v>100</v>
      </c>
      <c r="C101" s="71" t="s">
        <v>704</v>
      </c>
      <c r="D101" s="64"/>
      <c r="E101" s="73" t="s">
        <v>761</v>
      </c>
      <c r="F101" s="73" t="s">
        <v>762</v>
      </c>
      <c r="G101" s="64"/>
      <c r="H101" s="64"/>
      <c r="I101" s="625" t="s">
        <v>763</v>
      </c>
      <c r="J101" s="626" t="s">
        <v>764</v>
      </c>
      <c r="K101" s="627"/>
      <c r="L101" s="627"/>
      <c r="M101" s="733"/>
    </row>
    <row r="102" spans="1:13" ht="18" customHeight="1" x14ac:dyDescent="0.35">
      <c r="A102" s="70">
        <v>2</v>
      </c>
      <c r="B102" s="71" t="s">
        <v>103</v>
      </c>
      <c r="C102" s="71" t="s">
        <v>685</v>
      </c>
      <c r="D102" s="60"/>
      <c r="E102" s="72" t="s">
        <v>765</v>
      </c>
      <c r="F102" s="72" t="s">
        <v>766</v>
      </c>
      <c r="G102" s="60"/>
      <c r="H102" s="60"/>
      <c r="I102" s="625" t="s">
        <v>521</v>
      </c>
      <c r="J102" s="626" t="s">
        <v>767</v>
      </c>
      <c r="K102" s="627"/>
      <c r="L102" s="627"/>
      <c r="M102" s="733"/>
    </row>
    <row r="103" spans="1:13" ht="18" customHeight="1" x14ac:dyDescent="0.35">
      <c r="A103" s="70">
        <v>2</v>
      </c>
      <c r="B103" s="71" t="s">
        <v>103</v>
      </c>
      <c r="C103" s="71" t="s">
        <v>693</v>
      </c>
      <c r="D103" s="60"/>
      <c r="E103" s="72" t="s">
        <v>768</v>
      </c>
      <c r="F103" s="72" t="s">
        <v>769</v>
      </c>
      <c r="G103" s="60"/>
      <c r="H103" s="60"/>
      <c r="I103" s="625" t="s">
        <v>521</v>
      </c>
      <c r="J103" s="626" t="s">
        <v>770</v>
      </c>
      <c r="K103" s="627"/>
      <c r="L103" s="627"/>
      <c r="M103" s="733"/>
    </row>
    <row r="104" spans="1:13" ht="18" customHeight="1" x14ac:dyDescent="0.35">
      <c r="A104" s="70">
        <v>2</v>
      </c>
      <c r="B104" s="71" t="s">
        <v>103</v>
      </c>
      <c r="C104" s="71" t="s">
        <v>693</v>
      </c>
      <c r="D104" s="60"/>
      <c r="E104" s="73" t="s">
        <v>771</v>
      </c>
      <c r="F104" s="73" t="s">
        <v>738</v>
      </c>
      <c r="G104" s="64"/>
      <c r="H104" s="64"/>
      <c r="I104" s="625" t="s">
        <v>521</v>
      </c>
      <c r="J104" s="626" t="s">
        <v>772</v>
      </c>
      <c r="K104" s="627"/>
      <c r="L104" s="627"/>
      <c r="M104" s="733"/>
    </row>
    <row r="105" spans="1:13" ht="18" customHeight="1" x14ac:dyDescent="0.35">
      <c r="A105" s="70">
        <v>2</v>
      </c>
      <c r="B105" s="71" t="s">
        <v>104</v>
      </c>
      <c r="C105" s="71" t="s">
        <v>704</v>
      </c>
      <c r="D105" s="60"/>
      <c r="E105" s="73" t="s">
        <v>773</v>
      </c>
      <c r="F105" s="73" t="s">
        <v>774</v>
      </c>
      <c r="G105" s="64"/>
      <c r="H105" s="64"/>
      <c r="I105" s="625" t="s">
        <v>775</v>
      </c>
      <c r="J105" s="626" t="s">
        <v>776</v>
      </c>
      <c r="K105" s="627"/>
      <c r="L105" s="627"/>
      <c r="M105" s="733"/>
    </row>
    <row r="106" spans="1:13" ht="18" customHeight="1" x14ac:dyDescent="0.35">
      <c r="A106" s="70">
        <v>2</v>
      </c>
      <c r="B106" s="71" t="s">
        <v>104</v>
      </c>
      <c r="C106" s="71" t="s">
        <v>777</v>
      </c>
      <c r="D106" s="60"/>
      <c r="E106" s="73" t="s">
        <v>778</v>
      </c>
      <c r="F106" s="73" t="s">
        <v>779</v>
      </c>
      <c r="G106" s="64"/>
      <c r="H106" s="64"/>
      <c r="I106" s="625" t="s">
        <v>521</v>
      </c>
      <c r="J106" s="626" t="s">
        <v>776</v>
      </c>
      <c r="K106" s="627"/>
      <c r="L106" s="627"/>
      <c r="M106" s="733"/>
    </row>
    <row r="107" spans="1:13" ht="18" customHeight="1" x14ac:dyDescent="0.35">
      <c r="A107" s="70">
        <v>2</v>
      </c>
      <c r="B107" s="71" t="s">
        <v>104</v>
      </c>
      <c r="C107" s="71" t="s">
        <v>685</v>
      </c>
      <c r="D107" s="60"/>
      <c r="E107" s="72" t="s">
        <v>780</v>
      </c>
      <c r="F107" s="72" t="s">
        <v>781</v>
      </c>
      <c r="G107" s="60"/>
      <c r="H107" s="60"/>
      <c r="I107" s="625" t="s">
        <v>521</v>
      </c>
      <c r="J107" s="626" t="s">
        <v>782</v>
      </c>
      <c r="K107" s="627">
        <v>5</v>
      </c>
      <c r="L107" s="627"/>
      <c r="M107" s="733"/>
    </row>
    <row r="108" spans="1:13" ht="18" customHeight="1" x14ac:dyDescent="0.35">
      <c r="A108" s="70">
        <v>2</v>
      </c>
      <c r="B108" s="71" t="s">
        <v>101</v>
      </c>
      <c r="C108" s="71" t="s">
        <v>693</v>
      </c>
      <c r="D108" s="60"/>
      <c r="E108" s="73" t="s">
        <v>783</v>
      </c>
      <c r="F108" s="73" t="s">
        <v>784</v>
      </c>
      <c r="G108" s="64"/>
      <c r="H108" s="64"/>
      <c r="I108" s="625" t="s">
        <v>521</v>
      </c>
      <c r="J108" s="626" t="s">
        <v>785</v>
      </c>
      <c r="K108" s="627"/>
      <c r="L108" s="627"/>
      <c r="M108" s="733"/>
    </row>
    <row r="109" spans="1:13" ht="18" customHeight="1" x14ac:dyDescent="0.35">
      <c r="A109" s="70">
        <v>2</v>
      </c>
      <c r="B109" s="71" t="s">
        <v>101</v>
      </c>
      <c r="C109" s="71" t="s">
        <v>693</v>
      </c>
      <c r="D109" s="60"/>
      <c r="E109" s="72" t="s">
        <v>786</v>
      </c>
      <c r="F109" s="72" t="s">
        <v>787</v>
      </c>
      <c r="G109" s="60"/>
      <c r="H109" s="60"/>
      <c r="I109" s="625" t="s">
        <v>521</v>
      </c>
      <c r="J109" s="626" t="s">
        <v>788</v>
      </c>
      <c r="K109" s="627"/>
      <c r="L109" s="627"/>
      <c r="M109" s="733"/>
    </row>
    <row r="110" spans="1:13" ht="18" customHeight="1" x14ac:dyDescent="0.35">
      <c r="A110" s="70">
        <v>2</v>
      </c>
      <c r="B110" s="71" t="s">
        <v>101</v>
      </c>
      <c r="C110" s="71" t="s">
        <v>693</v>
      </c>
      <c r="D110" s="64"/>
      <c r="E110" s="73" t="s">
        <v>789</v>
      </c>
      <c r="F110" s="73" t="s">
        <v>790</v>
      </c>
      <c r="G110" s="64"/>
      <c r="H110" s="64"/>
      <c r="I110" s="625" t="s">
        <v>521</v>
      </c>
      <c r="J110" s="626" t="s">
        <v>791</v>
      </c>
      <c r="K110" s="627"/>
      <c r="L110" s="627"/>
      <c r="M110" s="733"/>
    </row>
    <row r="111" spans="1:13" ht="18" customHeight="1" x14ac:dyDescent="0.35">
      <c r="A111" s="70">
        <v>2</v>
      </c>
      <c r="B111" s="71" t="s">
        <v>101</v>
      </c>
      <c r="C111" s="71" t="s">
        <v>693</v>
      </c>
      <c r="D111" s="64"/>
      <c r="E111" s="72" t="s">
        <v>792</v>
      </c>
      <c r="F111" s="72" t="s">
        <v>793</v>
      </c>
      <c r="G111" s="60"/>
      <c r="H111" s="60"/>
      <c r="I111" s="625" t="s">
        <v>521</v>
      </c>
      <c r="J111" s="626" t="s">
        <v>794</v>
      </c>
      <c r="K111" s="627"/>
      <c r="L111" s="627"/>
      <c r="M111" s="733"/>
    </row>
    <row r="112" spans="1:13" ht="18" customHeight="1" x14ac:dyDescent="0.35">
      <c r="A112" s="70">
        <v>2</v>
      </c>
      <c r="B112" s="71" t="s">
        <v>101</v>
      </c>
      <c r="C112" s="71" t="s">
        <v>689</v>
      </c>
      <c r="D112" s="64"/>
      <c r="E112" s="72" t="s">
        <v>795</v>
      </c>
      <c r="F112" s="72" t="s">
        <v>796</v>
      </c>
      <c r="G112" s="60"/>
      <c r="H112" s="60"/>
      <c r="I112" s="625" t="s">
        <v>797</v>
      </c>
      <c r="J112" s="626">
        <v>17</v>
      </c>
      <c r="K112" s="627"/>
      <c r="L112" s="627"/>
      <c r="M112" s="733"/>
    </row>
    <row r="113" spans="1:13" ht="18" customHeight="1" x14ac:dyDescent="0.35">
      <c r="A113" s="70">
        <v>2</v>
      </c>
      <c r="B113" s="71" t="s">
        <v>102</v>
      </c>
      <c r="C113" s="71" t="s">
        <v>689</v>
      </c>
      <c r="D113" s="60"/>
      <c r="E113" s="72" t="s">
        <v>798</v>
      </c>
      <c r="F113" s="72" t="s">
        <v>799</v>
      </c>
      <c r="G113" s="60"/>
      <c r="H113" s="60"/>
      <c r="I113" s="625" t="s">
        <v>573</v>
      </c>
      <c r="J113" s="626">
        <v>14</v>
      </c>
      <c r="K113" s="627"/>
      <c r="L113" s="627"/>
      <c r="M113" s="733"/>
    </row>
    <row r="114" spans="1:13" ht="18" customHeight="1" x14ac:dyDescent="0.35">
      <c r="A114" s="70">
        <v>2</v>
      </c>
      <c r="B114" s="71" t="s">
        <v>102</v>
      </c>
      <c r="C114" s="71" t="s">
        <v>777</v>
      </c>
      <c r="D114" s="64"/>
      <c r="E114" s="72" t="s">
        <v>800</v>
      </c>
      <c r="F114" s="72" t="s">
        <v>801</v>
      </c>
      <c r="G114" s="60"/>
      <c r="H114" s="60"/>
      <c r="I114" s="625" t="s">
        <v>802</v>
      </c>
      <c r="J114" s="626">
        <v>16</v>
      </c>
      <c r="K114" s="627"/>
      <c r="L114" s="627"/>
      <c r="M114" s="733"/>
    </row>
    <row r="115" spans="1:13" ht="18" customHeight="1" x14ac:dyDescent="0.35">
      <c r="A115" s="70">
        <v>2</v>
      </c>
      <c r="B115" s="71" t="s">
        <v>102</v>
      </c>
      <c r="C115" s="71" t="s">
        <v>685</v>
      </c>
      <c r="D115" s="60"/>
      <c r="E115" s="72" t="s">
        <v>803</v>
      </c>
      <c r="F115" s="72" t="s">
        <v>804</v>
      </c>
      <c r="G115" s="60"/>
      <c r="H115" s="60"/>
      <c r="I115" s="625" t="s">
        <v>573</v>
      </c>
      <c r="J115" s="626">
        <v>10</v>
      </c>
      <c r="K115" s="627"/>
      <c r="L115" s="627"/>
      <c r="M115" s="733"/>
    </row>
    <row r="116" spans="1:13" ht="18" customHeight="1" x14ac:dyDescent="0.35">
      <c r="A116" s="70">
        <v>2</v>
      </c>
      <c r="B116" s="71" t="s">
        <v>102</v>
      </c>
      <c r="C116" s="71" t="s">
        <v>704</v>
      </c>
      <c r="D116" s="64"/>
      <c r="E116" s="72" t="s">
        <v>805</v>
      </c>
      <c r="F116" s="72" t="s">
        <v>806</v>
      </c>
      <c r="G116" s="60"/>
      <c r="H116" s="60"/>
      <c r="I116" s="625" t="s">
        <v>573</v>
      </c>
      <c r="J116" s="626">
        <v>13</v>
      </c>
      <c r="K116" s="627"/>
      <c r="L116" s="627"/>
      <c r="M116" s="733"/>
    </row>
    <row r="117" spans="1:13" ht="18" customHeight="1" x14ac:dyDescent="0.35">
      <c r="A117" s="70">
        <v>2</v>
      </c>
      <c r="B117" s="71" t="s">
        <v>102</v>
      </c>
      <c r="C117" s="71" t="s">
        <v>807</v>
      </c>
      <c r="D117" s="60"/>
      <c r="E117" s="72" t="s">
        <v>808</v>
      </c>
      <c r="F117" s="72" t="s">
        <v>809</v>
      </c>
      <c r="G117" s="60"/>
      <c r="H117" s="60"/>
      <c r="I117" s="625" t="s">
        <v>810</v>
      </c>
      <c r="J117" s="626">
        <v>7</v>
      </c>
      <c r="K117" s="627"/>
      <c r="L117" s="627"/>
      <c r="M117" s="733"/>
    </row>
    <row r="118" spans="1:13" ht="18" customHeight="1" x14ac:dyDescent="0.35">
      <c r="A118" s="70">
        <v>2</v>
      </c>
      <c r="B118" s="71" t="s">
        <v>105</v>
      </c>
      <c r="C118" s="71" t="s">
        <v>693</v>
      </c>
      <c r="D118" s="60"/>
      <c r="E118" s="72" t="s">
        <v>811</v>
      </c>
      <c r="F118" s="72" t="s">
        <v>812</v>
      </c>
      <c r="G118" s="60"/>
      <c r="H118" s="60"/>
      <c r="I118" s="625" t="s">
        <v>813</v>
      </c>
      <c r="J118" s="629" t="s">
        <v>814</v>
      </c>
      <c r="K118" s="630"/>
      <c r="L118" s="627"/>
      <c r="M118" s="733"/>
    </row>
    <row r="119" spans="1:13" ht="18" customHeight="1" x14ac:dyDescent="0.35">
      <c r="A119" s="70">
        <v>2</v>
      </c>
      <c r="B119" s="71" t="s">
        <v>105</v>
      </c>
      <c r="C119" s="71" t="s">
        <v>693</v>
      </c>
      <c r="D119" s="60"/>
      <c r="E119" s="72" t="s">
        <v>815</v>
      </c>
      <c r="F119" s="72" t="s">
        <v>695</v>
      </c>
      <c r="G119" s="60"/>
      <c r="H119" s="60"/>
      <c r="I119" s="625" t="s">
        <v>816</v>
      </c>
      <c r="J119" s="629" t="s">
        <v>817</v>
      </c>
      <c r="K119" s="630"/>
      <c r="L119" s="687">
        <v>6</v>
      </c>
      <c r="M119" s="733"/>
    </row>
    <row r="120" spans="1:13" ht="18" customHeight="1" x14ac:dyDescent="0.35">
      <c r="A120" s="70">
        <v>2</v>
      </c>
      <c r="B120" s="71" t="s">
        <v>105</v>
      </c>
      <c r="C120" s="71" t="s">
        <v>704</v>
      </c>
      <c r="D120" s="60"/>
      <c r="E120" s="72" t="s">
        <v>818</v>
      </c>
      <c r="F120" s="72" t="s">
        <v>717</v>
      </c>
      <c r="G120" s="60"/>
      <c r="H120" s="60"/>
      <c r="I120" s="625" t="s">
        <v>816</v>
      </c>
      <c r="J120" s="629" t="s">
        <v>819</v>
      </c>
      <c r="K120" s="630"/>
      <c r="L120" s="627"/>
      <c r="M120" s="733"/>
    </row>
    <row r="121" spans="1:13" ht="18" customHeight="1" x14ac:dyDescent="0.35">
      <c r="A121" s="70">
        <v>2</v>
      </c>
      <c r="B121" s="71" t="s">
        <v>106</v>
      </c>
      <c r="C121" s="71" t="s">
        <v>704</v>
      </c>
      <c r="D121" s="60"/>
      <c r="E121" s="72" t="s">
        <v>820</v>
      </c>
      <c r="F121" s="72" t="s">
        <v>821</v>
      </c>
      <c r="G121" s="60"/>
      <c r="H121" s="60"/>
      <c r="I121" s="625" t="s">
        <v>822</v>
      </c>
      <c r="J121" s="626" t="s">
        <v>823</v>
      </c>
      <c r="K121" s="627"/>
      <c r="L121" s="627"/>
      <c r="M121" s="733"/>
    </row>
    <row r="122" spans="1:13" ht="18" customHeight="1" x14ac:dyDescent="0.35">
      <c r="A122" s="70">
        <v>2</v>
      </c>
      <c r="B122" s="71" t="s">
        <v>106</v>
      </c>
      <c r="C122" s="71" t="s">
        <v>680</v>
      </c>
      <c r="D122" s="60"/>
      <c r="E122" s="72" t="s">
        <v>626</v>
      </c>
      <c r="F122" s="72" t="s">
        <v>682</v>
      </c>
      <c r="G122" s="60"/>
      <c r="H122" s="60"/>
      <c r="I122" s="628" t="s">
        <v>824</v>
      </c>
      <c r="J122" s="626" t="s">
        <v>629</v>
      </c>
      <c r="K122" s="627"/>
      <c r="L122" s="687">
        <v>5</v>
      </c>
      <c r="M122" s="733"/>
    </row>
    <row r="123" spans="1:13" ht="18" customHeight="1" x14ac:dyDescent="0.35">
      <c r="A123" s="70">
        <v>2</v>
      </c>
      <c r="B123" s="71" t="s">
        <v>106</v>
      </c>
      <c r="C123" s="71" t="s">
        <v>685</v>
      </c>
      <c r="D123" s="60"/>
      <c r="E123" s="72" t="s">
        <v>825</v>
      </c>
      <c r="F123" s="72" t="s">
        <v>826</v>
      </c>
      <c r="G123" s="60"/>
      <c r="H123" s="60"/>
      <c r="I123" s="628" t="s">
        <v>827</v>
      </c>
      <c r="J123" s="626" t="s">
        <v>648</v>
      </c>
      <c r="K123" s="627">
        <v>3</v>
      </c>
      <c r="L123" s="687">
        <v>9</v>
      </c>
      <c r="M123" s="733"/>
    </row>
    <row r="124" spans="1:13" ht="18" customHeight="1" x14ac:dyDescent="0.35">
      <c r="A124" s="70">
        <v>2</v>
      </c>
      <c r="B124" s="71" t="s">
        <v>108</v>
      </c>
      <c r="C124" s="71" t="s">
        <v>693</v>
      </c>
      <c r="D124" s="60"/>
      <c r="E124" s="72" t="s">
        <v>828</v>
      </c>
      <c r="F124" s="72" t="s">
        <v>829</v>
      </c>
      <c r="G124" s="60"/>
      <c r="H124" s="60"/>
      <c r="I124" s="625" t="s">
        <v>622</v>
      </c>
      <c r="J124" s="626" t="s">
        <v>830</v>
      </c>
      <c r="K124" s="627"/>
      <c r="L124" s="627"/>
      <c r="M124" s="733"/>
    </row>
    <row r="125" spans="1:13" ht="18" customHeight="1" x14ac:dyDescent="0.35">
      <c r="A125" s="70">
        <v>2</v>
      </c>
      <c r="B125" s="71" t="s">
        <v>108</v>
      </c>
      <c r="C125" s="71" t="s">
        <v>693</v>
      </c>
      <c r="D125" s="60"/>
      <c r="E125" s="72" t="s">
        <v>831</v>
      </c>
      <c r="F125" s="72" t="s">
        <v>832</v>
      </c>
      <c r="G125" s="60"/>
      <c r="H125" s="60"/>
      <c r="I125" s="625" t="s">
        <v>833</v>
      </c>
      <c r="J125" s="626" t="s">
        <v>834</v>
      </c>
      <c r="K125" s="627"/>
      <c r="L125" s="627"/>
      <c r="M125" s="733"/>
    </row>
    <row r="126" spans="1:13" ht="18" customHeight="1" x14ac:dyDescent="0.35">
      <c r="A126" s="70">
        <v>2</v>
      </c>
      <c r="B126" s="71" t="s">
        <v>108</v>
      </c>
      <c r="C126" s="71" t="s">
        <v>693</v>
      </c>
      <c r="D126" s="60"/>
      <c r="E126" s="72" t="s">
        <v>835</v>
      </c>
      <c r="F126" s="72" t="s">
        <v>832</v>
      </c>
      <c r="G126" s="60"/>
      <c r="H126" s="60"/>
      <c r="I126" s="625" t="s">
        <v>833</v>
      </c>
      <c r="J126" s="626" t="s">
        <v>836</v>
      </c>
      <c r="K126" s="627"/>
      <c r="L126" s="627"/>
      <c r="M126" s="733"/>
    </row>
    <row r="127" spans="1:13" ht="18" customHeight="1" x14ac:dyDescent="0.35">
      <c r="A127" s="70">
        <v>2</v>
      </c>
      <c r="B127" s="71" t="s">
        <v>644</v>
      </c>
      <c r="C127" s="71" t="s">
        <v>693</v>
      </c>
      <c r="D127" s="60"/>
      <c r="E127" s="72" t="s">
        <v>837</v>
      </c>
      <c r="F127" s="72" t="s">
        <v>832</v>
      </c>
      <c r="G127" s="60"/>
      <c r="H127" s="60"/>
      <c r="I127" s="625" t="s">
        <v>833</v>
      </c>
      <c r="J127" s="626" t="s">
        <v>838</v>
      </c>
      <c r="K127" s="627">
        <v>4</v>
      </c>
      <c r="L127" s="627"/>
      <c r="M127" s="733"/>
    </row>
    <row r="128" spans="1:13" ht="18" customHeight="1" x14ac:dyDescent="0.35">
      <c r="A128" s="70">
        <v>2</v>
      </c>
      <c r="B128" s="71" t="s">
        <v>109</v>
      </c>
      <c r="C128" s="71" t="s">
        <v>693</v>
      </c>
      <c r="D128" s="60"/>
      <c r="E128" s="72" t="s">
        <v>839</v>
      </c>
      <c r="F128" s="72" t="s">
        <v>840</v>
      </c>
      <c r="G128" s="60"/>
      <c r="H128" s="60"/>
      <c r="I128" s="625" t="s">
        <v>841</v>
      </c>
      <c r="J128" s="626" t="s">
        <v>842</v>
      </c>
      <c r="K128" s="627"/>
      <c r="L128" s="627"/>
      <c r="M128" s="733"/>
    </row>
    <row r="129" spans="1:13" ht="18" customHeight="1" x14ac:dyDescent="0.35">
      <c r="A129" s="70">
        <v>2</v>
      </c>
      <c r="B129" s="71" t="s">
        <v>109</v>
      </c>
      <c r="C129" s="71" t="s">
        <v>693</v>
      </c>
      <c r="D129" s="60"/>
      <c r="E129" s="72" t="s">
        <v>843</v>
      </c>
      <c r="F129" s="72" t="s">
        <v>844</v>
      </c>
      <c r="G129" s="60"/>
      <c r="H129" s="60"/>
      <c r="I129" s="625" t="s">
        <v>841</v>
      </c>
      <c r="J129" s="626" t="s">
        <v>845</v>
      </c>
      <c r="K129" s="627"/>
      <c r="L129" s="627"/>
      <c r="M129" s="733"/>
    </row>
    <row r="130" spans="1:13" ht="18" customHeight="1" x14ac:dyDescent="0.35">
      <c r="A130" s="70">
        <v>2</v>
      </c>
      <c r="B130" s="71" t="s">
        <v>109</v>
      </c>
      <c r="C130" s="71" t="s">
        <v>693</v>
      </c>
      <c r="D130" s="60"/>
      <c r="E130" s="72" t="s">
        <v>846</v>
      </c>
      <c r="F130" s="72" t="s">
        <v>847</v>
      </c>
      <c r="G130" s="60"/>
      <c r="H130" s="60"/>
      <c r="I130" s="625" t="s">
        <v>841</v>
      </c>
      <c r="J130" s="626" t="s">
        <v>848</v>
      </c>
      <c r="K130" s="627"/>
      <c r="L130" s="627"/>
      <c r="M130" s="733"/>
    </row>
    <row r="131" spans="1:13" ht="18" customHeight="1" x14ac:dyDescent="0.35">
      <c r="A131" s="70">
        <v>2</v>
      </c>
      <c r="B131" s="71" t="s">
        <v>109</v>
      </c>
      <c r="C131" s="71" t="s">
        <v>693</v>
      </c>
      <c r="D131" s="60"/>
      <c r="E131" s="72" t="s">
        <v>849</v>
      </c>
      <c r="F131" s="72" t="s">
        <v>850</v>
      </c>
      <c r="G131" s="60"/>
      <c r="H131" s="60"/>
      <c r="I131" s="625" t="s">
        <v>841</v>
      </c>
      <c r="J131" s="626" t="s">
        <v>851</v>
      </c>
      <c r="K131" s="627"/>
      <c r="L131" s="627"/>
      <c r="M131" s="733"/>
    </row>
    <row r="132" spans="1:13" ht="18" customHeight="1" x14ac:dyDescent="0.35">
      <c r="A132" s="70">
        <v>2</v>
      </c>
      <c r="B132" s="71" t="s">
        <v>109</v>
      </c>
      <c r="C132" s="71" t="s">
        <v>693</v>
      </c>
      <c r="D132" s="60"/>
      <c r="E132" s="72" t="s">
        <v>852</v>
      </c>
      <c r="F132" s="72" t="s">
        <v>853</v>
      </c>
      <c r="G132" s="60"/>
      <c r="H132" s="60"/>
      <c r="I132" s="625" t="s">
        <v>854</v>
      </c>
      <c r="J132" s="626" t="s">
        <v>855</v>
      </c>
      <c r="K132" s="627"/>
      <c r="L132" s="627"/>
      <c r="M132" s="733"/>
    </row>
    <row r="133" spans="1:13" ht="18" customHeight="1" x14ac:dyDescent="0.35">
      <c r="A133" s="70">
        <v>2</v>
      </c>
      <c r="B133" s="71" t="s">
        <v>109</v>
      </c>
      <c r="C133" s="71" t="s">
        <v>693</v>
      </c>
      <c r="D133" s="60"/>
      <c r="E133" s="72" t="s">
        <v>856</v>
      </c>
      <c r="F133" s="72" t="s">
        <v>857</v>
      </c>
      <c r="G133" s="60"/>
      <c r="H133" s="60"/>
      <c r="I133" s="625" t="s">
        <v>854</v>
      </c>
      <c r="J133" s="626" t="s">
        <v>858</v>
      </c>
      <c r="K133" s="627"/>
      <c r="L133" s="627"/>
      <c r="M133" s="733"/>
    </row>
    <row r="134" spans="1:13" ht="18" customHeight="1" x14ac:dyDescent="0.35">
      <c r="A134" s="70">
        <v>2</v>
      </c>
      <c r="B134" s="71" t="s">
        <v>109</v>
      </c>
      <c r="C134" s="71" t="s">
        <v>693</v>
      </c>
      <c r="D134" s="60"/>
      <c r="E134" s="72" t="s">
        <v>859</v>
      </c>
      <c r="F134" s="72" t="s">
        <v>860</v>
      </c>
      <c r="G134" s="60"/>
      <c r="H134" s="60"/>
      <c r="I134" s="625" t="s">
        <v>854</v>
      </c>
      <c r="J134" s="626" t="s">
        <v>861</v>
      </c>
      <c r="K134" s="627"/>
      <c r="L134" s="627"/>
      <c r="M134" s="733"/>
    </row>
    <row r="135" spans="1:13" ht="18" customHeight="1" x14ac:dyDescent="0.35">
      <c r="A135" s="70">
        <v>2</v>
      </c>
      <c r="B135" s="71" t="s">
        <v>109</v>
      </c>
      <c r="C135" s="71" t="s">
        <v>693</v>
      </c>
      <c r="D135" s="60"/>
      <c r="E135" s="72" t="s">
        <v>862</v>
      </c>
      <c r="F135" s="72" t="s">
        <v>863</v>
      </c>
      <c r="G135" s="60"/>
      <c r="H135" s="60"/>
      <c r="I135" s="625" t="s">
        <v>854</v>
      </c>
      <c r="J135" s="626" t="s">
        <v>864</v>
      </c>
      <c r="K135" s="627"/>
      <c r="L135" s="627"/>
      <c r="M135" s="733"/>
    </row>
    <row r="136" spans="1:13" ht="18" customHeight="1" x14ac:dyDescent="0.35">
      <c r="A136" s="70">
        <v>2</v>
      </c>
      <c r="B136" s="71" t="s">
        <v>109</v>
      </c>
      <c r="C136" s="71" t="s">
        <v>704</v>
      </c>
      <c r="D136" s="60"/>
      <c r="E136" s="72" t="s">
        <v>865</v>
      </c>
      <c r="F136" s="72" t="s">
        <v>866</v>
      </c>
      <c r="G136" s="60"/>
      <c r="H136" s="60"/>
      <c r="I136" s="625" t="s">
        <v>854</v>
      </c>
      <c r="J136" s="626" t="s">
        <v>867</v>
      </c>
      <c r="K136" s="627"/>
      <c r="L136" s="627"/>
      <c r="M136" s="733"/>
    </row>
    <row r="137" spans="1:13" ht="18" customHeight="1" x14ac:dyDescent="0.35">
      <c r="A137" s="70">
        <v>2</v>
      </c>
      <c r="B137" s="71" t="s">
        <v>109</v>
      </c>
      <c r="C137" s="71" t="s">
        <v>704</v>
      </c>
      <c r="D137" s="60"/>
      <c r="E137" s="72" t="s">
        <v>868</v>
      </c>
      <c r="F137" s="72" t="s">
        <v>869</v>
      </c>
      <c r="G137" s="60"/>
      <c r="H137" s="60"/>
      <c r="I137" s="625" t="s">
        <v>854</v>
      </c>
      <c r="J137" s="626" t="s">
        <v>870</v>
      </c>
      <c r="K137" s="627">
        <v>4</v>
      </c>
      <c r="L137" s="627"/>
      <c r="M137" s="733"/>
    </row>
    <row r="138" spans="1:13" ht="18" customHeight="1" x14ac:dyDescent="0.35">
      <c r="A138" s="70">
        <v>2</v>
      </c>
      <c r="B138" s="71" t="s">
        <v>109</v>
      </c>
      <c r="C138" s="71" t="s">
        <v>704</v>
      </c>
      <c r="D138" s="60"/>
      <c r="E138" s="72" t="s">
        <v>871</v>
      </c>
      <c r="F138" s="72" t="s">
        <v>872</v>
      </c>
      <c r="G138" s="60"/>
      <c r="H138" s="60"/>
      <c r="I138" s="625" t="s">
        <v>841</v>
      </c>
      <c r="J138" s="626" t="s">
        <v>873</v>
      </c>
      <c r="K138" s="627"/>
      <c r="L138" s="627"/>
      <c r="M138" s="733"/>
    </row>
    <row r="139" spans="1:13" ht="18" customHeight="1" x14ac:dyDescent="0.35">
      <c r="A139" s="70">
        <v>2</v>
      </c>
      <c r="B139" s="71" t="s">
        <v>109</v>
      </c>
      <c r="C139" s="71" t="s">
        <v>777</v>
      </c>
      <c r="D139" s="60"/>
      <c r="E139" s="72" t="s">
        <v>874</v>
      </c>
      <c r="F139" s="72" t="s">
        <v>875</v>
      </c>
      <c r="G139" s="60"/>
      <c r="H139" s="60"/>
      <c r="I139" s="625" t="s">
        <v>841</v>
      </c>
      <c r="J139" s="626" t="s">
        <v>876</v>
      </c>
      <c r="K139" s="627"/>
      <c r="L139" s="627"/>
      <c r="M139" s="733"/>
    </row>
    <row r="140" spans="1:13" ht="18" customHeight="1" x14ac:dyDescent="0.35">
      <c r="A140" s="70">
        <v>2</v>
      </c>
      <c r="B140" s="71" t="s">
        <v>109</v>
      </c>
      <c r="C140" s="71" t="s">
        <v>777</v>
      </c>
      <c r="D140" s="60"/>
      <c r="E140" s="72" t="s">
        <v>877</v>
      </c>
      <c r="F140" s="72" t="s">
        <v>878</v>
      </c>
      <c r="G140" s="60"/>
      <c r="H140" s="60"/>
      <c r="I140" s="625" t="s">
        <v>841</v>
      </c>
      <c r="J140" s="626" t="s">
        <v>879</v>
      </c>
      <c r="K140" s="627"/>
      <c r="L140" s="627"/>
      <c r="M140" s="733"/>
    </row>
    <row r="141" spans="1:13" ht="18" customHeight="1" thickBot="1" x14ac:dyDescent="0.4">
      <c r="A141" s="74">
        <v>2</v>
      </c>
      <c r="B141" s="75" t="s">
        <v>109</v>
      </c>
      <c r="C141" s="75" t="s">
        <v>777</v>
      </c>
      <c r="D141" s="76"/>
      <c r="E141" s="77" t="s">
        <v>880</v>
      </c>
      <c r="F141" s="77" t="s">
        <v>881</v>
      </c>
      <c r="G141" s="76"/>
      <c r="H141" s="76"/>
      <c r="I141" s="635" t="s">
        <v>841</v>
      </c>
      <c r="J141" s="636" t="s">
        <v>882</v>
      </c>
      <c r="K141" s="637"/>
      <c r="L141" s="627"/>
      <c r="M141" s="733"/>
    </row>
    <row r="142" spans="1:13" ht="30" customHeight="1" x14ac:dyDescent="0.35">
      <c r="A142" s="78">
        <v>3</v>
      </c>
      <c r="B142" s="79" t="s">
        <v>98</v>
      </c>
      <c r="C142" s="79" t="s">
        <v>883</v>
      </c>
      <c r="D142" s="60"/>
      <c r="E142" s="80" t="s">
        <v>700</v>
      </c>
      <c r="F142" s="80" t="s">
        <v>701</v>
      </c>
      <c r="G142" s="60"/>
      <c r="H142" s="60"/>
      <c r="I142" s="625" t="s">
        <v>702</v>
      </c>
      <c r="J142" s="626" t="s">
        <v>703</v>
      </c>
      <c r="K142" s="627">
        <v>2</v>
      </c>
      <c r="L142" s="634"/>
      <c r="M142" s="734"/>
    </row>
    <row r="143" spans="1:13" ht="18" customHeight="1" x14ac:dyDescent="0.35">
      <c r="A143" s="78">
        <v>3</v>
      </c>
      <c r="B143" s="79" t="s">
        <v>98</v>
      </c>
      <c r="C143" s="79" t="s">
        <v>883</v>
      </c>
      <c r="D143" s="60"/>
      <c r="E143" s="80" t="s">
        <v>723</v>
      </c>
      <c r="F143" s="80" t="s">
        <v>724</v>
      </c>
      <c r="G143" s="60"/>
      <c r="H143" s="60"/>
      <c r="I143" s="625" t="s">
        <v>702</v>
      </c>
      <c r="J143" s="626" t="s">
        <v>725</v>
      </c>
      <c r="K143" s="627">
        <v>2</v>
      </c>
      <c r="L143" s="627"/>
      <c r="M143" s="733"/>
    </row>
    <row r="144" spans="1:13" ht="18" customHeight="1" x14ac:dyDescent="0.35">
      <c r="A144" s="78">
        <v>3</v>
      </c>
      <c r="B144" s="79" t="s">
        <v>98</v>
      </c>
      <c r="C144" s="79" t="s">
        <v>884</v>
      </c>
      <c r="D144" s="60"/>
      <c r="E144" s="80" t="s">
        <v>885</v>
      </c>
      <c r="F144" s="80" t="s">
        <v>886</v>
      </c>
      <c r="G144" s="60"/>
      <c r="H144" s="60"/>
      <c r="I144" s="625" t="s">
        <v>473</v>
      </c>
      <c r="J144" s="626" t="s">
        <v>887</v>
      </c>
      <c r="K144" s="627"/>
      <c r="L144" s="627"/>
      <c r="M144" s="733"/>
    </row>
    <row r="145" spans="1:13" ht="18" customHeight="1" x14ac:dyDescent="0.35">
      <c r="A145" s="78">
        <v>3</v>
      </c>
      <c r="B145" s="79" t="s">
        <v>98</v>
      </c>
      <c r="C145" s="79" t="s">
        <v>884</v>
      </c>
      <c r="D145" s="60"/>
      <c r="E145" s="80" t="s">
        <v>888</v>
      </c>
      <c r="F145" s="80" t="s">
        <v>889</v>
      </c>
      <c r="G145" s="60"/>
      <c r="H145" s="60"/>
      <c r="I145" s="625" t="s">
        <v>710</v>
      </c>
      <c r="J145" s="626" t="s">
        <v>462</v>
      </c>
      <c r="K145" s="627"/>
      <c r="L145" s="627"/>
      <c r="M145" s="733"/>
    </row>
    <row r="146" spans="1:13" ht="18" customHeight="1" x14ac:dyDescent="0.35">
      <c r="A146" s="78">
        <v>3</v>
      </c>
      <c r="B146" s="79" t="s">
        <v>98</v>
      </c>
      <c r="C146" s="79" t="s">
        <v>884</v>
      </c>
      <c r="D146" s="60"/>
      <c r="E146" s="80" t="s">
        <v>890</v>
      </c>
      <c r="F146" s="80" t="s">
        <v>891</v>
      </c>
      <c r="G146" s="60"/>
      <c r="H146" s="60"/>
      <c r="I146" s="625" t="s">
        <v>892</v>
      </c>
      <c r="J146" s="626" t="s">
        <v>893</v>
      </c>
      <c r="K146" s="627"/>
      <c r="L146" s="627"/>
      <c r="M146" s="733"/>
    </row>
    <row r="147" spans="1:13" ht="18" customHeight="1" x14ac:dyDescent="0.35">
      <c r="A147" s="78">
        <v>3</v>
      </c>
      <c r="B147" s="79" t="s">
        <v>98</v>
      </c>
      <c r="C147" s="79" t="s">
        <v>884</v>
      </c>
      <c r="D147" s="60"/>
      <c r="E147" s="80" t="s">
        <v>894</v>
      </c>
      <c r="F147" s="80" t="s">
        <v>895</v>
      </c>
      <c r="G147" s="60"/>
      <c r="H147" s="60"/>
      <c r="I147" s="631" t="s">
        <v>650</v>
      </c>
      <c r="J147" s="626" t="s">
        <v>471</v>
      </c>
      <c r="K147" s="627"/>
      <c r="L147" s="627"/>
      <c r="M147" s="733"/>
    </row>
    <row r="148" spans="1:13" ht="18" customHeight="1" x14ac:dyDescent="0.35">
      <c r="A148" s="78">
        <v>3</v>
      </c>
      <c r="B148" s="79" t="s">
        <v>98</v>
      </c>
      <c r="C148" s="79" t="s">
        <v>884</v>
      </c>
      <c r="D148" s="60"/>
      <c r="E148" s="80" t="s">
        <v>896</v>
      </c>
      <c r="F148" s="80" t="s">
        <v>897</v>
      </c>
      <c r="G148" s="60"/>
      <c r="H148" s="60"/>
      <c r="I148" s="625" t="s">
        <v>710</v>
      </c>
      <c r="J148" s="626" t="s">
        <v>688</v>
      </c>
      <c r="K148" s="627"/>
      <c r="L148" s="627"/>
      <c r="M148" s="733"/>
    </row>
    <row r="149" spans="1:13" ht="18" customHeight="1" x14ac:dyDescent="0.35">
      <c r="A149" s="78">
        <v>3</v>
      </c>
      <c r="B149" s="79" t="s">
        <v>98</v>
      </c>
      <c r="C149" s="79" t="s">
        <v>884</v>
      </c>
      <c r="D149" s="60"/>
      <c r="E149" s="80" t="s">
        <v>898</v>
      </c>
      <c r="F149" s="80" t="s">
        <v>899</v>
      </c>
      <c r="G149" s="60"/>
      <c r="H149" s="60"/>
      <c r="I149" s="625" t="s">
        <v>900</v>
      </c>
      <c r="J149" s="626" t="s">
        <v>901</v>
      </c>
      <c r="K149" s="627"/>
      <c r="L149" s="627"/>
      <c r="M149" s="733"/>
    </row>
    <row r="150" spans="1:13" ht="18" customHeight="1" x14ac:dyDescent="0.35">
      <c r="A150" s="78">
        <v>3</v>
      </c>
      <c r="B150" s="79" t="s">
        <v>98</v>
      </c>
      <c r="C150" s="79" t="s">
        <v>884</v>
      </c>
      <c r="D150" s="60"/>
      <c r="E150" s="80" t="s">
        <v>902</v>
      </c>
      <c r="F150" s="80" t="s">
        <v>903</v>
      </c>
      <c r="G150" s="60"/>
      <c r="H150" s="60"/>
      <c r="I150" s="625" t="s">
        <v>710</v>
      </c>
      <c r="J150" s="626" t="s">
        <v>719</v>
      </c>
      <c r="K150" s="627"/>
      <c r="L150" s="627"/>
      <c r="M150" s="733"/>
    </row>
    <row r="151" spans="1:13" ht="18" customHeight="1" x14ac:dyDescent="0.35">
      <c r="A151" s="78">
        <v>3</v>
      </c>
      <c r="B151" s="79" t="s">
        <v>98</v>
      </c>
      <c r="C151" s="79" t="s">
        <v>884</v>
      </c>
      <c r="D151" s="60"/>
      <c r="E151" s="80" t="s">
        <v>904</v>
      </c>
      <c r="F151" s="80" t="s">
        <v>905</v>
      </c>
      <c r="G151" s="60"/>
      <c r="H151" s="60"/>
      <c r="I151" s="625" t="s">
        <v>710</v>
      </c>
      <c r="J151" s="626" t="s">
        <v>462</v>
      </c>
      <c r="K151" s="627"/>
      <c r="L151" s="627"/>
      <c r="M151" s="733"/>
    </row>
    <row r="152" spans="1:13" ht="18" customHeight="1" x14ac:dyDescent="0.35">
      <c r="A152" s="78">
        <v>3</v>
      </c>
      <c r="B152" s="79" t="s">
        <v>98</v>
      </c>
      <c r="C152" s="79" t="s">
        <v>906</v>
      </c>
      <c r="D152" s="60"/>
      <c r="E152" s="80" t="s">
        <v>907</v>
      </c>
      <c r="F152" s="80" t="s">
        <v>908</v>
      </c>
      <c r="G152" s="60"/>
      <c r="H152" s="60"/>
      <c r="I152" s="625" t="s">
        <v>710</v>
      </c>
      <c r="J152" s="626" t="s">
        <v>462</v>
      </c>
      <c r="K152" s="627"/>
      <c r="L152" s="627"/>
      <c r="M152" s="733"/>
    </row>
    <row r="153" spans="1:13" ht="18" customHeight="1" x14ac:dyDescent="0.35">
      <c r="A153" s="78">
        <v>3</v>
      </c>
      <c r="B153" s="79" t="s">
        <v>98</v>
      </c>
      <c r="C153" s="79" t="s">
        <v>906</v>
      </c>
      <c r="D153" s="64"/>
      <c r="E153" s="81" t="s">
        <v>909</v>
      </c>
      <c r="F153" s="81" t="s">
        <v>910</v>
      </c>
      <c r="G153" s="64"/>
      <c r="H153" s="64"/>
      <c r="I153" s="625" t="s">
        <v>710</v>
      </c>
      <c r="J153" s="626" t="s">
        <v>462</v>
      </c>
      <c r="K153" s="627"/>
      <c r="L153" s="627"/>
      <c r="M153" s="733"/>
    </row>
    <row r="154" spans="1:13" ht="18" customHeight="1" x14ac:dyDescent="0.35">
      <c r="A154" s="78">
        <v>3</v>
      </c>
      <c r="B154" s="79" t="s">
        <v>98</v>
      </c>
      <c r="C154" s="79" t="s">
        <v>906</v>
      </c>
      <c r="D154" s="60"/>
      <c r="E154" s="80" t="s">
        <v>911</v>
      </c>
      <c r="F154" s="80" t="s">
        <v>908</v>
      </c>
      <c r="G154" s="60"/>
      <c r="H154" s="60"/>
      <c r="I154" s="625" t="s">
        <v>710</v>
      </c>
      <c r="J154" s="626" t="s">
        <v>462</v>
      </c>
      <c r="K154" s="627">
        <v>5</v>
      </c>
      <c r="L154" s="627"/>
      <c r="M154" s="733"/>
    </row>
    <row r="155" spans="1:13" ht="18" customHeight="1" x14ac:dyDescent="0.35">
      <c r="A155" s="78">
        <v>3</v>
      </c>
      <c r="B155" s="79" t="s">
        <v>98</v>
      </c>
      <c r="C155" s="79" t="s">
        <v>906</v>
      </c>
      <c r="D155" s="60"/>
      <c r="E155" s="80" t="s">
        <v>912</v>
      </c>
      <c r="F155" s="80" t="s">
        <v>913</v>
      </c>
      <c r="G155" s="60"/>
      <c r="H155" s="60"/>
      <c r="I155" s="631" t="s">
        <v>650</v>
      </c>
      <c r="J155" s="626" t="s">
        <v>914</v>
      </c>
      <c r="K155" s="627"/>
      <c r="L155" s="627"/>
      <c r="M155" s="733"/>
    </row>
    <row r="156" spans="1:13" ht="18" customHeight="1" x14ac:dyDescent="0.35">
      <c r="A156" s="78">
        <v>3</v>
      </c>
      <c r="B156" s="79" t="s">
        <v>98</v>
      </c>
      <c r="C156" s="79" t="s">
        <v>906</v>
      </c>
      <c r="D156" s="60"/>
      <c r="E156" s="80" t="s">
        <v>915</v>
      </c>
      <c r="F156" s="80" t="s">
        <v>916</v>
      </c>
      <c r="G156" s="60"/>
      <c r="H156" s="60"/>
      <c r="I156" s="631" t="s">
        <v>650</v>
      </c>
      <c r="J156" s="626" t="s">
        <v>917</v>
      </c>
      <c r="K156" s="627"/>
      <c r="L156" s="627"/>
      <c r="M156" s="733"/>
    </row>
    <row r="157" spans="1:13" ht="18" customHeight="1" x14ac:dyDescent="0.35">
      <c r="A157" s="78">
        <v>3</v>
      </c>
      <c r="B157" s="79" t="s">
        <v>98</v>
      </c>
      <c r="C157" s="79" t="s">
        <v>906</v>
      </c>
      <c r="D157" s="60"/>
      <c r="E157" s="80" t="s">
        <v>918</v>
      </c>
      <c r="F157" s="80" t="s">
        <v>919</v>
      </c>
      <c r="G157" s="60"/>
      <c r="H157" s="60"/>
      <c r="I157" s="631" t="s">
        <v>650</v>
      </c>
      <c r="J157" s="626" t="s">
        <v>920</v>
      </c>
      <c r="K157" s="627"/>
      <c r="L157" s="627"/>
      <c r="M157" s="733"/>
    </row>
    <row r="158" spans="1:13" ht="18" customHeight="1" x14ac:dyDescent="0.35">
      <c r="A158" s="78">
        <v>3</v>
      </c>
      <c r="B158" s="79" t="s">
        <v>99</v>
      </c>
      <c r="C158" s="79" t="s">
        <v>883</v>
      </c>
      <c r="D158" s="60"/>
      <c r="E158" s="80" t="s">
        <v>921</v>
      </c>
      <c r="F158" s="80" t="s">
        <v>922</v>
      </c>
      <c r="G158" s="60"/>
      <c r="H158" s="60"/>
      <c r="I158" s="631"/>
      <c r="J158" s="626" t="s">
        <v>923</v>
      </c>
      <c r="K158" s="627"/>
      <c r="L158" s="627"/>
      <c r="M158" s="733"/>
    </row>
    <row r="159" spans="1:13" ht="18" customHeight="1" x14ac:dyDescent="0.35">
      <c r="A159" s="78">
        <v>3</v>
      </c>
      <c r="B159" s="79" t="s">
        <v>99</v>
      </c>
      <c r="C159" s="79" t="s">
        <v>883</v>
      </c>
      <c r="D159" s="60"/>
      <c r="E159" s="80" t="s">
        <v>921</v>
      </c>
      <c r="F159" s="80" t="s">
        <v>924</v>
      </c>
      <c r="G159" s="60"/>
      <c r="H159" s="60"/>
      <c r="I159" s="631"/>
      <c r="J159" s="626" t="s">
        <v>925</v>
      </c>
      <c r="K159" s="627"/>
      <c r="L159" s="627"/>
      <c r="M159" s="733"/>
    </row>
    <row r="160" spans="1:13" ht="18" customHeight="1" x14ac:dyDescent="0.35">
      <c r="A160" s="78">
        <v>3</v>
      </c>
      <c r="B160" s="79" t="s">
        <v>100</v>
      </c>
      <c r="C160" s="79" t="s">
        <v>883</v>
      </c>
      <c r="D160" s="60"/>
      <c r="E160" s="80" t="s">
        <v>757</v>
      </c>
      <c r="F160" s="80" t="s">
        <v>758</v>
      </c>
      <c r="G160" s="60"/>
      <c r="H160" s="60"/>
      <c r="I160" s="625" t="s">
        <v>759</v>
      </c>
      <c r="J160" s="626" t="s">
        <v>760</v>
      </c>
      <c r="K160" s="627">
        <v>2</v>
      </c>
      <c r="L160" s="627"/>
      <c r="M160" s="733"/>
    </row>
    <row r="161" spans="1:13" ht="18" customHeight="1" x14ac:dyDescent="0.35">
      <c r="A161" s="78">
        <v>3</v>
      </c>
      <c r="B161" s="79" t="s">
        <v>100</v>
      </c>
      <c r="C161" s="79" t="s">
        <v>884</v>
      </c>
      <c r="D161" s="60"/>
      <c r="E161" s="80" t="s">
        <v>926</v>
      </c>
      <c r="F161" s="80" t="s">
        <v>889</v>
      </c>
      <c r="G161" s="60"/>
      <c r="H161" s="60"/>
      <c r="I161" s="625" t="s">
        <v>747</v>
      </c>
      <c r="J161" s="626" t="s">
        <v>927</v>
      </c>
      <c r="K161" s="627"/>
      <c r="L161" s="627"/>
      <c r="M161" s="733"/>
    </row>
    <row r="162" spans="1:13" ht="18" customHeight="1" x14ac:dyDescent="0.35">
      <c r="A162" s="78">
        <v>3</v>
      </c>
      <c r="B162" s="79" t="s">
        <v>100</v>
      </c>
      <c r="C162" s="79" t="s">
        <v>884</v>
      </c>
      <c r="D162" s="60"/>
      <c r="E162" s="80" t="s">
        <v>928</v>
      </c>
      <c r="F162" s="80" t="s">
        <v>929</v>
      </c>
      <c r="G162" s="60"/>
      <c r="H162" s="60"/>
      <c r="I162" s="625" t="s">
        <v>747</v>
      </c>
      <c r="J162" s="626" t="s">
        <v>930</v>
      </c>
      <c r="K162" s="627"/>
      <c r="L162" s="627"/>
      <c r="M162" s="733"/>
    </row>
    <row r="163" spans="1:13" ht="18" customHeight="1" x14ac:dyDescent="0.35">
      <c r="A163" s="78">
        <v>3</v>
      </c>
      <c r="B163" s="79" t="s">
        <v>100</v>
      </c>
      <c r="C163" s="79" t="s">
        <v>884</v>
      </c>
      <c r="D163" s="64"/>
      <c r="E163" s="81" t="s">
        <v>931</v>
      </c>
      <c r="F163" s="81" t="s">
        <v>932</v>
      </c>
      <c r="G163" s="64"/>
      <c r="H163" s="64"/>
      <c r="I163" s="625" t="s">
        <v>747</v>
      </c>
      <c r="J163" s="626" t="s">
        <v>933</v>
      </c>
      <c r="K163" s="627"/>
      <c r="L163" s="627"/>
      <c r="M163" s="733"/>
    </row>
    <row r="164" spans="1:13" ht="18" customHeight="1" x14ac:dyDescent="0.35">
      <c r="A164" s="78">
        <v>3</v>
      </c>
      <c r="B164" s="79" t="s">
        <v>100</v>
      </c>
      <c r="C164" s="79" t="s">
        <v>884</v>
      </c>
      <c r="D164" s="60"/>
      <c r="E164" s="80" t="s">
        <v>934</v>
      </c>
      <c r="F164" s="80" t="s">
        <v>935</v>
      </c>
      <c r="G164" s="60"/>
      <c r="H164" s="60"/>
      <c r="I164" s="625" t="s">
        <v>936</v>
      </c>
      <c r="J164" s="626" t="s">
        <v>937</v>
      </c>
      <c r="K164" s="627"/>
      <c r="L164" s="627"/>
      <c r="M164" s="733"/>
    </row>
    <row r="165" spans="1:13" ht="18" customHeight="1" x14ac:dyDescent="0.35">
      <c r="A165" s="78">
        <v>3</v>
      </c>
      <c r="B165" s="79" t="s">
        <v>100</v>
      </c>
      <c r="C165" s="79" t="s">
        <v>884</v>
      </c>
      <c r="D165" s="60"/>
      <c r="E165" s="80" t="s">
        <v>938</v>
      </c>
      <c r="F165" s="80" t="s">
        <v>935</v>
      </c>
      <c r="G165" s="60"/>
      <c r="H165" s="60"/>
      <c r="I165" s="625" t="s">
        <v>936</v>
      </c>
      <c r="J165" s="626" t="s">
        <v>939</v>
      </c>
      <c r="K165" s="627"/>
      <c r="L165" s="627"/>
      <c r="M165" s="733"/>
    </row>
    <row r="166" spans="1:13" ht="18" customHeight="1" x14ac:dyDescent="0.35">
      <c r="A166" s="78">
        <v>3</v>
      </c>
      <c r="B166" s="79" t="s">
        <v>100</v>
      </c>
      <c r="C166" s="79" t="s">
        <v>884</v>
      </c>
      <c r="D166" s="60"/>
      <c r="E166" s="80" t="s">
        <v>940</v>
      </c>
      <c r="F166" s="80" t="s">
        <v>935</v>
      </c>
      <c r="G166" s="60"/>
      <c r="H166" s="60"/>
      <c r="I166" s="625" t="s">
        <v>936</v>
      </c>
      <c r="J166" s="626" t="s">
        <v>941</v>
      </c>
      <c r="K166" s="627"/>
      <c r="L166" s="627"/>
      <c r="M166" s="733"/>
    </row>
    <row r="167" spans="1:13" ht="18" customHeight="1" x14ac:dyDescent="0.35">
      <c r="A167" s="78">
        <v>3</v>
      </c>
      <c r="B167" s="79" t="s">
        <v>100</v>
      </c>
      <c r="C167" s="79" t="s">
        <v>884</v>
      </c>
      <c r="D167" s="60"/>
      <c r="E167" s="80" t="s">
        <v>942</v>
      </c>
      <c r="F167" s="80" t="s">
        <v>935</v>
      </c>
      <c r="G167" s="60"/>
      <c r="H167" s="60"/>
      <c r="I167" s="625" t="s">
        <v>936</v>
      </c>
      <c r="J167" s="626" t="s">
        <v>943</v>
      </c>
      <c r="K167" s="627"/>
      <c r="L167" s="627"/>
      <c r="M167" s="733"/>
    </row>
    <row r="168" spans="1:13" ht="18" customHeight="1" x14ac:dyDescent="0.35">
      <c r="A168" s="78">
        <v>3</v>
      </c>
      <c r="B168" s="79" t="s">
        <v>100</v>
      </c>
      <c r="C168" s="79" t="s">
        <v>884</v>
      </c>
      <c r="D168" s="60"/>
      <c r="E168" s="80" t="s">
        <v>944</v>
      </c>
      <c r="F168" s="80" t="s">
        <v>905</v>
      </c>
      <c r="G168" s="60"/>
      <c r="H168" s="60"/>
      <c r="I168" s="625" t="s">
        <v>945</v>
      </c>
      <c r="J168" s="626" t="s">
        <v>946</v>
      </c>
      <c r="K168" s="627"/>
      <c r="L168" s="627"/>
      <c r="M168" s="733"/>
    </row>
    <row r="169" spans="1:13" ht="18" customHeight="1" x14ac:dyDescent="0.35">
      <c r="A169" s="78">
        <v>3</v>
      </c>
      <c r="B169" s="79" t="s">
        <v>100</v>
      </c>
      <c r="C169" s="79" t="s">
        <v>884</v>
      </c>
      <c r="D169" s="60"/>
      <c r="E169" s="80" t="s">
        <v>947</v>
      </c>
      <c r="F169" s="80" t="s">
        <v>935</v>
      </c>
      <c r="G169" s="60"/>
      <c r="H169" s="60"/>
      <c r="I169" s="625" t="s">
        <v>948</v>
      </c>
      <c r="J169" s="626" t="s">
        <v>949</v>
      </c>
      <c r="K169" s="627"/>
      <c r="L169" s="627"/>
      <c r="M169" s="733"/>
    </row>
    <row r="170" spans="1:13" ht="18" customHeight="1" x14ac:dyDescent="0.35">
      <c r="A170" s="78">
        <v>3</v>
      </c>
      <c r="B170" s="79" t="s">
        <v>100</v>
      </c>
      <c r="C170" s="79" t="s">
        <v>906</v>
      </c>
      <c r="D170" s="60"/>
      <c r="E170" s="80" t="s">
        <v>950</v>
      </c>
      <c r="F170" s="80" t="s">
        <v>951</v>
      </c>
      <c r="G170" s="60"/>
      <c r="H170" s="60"/>
      <c r="I170" s="625" t="s">
        <v>747</v>
      </c>
      <c r="J170" s="626" t="s">
        <v>952</v>
      </c>
      <c r="K170" s="627"/>
      <c r="L170" s="627"/>
      <c r="M170" s="733"/>
    </row>
    <row r="171" spans="1:13" ht="18" customHeight="1" x14ac:dyDescent="0.35">
      <c r="A171" s="78">
        <v>3</v>
      </c>
      <c r="B171" s="79" t="s">
        <v>103</v>
      </c>
      <c r="C171" s="79" t="s">
        <v>883</v>
      </c>
      <c r="D171" s="64"/>
      <c r="E171" s="80" t="s">
        <v>953</v>
      </c>
      <c r="F171" s="80" t="s">
        <v>954</v>
      </c>
      <c r="G171" s="60"/>
      <c r="H171" s="60"/>
      <c r="I171" s="625" t="s">
        <v>955</v>
      </c>
      <c r="J171" s="626" t="s">
        <v>956</v>
      </c>
      <c r="K171" s="627"/>
      <c r="L171" s="627"/>
      <c r="M171" s="733"/>
    </row>
    <row r="172" spans="1:13" ht="18" customHeight="1" x14ac:dyDescent="0.35">
      <c r="A172" s="78">
        <v>3</v>
      </c>
      <c r="B172" s="79" t="s">
        <v>101</v>
      </c>
      <c r="C172" s="79" t="s">
        <v>883</v>
      </c>
      <c r="D172" s="60"/>
      <c r="E172" s="80" t="s">
        <v>957</v>
      </c>
      <c r="F172" s="80" t="s">
        <v>958</v>
      </c>
      <c r="G172" s="60"/>
      <c r="H172" s="60"/>
      <c r="I172" s="625" t="s">
        <v>955</v>
      </c>
      <c r="J172" s="626" t="s">
        <v>959</v>
      </c>
      <c r="K172" s="627"/>
      <c r="L172" s="627"/>
      <c r="M172" s="733"/>
    </row>
    <row r="173" spans="1:13" ht="18" customHeight="1" x14ac:dyDescent="0.35">
      <c r="A173" s="78">
        <v>3</v>
      </c>
      <c r="B173" s="79" t="s">
        <v>101</v>
      </c>
      <c r="C173" s="79" t="s">
        <v>883</v>
      </c>
      <c r="D173" s="60"/>
      <c r="E173" s="80" t="s">
        <v>960</v>
      </c>
      <c r="F173" s="80" t="s">
        <v>961</v>
      </c>
      <c r="G173" s="60"/>
      <c r="H173" s="60"/>
      <c r="I173" s="625" t="s">
        <v>622</v>
      </c>
      <c r="J173" s="626" t="s">
        <v>962</v>
      </c>
      <c r="K173" s="627"/>
      <c r="L173" s="627"/>
      <c r="M173" s="733"/>
    </row>
    <row r="174" spans="1:13" ht="18" customHeight="1" x14ac:dyDescent="0.35">
      <c r="A174" s="78">
        <v>3</v>
      </c>
      <c r="B174" s="79" t="s">
        <v>101</v>
      </c>
      <c r="C174" s="79" t="s">
        <v>883</v>
      </c>
      <c r="D174" s="60"/>
      <c r="E174" s="80" t="s">
        <v>963</v>
      </c>
      <c r="F174" s="80" t="s">
        <v>964</v>
      </c>
      <c r="G174" s="60"/>
      <c r="H174" s="60"/>
      <c r="I174" s="625" t="s">
        <v>622</v>
      </c>
      <c r="J174" s="626" t="s">
        <v>965</v>
      </c>
      <c r="K174" s="627"/>
      <c r="L174" s="627"/>
      <c r="M174" s="733"/>
    </row>
    <row r="175" spans="1:13" ht="18" customHeight="1" x14ac:dyDescent="0.35">
      <c r="A175" s="78">
        <v>3</v>
      </c>
      <c r="B175" s="79" t="s">
        <v>101</v>
      </c>
      <c r="C175" s="79" t="s">
        <v>883</v>
      </c>
      <c r="D175" s="60"/>
      <c r="E175" s="80" t="s">
        <v>966</v>
      </c>
      <c r="F175" s="80" t="s">
        <v>967</v>
      </c>
      <c r="G175" s="60"/>
      <c r="H175" s="60"/>
      <c r="I175" s="625" t="s">
        <v>622</v>
      </c>
      <c r="J175" s="626" t="s">
        <v>968</v>
      </c>
      <c r="K175" s="627"/>
      <c r="L175" s="627"/>
      <c r="M175" s="733"/>
    </row>
    <row r="176" spans="1:13" ht="18" customHeight="1" x14ac:dyDescent="0.35">
      <c r="A176" s="78">
        <v>3</v>
      </c>
      <c r="B176" s="79" t="s">
        <v>101</v>
      </c>
      <c r="C176" s="79" t="s">
        <v>883</v>
      </c>
      <c r="D176" s="60"/>
      <c r="E176" s="80" t="s">
        <v>969</v>
      </c>
      <c r="F176" s="80" t="s">
        <v>970</v>
      </c>
      <c r="G176" s="60"/>
      <c r="H176" s="60"/>
      <c r="I176" s="625" t="s">
        <v>971</v>
      </c>
      <c r="J176" s="626" t="s">
        <v>972</v>
      </c>
      <c r="K176" s="627"/>
      <c r="L176" s="627"/>
      <c r="M176" s="733"/>
    </row>
    <row r="177" spans="1:13" ht="18" customHeight="1" x14ac:dyDescent="0.35">
      <c r="A177" s="78">
        <v>3</v>
      </c>
      <c r="B177" s="79" t="s">
        <v>102</v>
      </c>
      <c r="C177" s="79" t="s">
        <v>883</v>
      </c>
      <c r="D177" s="60"/>
      <c r="E177" s="80" t="s">
        <v>973</v>
      </c>
      <c r="F177" s="80" t="s">
        <v>974</v>
      </c>
      <c r="G177" s="60"/>
      <c r="H177" s="60"/>
      <c r="I177" s="625" t="s">
        <v>971</v>
      </c>
      <c r="J177" s="626" t="s">
        <v>975</v>
      </c>
      <c r="K177" s="627"/>
      <c r="L177" s="627"/>
      <c r="M177" s="733"/>
    </row>
    <row r="178" spans="1:13" ht="18" customHeight="1" x14ac:dyDescent="0.35">
      <c r="A178" s="78">
        <v>3</v>
      </c>
      <c r="B178" s="79" t="s">
        <v>102</v>
      </c>
      <c r="C178" s="79" t="s">
        <v>906</v>
      </c>
      <c r="D178" s="60"/>
      <c r="E178" s="81" t="s">
        <v>976</v>
      </c>
      <c r="F178" s="81" t="s">
        <v>977</v>
      </c>
      <c r="G178" s="64"/>
      <c r="H178" s="64"/>
      <c r="I178" s="625" t="s">
        <v>978</v>
      </c>
      <c r="J178" s="626">
        <v>18</v>
      </c>
      <c r="K178" s="627"/>
      <c r="L178" s="627"/>
      <c r="M178" s="733"/>
    </row>
    <row r="179" spans="1:13" ht="18" customHeight="1" x14ac:dyDescent="0.35">
      <c r="A179" s="78">
        <v>3</v>
      </c>
      <c r="B179" s="79" t="s">
        <v>105</v>
      </c>
      <c r="C179" s="79" t="s">
        <v>883</v>
      </c>
      <c r="D179" s="60"/>
      <c r="E179" s="80" t="s">
        <v>979</v>
      </c>
      <c r="F179" s="80" t="s">
        <v>980</v>
      </c>
      <c r="G179" s="60"/>
      <c r="H179" s="60"/>
      <c r="I179" s="625" t="s">
        <v>981</v>
      </c>
      <c r="J179" s="629" t="s">
        <v>982</v>
      </c>
      <c r="K179" s="630"/>
      <c r="L179" s="627"/>
      <c r="M179" s="733"/>
    </row>
    <row r="180" spans="1:13" ht="18" customHeight="1" x14ac:dyDescent="0.35">
      <c r="A180" s="78">
        <v>3</v>
      </c>
      <c r="B180" s="79" t="s">
        <v>105</v>
      </c>
      <c r="C180" s="79" t="s">
        <v>883</v>
      </c>
      <c r="D180" s="60"/>
      <c r="E180" s="80" t="s">
        <v>953</v>
      </c>
      <c r="F180" s="80" t="s">
        <v>954</v>
      </c>
      <c r="G180" s="60"/>
      <c r="H180" s="60"/>
      <c r="I180" s="625" t="s">
        <v>983</v>
      </c>
      <c r="J180" s="629" t="s">
        <v>722</v>
      </c>
      <c r="K180" s="630"/>
      <c r="L180" s="627"/>
      <c r="M180" s="733"/>
    </row>
    <row r="181" spans="1:13" ht="18" customHeight="1" x14ac:dyDescent="0.35">
      <c r="A181" s="78">
        <v>3</v>
      </c>
      <c r="B181" s="79" t="s">
        <v>105</v>
      </c>
      <c r="C181" s="79" t="s">
        <v>906</v>
      </c>
      <c r="D181" s="60"/>
      <c r="E181" s="80" t="s">
        <v>984</v>
      </c>
      <c r="F181" s="80" t="s">
        <v>985</v>
      </c>
      <c r="G181" s="60"/>
      <c r="H181" s="60"/>
      <c r="I181" s="625" t="s">
        <v>710</v>
      </c>
      <c r="J181" s="629" t="s">
        <v>986</v>
      </c>
      <c r="K181" s="627">
        <v>4</v>
      </c>
      <c r="L181" s="687">
        <v>10</v>
      </c>
      <c r="M181" s="733"/>
    </row>
    <row r="182" spans="1:13" ht="18" customHeight="1" x14ac:dyDescent="0.35">
      <c r="A182" s="78">
        <v>3</v>
      </c>
      <c r="B182" s="79" t="s">
        <v>106</v>
      </c>
      <c r="C182" s="79" t="s">
        <v>883</v>
      </c>
      <c r="D182" s="60"/>
      <c r="E182" s="80" t="s">
        <v>987</v>
      </c>
      <c r="F182" s="80" t="s">
        <v>988</v>
      </c>
      <c r="G182" s="60"/>
      <c r="H182" s="60"/>
      <c r="I182" s="625" t="s">
        <v>822</v>
      </c>
      <c r="J182" s="626" t="s">
        <v>989</v>
      </c>
      <c r="K182" s="627">
        <v>2</v>
      </c>
      <c r="L182" s="687">
        <v>9</v>
      </c>
      <c r="M182" s="733"/>
    </row>
    <row r="183" spans="1:13" ht="18" customHeight="1" x14ac:dyDescent="0.35">
      <c r="A183" s="78">
        <v>3</v>
      </c>
      <c r="B183" s="79" t="s">
        <v>106</v>
      </c>
      <c r="C183" s="79" t="s">
        <v>883</v>
      </c>
      <c r="D183" s="60"/>
      <c r="E183" s="80" t="s">
        <v>990</v>
      </c>
      <c r="F183" s="80" t="s">
        <v>988</v>
      </c>
      <c r="G183" s="60"/>
      <c r="H183" s="60"/>
      <c r="I183" s="625" t="s">
        <v>822</v>
      </c>
      <c r="J183" s="626" t="s">
        <v>991</v>
      </c>
      <c r="K183" s="627"/>
      <c r="L183" s="687">
        <v>5</v>
      </c>
      <c r="M183" s="733"/>
    </row>
    <row r="184" spans="1:13" ht="18" customHeight="1" x14ac:dyDescent="0.35">
      <c r="A184" s="78">
        <v>3</v>
      </c>
      <c r="B184" s="79" t="s">
        <v>106</v>
      </c>
      <c r="C184" s="79" t="s">
        <v>883</v>
      </c>
      <c r="D184" s="60"/>
      <c r="E184" s="80" t="s">
        <v>992</v>
      </c>
      <c r="F184" s="80" t="s">
        <v>993</v>
      </c>
      <c r="G184" s="60"/>
      <c r="H184" s="60"/>
      <c r="I184" s="625" t="s">
        <v>822</v>
      </c>
      <c r="J184" s="626" t="s">
        <v>994</v>
      </c>
      <c r="K184" s="627"/>
      <c r="L184" s="687">
        <v>5</v>
      </c>
      <c r="M184" s="733"/>
    </row>
    <row r="185" spans="1:13" ht="18" customHeight="1" x14ac:dyDescent="0.35">
      <c r="A185" s="78">
        <v>3</v>
      </c>
      <c r="B185" s="79" t="s">
        <v>106</v>
      </c>
      <c r="C185" s="79" t="s">
        <v>883</v>
      </c>
      <c r="D185" s="60"/>
      <c r="E185" s="80" t="s">
        <v>995</v>
      </c>
      <c r="F185" s="80" t="s">
        <v>996</v>
      </c>
      <c r="G185" s="60"/>
      <c r="H185" s="60"/>
      <c r="I185" s="625" t="s">
        <v>822</v>
      </c>
      <c r="J185" s="626" t="s">
        <v>997</v>
      </c>
      <c r="K185" s="627"/>
      <c r="L185" s="627"/>
      <c r="M185" s="733"/>
    </row>
    <row r="186" spans="1:13" ht="18" customHeight="1" x14ac:dyDescent="0.35">
      <c r="A186" s="78">
        <v>3</v>
      </c>
      <c r="B186" s="79" t="s">
        <v>106</v>
      </c>
      <c r="C186" s="79" t="s">
        <v>883</v>
      </c>
      <c r="D186" s="60"/>
      <c r="E186" s="80" t="s">
        <v>998</v>
      </c>
      <c r="F186" s="80" t="s">
        <v>958</v>
      </c>
      <c r="G186" s="60"/>
      <c r="H186" s="60"/>
      <c r="I186" s="625" t="s">
        <v>822</v>
      </c>
      <c r="J186" s="626" t="s">
        <v>999</v>
      </c>
      <c r="K186" s="627"/>
      <c r="L186" s="627"/>
      <c r="M186" s="733"/>
    </row>
    <row r="187" spans="1:13" ht="18" customHeight="1" x14ac:dyDescent="0.35">
      <c r="A187" s="78">
        <v>3</v>
      </c>
      <c r="B187" s="79" t="s">
        <v>106</v>
      </c>
      <c r="C187" s="79" t="s">
        <v>883</v>
      </c>
      <c r="D187" s="60"/>
      <c r="E187" s="80" t="s">
        <v>1000</v>
      </c>
      <c r="F187" s="80" t="s">
        <v>1001</v>
      </c>
      <c r="G187" s="60"/>
      <c r="H187" s="60"/>
      <c r="I187" s="625" t="s">
        <v>822</v>
      </c>
      <c r="J187" s="626" t="s">
        <v>1002</v>
      </c>
      <c r="K187" s="627"/>
      <c r="L187" s="687">
        <v>13</v>
      </c>
      <c r="M187" s="733"/>
    </row>
    <row r="188" spans="1:13" ht="18" customHeight="1" x14ac:dyDescent="0.35">
      <c r="A188" s="78">
        <v>3</v>
      </c>
      <c r="B188" s="79" t="s">
        <v>108</v>
      </c>
      <c r="C188" s="79" t="s">
        <v>883</v>
      </c>
      <c r="D188" s="60"/>
      <c r="E188" s="80" t="s">
        <v>1003</v>
      </c>
      <c r="F188" s="80" t="s">
        <v>967</v>
      </c>
      <c r="G188" s="60"/>
      <c r="H188" s="60"/>
      <c r="I188" s="625" t="s">
        <v>822</v>
      </c>
      <c r="J188" s="626" t="s">
        <v>1004</v>
      </c>
      <c r="K188" s="627">
        <v>4</v>
      </c>
      <c r="L188" s="687">
        <v>14</v>
      </c>
      <c r="M188" s="733"/>
    </row>
    <row r="189" spans="1:13" ht="18" customHeight="1" x14ac:dyDescent="0.35">
      <c r="A189" s="78">
        <v>3</v>
      </c>
      <c r="B189" s="79" t="s">
        <v>644</v>
      </c>
      <c r="C189" s="79" t="s">
        <v>883</v>
      </c>
      <c r="D189" s="60"/>
      <c r="E189" s="80" t="s">
        <v>1005</v>
      </c>
      <c r="F189" s="80" t="s">
        <v>967</v>
      </c>
      <c r="G189" s="60"/>
      <c r="H189" s="60"/>
      <c r="I189" s="625" t="s">
        <v>822</v>
      </c>
      <c r="J189" s="626" t="s">
        <v>1006</v>
      </c>
      <c r="K189" s="627"/>
      <c r="L189" s="627"/>
      <c r="M189" s="733"/>
    </row>
    <row r="190" spans="1:13" ht="18" customHeight="1" x14ac:dyDescent="0.35">
      <c r="A190" s="78">
        <v>3</v>
      </c>
      <c r="B190" s="79" t="s">
        <v>644</v>
      </c>
      <c r="C190" s="79" t="s">
        <v>883</v>
      </c>
      <c r="D190" s="60"/>
      <c r="E190" s="80" t="s">
        <v>1007</v>
      </c>
      <c r="F190" s="80" t="s">
        <v>1008</v>
      </c>
      <c r="G190" s="60"/>
      <c r="H190" s="60"/>
      <c r="I190" s="625" t="s">
        <v>822</v>
      </c>
      <c r="J190" s="626" t="s">
        <v>1004</v>
      </c>
      <c r="K190" s="627"/>
      <c r="L190" s="627"/>
      <c r="M190" s="733"/>
    </row>
    <row r="191" spans="1:13" ht="18" customHeight="1" x14ac:dyDescent="0.35">
      <c r="A191" s="78">
        <v>3</v>
      </c>
      <c r="B191" s="79" t="s">
        <v>644</v>
      </c>
      <c r="C191" s="79" t="s">
        <v>884</v>
      </c>
      <c r="D191" s="60"/>
      <c r="E191" s="80" t="s">
        <v>1009</v>
      </c>
      <c r="F191" s="80" t="s">
        <v>903</v>
      </c>
      <c r="G191" s="60"/>
      <c r="H191" s="60"/>
      <c r="I191" s="625" t="s">
        <v>1010</v>
      </c>
      <c r="J191" s="626" t="s">
        <v>1011</v>
      </c>
      <c r="K191" s="627"/>
      <c r="L191" s="627"/>
      <c r="M191" s="733"/>
    </row>
    <row r="192" spans="1:13" ht="18" customHeight="1" x14ac:dyDescent="0.35">
      <c r="A192" s="78">
        <v>3</v>
      </c>
      <c r="B192" s="79" t="s">
        <v>644</v>
      </c>
      <c r="C192" s="79" t="s">
        <v>883</v>
      </c>
      <c r="D192" s="60"/>
      <c r="E192" s="80" t="s">
        <v>1012</v>
      </c>
      <c r="F192" s="80" t="s">
        <v>1013</v>
      </c>
      <c r="G192" s="60"/>
      <c r="H192" s="60"/>
      <c r="I192" s="625" t="s">
        <v>822</v>
      </c>
      <c r="J192" s="626">
        <v>17</v>
      </c>
      <c r="K192" s="627"/>
      <c r="L192" s="627"/>
      <c r="M192" s="733"/>
    </row>
    <row r="193" spans="1:13" ht="18" customHeight="1" x14ac:dyDescent="0.35">
      <c r="A193" s="78">
        <v>3</v>
      </c>
      <c r="B193" s="79" t="s">
        <v>644</v>
      </c>
      <c r="C193" s="79" t="s">
        <v>884</v>
      </c>
      <c r="D193" s="60"/>
      <c r="E193" s="80" t="s">
        <v>1014</v>
      </c>
      <c r="F193" s="80" t="s">
        <v>903</v>
      </c>
      <c r="G193" s="60"/>
      <c r="H193" s="60"/>
      <c r="I193" s="625" t="s">
        <v>1010</v>
      </c>
      <c r="J193" s="626">
        <v>16</v>
      </c>
      <c r="K193" s="627"/>
      <c r="L193" s="627"/>
      <c r="M193" s="733"/>
    </row>
    <row r="194" spans="1:13" ht="18" customHeight="1" x14ac:dyDescent="0.35">
      <c r="A194" s="78">
        <v>3</v>
      </c>
      <c r="B194" s="79" t="s">
        <v>644</v>
      </c>
      <c r="C194" s="79" t="s">
        <v>883</v>
      </c>
      <c r="D194" s="60"/>
      <c r="E194" s="80" t="s">
        <v>828</v>
      </c>
      <c r="F194" s="80" t="s">
        <v>829</v>
      </c>
      <c r="G194" s="60"/>
      <c r="H194" s="60"/>
      <c r="I194" s="625" t="s">
        <v>622</v>
      </c>
      <c r="J194" s="626" t="s">
        <v>830</v>
      </c>
      <c r="K194" s="627"/>
      <c r="L194" s="627"/>
      <c r="M194" s="733"/>
    </row>
    <row r="195" spans="1:13" ht="18" customHeight="1" x14ac:dyDescent="0.35">
      <c r="A195" s="78">
        <v>3</v>
      </c>
      <c r="B195" s="79" t="s">
        <v>644</v>
      </c>
      <c r="C195" s="79" t="s">
        <v>883</v>
      </c>
      <c r="D195" s="60"/>
      <c r="E195" s="80"/>
      <c r="F195" s="80" t="s">
        <v>922</v>
      </c>
      <c r="G195" s="60"/>
      <c r="H195" s="60"/>
      <c r="I195" s="625"/>
      <c r="J195" s="626" t="s">
        <v>1015</v>
      </c>
      <c r="K195" s="627"/>
      <c r="L195" s="627"/>
      <c r="M195" s="733"/>
    </row>
    <row r="196" spans="1:13" ht="18" customHeight="1" x14ac:dyDescent="0.35">
      <c r="A196" s="78">
        <v>3</v>
      </c>
      <c r="B196" s="79" t="s">
        <v>644</v>
      </c>
      <c r="C196" s="79" t="s">
        <v>883</v>
      </c>
      <c r="D196" s="60"/>
      <c r="E196" s="80"/>
      <c r="F196" s="80" t="s">
        <v>1016</v>
      </c>
      <c r="G196" s="60"/>
      <c r="H196" s="60"/>
      <c r="I196" s="625"/>
      <c r="J196" s="626" t="s">
        <v>1015</v>
      </c>
      <c r="K196" s="627"/>
      <c r="L196" s="627"/>
      <c r="M196" s="733"/>
    </row>
    <row r="197" spans="1:13" ht="18" customHeight="1" x14ac:dyDescent="0.35">
      <c r="A197" s="78">
        <v>3</v>
      </c>
      <c r="B197" s="79" t="s">
        <v>644</v>
      </c>
      <c r="C197" s="79" t="s">
        <v>884</v>
      </c>
      <c r="D197" s="60"/>
      <c r="E197" s="80" t="s">
        <v>1017</v>
      </c>
      <c r="F197" s="80" t="s">
        <v>905</v>
      </c>
      <c r="G197" s="60"/>
      <c r="H197" s="60"/>
      <c r="I197" s="625" t="s">
        <v>1018</v>
      </c>
      <c r="J197" s="626" t="s">
        <v>1019</v>
      </c>
      <c r="K197" s="627"/>
      <c r="L197" s="627"/>
      <c r="M197" s="733"/>
    </row>
    <row r="198" spans="1:13" ht="18" customHeight="1" x14ac:dyDescent="0.35">
      <c r="A198" s="78">
        <v>3</v>
      </c>
      <c r="B198" s="79" t="s">
        <v>644</v>
      </c>
      <c r="C198" s="79" t="s">
        <v>884</v>
      </c>
      <c r="D198" s="60"/>
      <c r="E198" s="80" t="s">
        <v>1020</v>
      </c>
      <c r="F198" s="80" t="s">
        <v>897</v>
      </c>
      <c r="G198" s="60"/>
      <c r="H198" s="60"/>
      <c r="I198" s="625" t="s">
        <v>1018</v>
      </c>
      <c r="J198" s="626" t="s">
        <v>1021</v>
      </c>
      <c r="K198" s="627"/>
      <c r="L198" s="627"/>
      <c r="M198" s="733"/>
    </row>
    <row r="199" spans="1:13" ht="18" customHeight="1" x14ac:dyDescent="0.35">
      <c r="A199" s="78">
        <v>3</v>
      </c>
      <c r="B199" s="79" t="s">
        <v>109</v>
      </c>
      <c r="C199" s="79" t="s">
        <v>1022</v>
      </c>
      <c r="D199" s="60"/>
      <c r="E199" s="80" t="s">
        <v>1023</v>
      </c>
      <c r="F199" s="80" t="s">
        <v>1024</v>
      </c>
      <c r="G199" s="60"/>
      <c r="H199" s="60"/>
      <c r="I199" s="625" t="s">
        <v>1025</v>
      </c>
      <c r="J199" s="626" t="s">
        <v>1026</v>
      </c>
      <c r="K199" s="627">
        <v>4</v>
      </c>
      <c r="L199" s="687">
        <v>15</v>
      </c>
      <c r="M199" s="733"/>
    </row>
    <row r="200" spans="1:13" ht="18" customHeight="1" x14ac:dyDescent="0.35">
      <c r="A200" s="78">
        <v>3</v>
      </c>
      <c r="B200" s="79" t="s">
        <v>109</v>
      </c>
      <c r="C200" s="79" t="s">
        <v>883</v>
      </c>
      <c r="D200" s="60"/>
      <c r="E200" s="673" t="s">
        <v>1027</v>
      </c>
      <c r="F200" s="80" t="s">
        <v>1001</v>
      </c>
      <c r="G200" s="60"/>
      <c r="H200" s="60"/>
      <c r="I200" s="631" t="s">
        <v>1028</v>
      </c>
      <c r="J200" s="629" t="s">
        <v>1029</v>
      </c>
      <c r="K200" s="627"/>
      <c r="L200" s="687">
        <v>15</v>
      </c>
      <c r="M200" s="733"/>
    </row>
    <row r="201" spans="1:13" ht="18" customHeight="1" x14ac:dyDescent="0.35">
      <c r="A201" s="78">
        <v>3</v>
      </c>
      <c r="B201" s="79" t="s">
        <v>109</v>
      </c>
      <c r="C201" s="79" t="s">
        <v>883</v>
      </c>
      <c r="D201" s="60"/>
      <c r="E201" s="80" t="s">
        <v>1030</v>
      </c>
      <c r="F201" s="80" t="s">
        <v>1001</v>
      </c>
      <c r="G201" s="60"/>
      <c r="H201" s="60"/>
      <c r="I201" s="631" t="s">
        <v>1028</v>
      </c>
      <c r="J201" s="626" t="s">
        <v>1031</v>
      </c>
      <c r="K201" s="627"/>
      <c r="L201" s="627"/>
      <c r="M201" s="733"/>
    </row>
    <row r="202" spans="1:13" ht="18" customHeight="1" x14ac:dyDescent="0.35">
      <c r="A202" s="78">
        <v>3</v>
      </c>
      <c r="B202" s="79" t="s">
        <v>109</v>
      </c>
      <c r="C202" s="79" t="s">
        <v>883</v>
      </c>
      <c r="D202" s="60"/>
      <c r="E202" s="80" t="s">
        <v>1032</v>
      </c>
      <c r="F202" s="80" t="s">
        <v>967</v>
      </c>
      <c r="G202" s="60"/>
      <c r="H202" s="60"/>
      <c r="I202" s="631" t="s">
        <v>1028</v>
      </c>
      <c r="J202" s="626" t="s">
        <v>1033</v>
      </c>
      <c r="K202" s="627"/>
      <c r="L202" s="627"/>
      <c r="M202" s="733"/>
    </row>
    <row r="203" spans="1:13" ht="18" customHeight="1" x14ac:dyDescent="0.35">
      <c r="A203" s="78">
        <v>3</v>
      </c>
      <c r="B203" s="79" t="s">
        <v>109</v>
      </c>
      <c r="C203" s="79" t="s">
        <v>884</v>
      </c>
      <c r="D203" s="60"/>
      <c r="E203" s="80" t="s">
        <v>1034</v>
      </c>
      <c r="F203" s="80" t="s">
        <v>903</v>
      </c>
      <c r="G203" s="60"/>
      <c r="H203" s="60"/>
      <c r="I203" s="625" t="s">
        <v>1035</v>
      </c>
      <c r="J203" s="626" t="s">
        <v>1036</v>
      </c>
      <c r="K203" s="627"/>
      <c r="L203" s="627"/>
      <c r="M203" s="733"/>
    </row>
    <row r="204" spans="1:13" ht="18" customHeight="1" x14ac:dyDescent="0.35">
      <c r="A204" s="78">
        <v>3</v>
      </c>
      <c r="B204" s="79" t="s">
        <v>109</v>
      </c>
      <c r="C204" s="79" t="s">
        <v>884</v>
      </c>
      <c r="D204" s="60"/>
      <c r="E204" s="80" t="s">
        <v>1037</v>
      </c>
      <c r="F204" s="80" t="s">
        <v>905</v>
      </c>
      <c r="G204" s="60"/>
      <c r="H204" s="60"/>
      <c r="I204" s="625" t="s">
        <v>1035</v>
      </c>
      <c r="J204" s="626" t="s">
        <v>1038</v>
      </c>
      <c r="K204" s="627"/>
      <c r="L204" s="627"/>
      <c r="M204" s="733"/>
    </row>
    <row r="205" spans="1:13" ht="18" customHeight="1" x14ac:dyDescent="0.35">
      <c r="A205" s="78">
        <v>3</v>
      </c>
      <c r="B205" s="79" t="s">
        <v>109</v>
      </c>
      <c r="C205" s="79" t="s">
        <v>884</v>
      </c>
      <c r="D205" s="64"/>
      <c r="E205" s="80" t="s">
        <v>1039</v>
      </c>
      <c r="F205" s="80" t="s">
        <v>897</v>
      </c>
      <c r="G205" s="60"/>
      <c r="H205" s="60"/>
      <c r="I205" s="625" t="s">
        <v>1035</v>
      </c>
      <c r="J205" s="626" t="s">
        <v>1040</v>
      </c>
      <c r="K205" s="627"/>
      <c r="L205" s="627"/>
      <c r="M205" s="733"/>
    </row>
    <row r="206" spans="1:13" ht="18" customHeight="1" x14ac:dyDescent="0.35">
      <c r="A206" s="78">
        <v>3</v>
      </c>
      <c r="B206" s="79" t="s">
        <v>110</v>
      </c>
      <c r="C206" s="79" t="s">
        <v>884</v>
      </c>
      <c r="D206" s="60"/>
      <c r="E206" s="80" t="s">
        <v>1041</v>
      </c>
      <c r="F206" s="80" t="s">
        <v>1042</v>
      </c>
      <c r="G206" s="60"/>
      <c r="H206" s="60"/>
      <c r="I206" s="625" t="s">
        <v>1035</v>
      </c>
      <c r="J206" s="626" t="s">
        <v>1043</v>
      </c>
      <c r="K206" s="627"/>
      <c r="L206" s="627"/>
      <c r="M206" s="733"/>
    </row>
    <row r="207" spans="1:13" ht="18" customHeight="1" thickBot="1" x14ac:dyDescent="0.4">
      <c r="A207" s="78">
        <v>3</v>
      </c>
      <c r="B207" s="79" t="s">
        <v>110</v>
      </c>
      <c r="C207" s="79" t="s">
        <v>906</v>
      </c>
      <c r="D207" s="60"/>
      <c r="E207" s="81" t="s">
        <v>1044</v>
      </c>
      <c r="F207" s="81" t="s">
        <v>1045</v>
      </c>
      <c r="G207" s="64"/>
      <c r="H207" s="64"/>
      <c r="I207" s="625" t="s">
        <v>854</v>
      </c>
      <c r="J207" s="626" t="s">
        <v>1046</v>
      </c>
      <c r="K207" s="627"/>
      <c r="L207" s="627"/>
      <c r="M207" s="733"/>
    </row>
    <row r="208" spans="1:13" ht="31.5" customHeight="1" x14ac:dyDescent="0.35">
      <c r="A208" s="82">
        <v>4</v>
      </c>
      <c r="B208" s="83" t="s">
        <v>98</v>
      </c>
      <c r="C208" s="83" t="s">
        <v>1047</v>
      </c>
      <c r="D208" s="85"/>
      <c r="E208" s="876" t="s">
        <v>1048</v>
      </c>
      <c r="F208" s="876" t="s">
        <v>1049</v>
      </c>
      <c r="G208" s="85"/>
      <c r="H208" s="85"/>
      <c r="I208" s="638" t="s">
        <v>1050</v>
      </c>
      <c r="J208" s="633" t="s">
        <v>1051</v>
      </c>
      <c r="K208" s="634"/>
      <c r="L208" s="634"/>
      <c r="M208" s="734"/>
    </row>
    <row r="209" spans="1:13" ht="18" customHeight="1" x14ac:dyDescent="0.35">
      <c r="A209" s="86">
        <v>4</v>
      </c>
      <c r="B209" s="84" t="s">
        <v>98</v>
      </c>
      <c r="C209" s="84" t="s">
        <v>1047</v>
      </c>
      <c r="D209" s="60"/>
      <c r="E209" s="87" t="s">
        <v>1052</v>
      </c>
      <c r="F209" s="87" t="s">
        <v>1053</v>
      </c>
      <c r="G209" s="60"/>
      <c r="H209" s="60"/>
      <c r="I209" s="631" t="s">
        <v>650</v>
      </c>
      <c r="J209" s="626" t="s">
        <v>1054</v>
      </c>
      <c r="K209" s="627"/>
      <c r="L209" s="627"/>
      <c r="M209" s="733"/>
    </row>
    <row r="210" spans="1:13" ht="18" customHeight="1" x14ac:dyDescent="0.35">
      <c r="A210" s="86">
        <v>4</v>
      </c>
      <c r="B210" s="84" t="s">
        <v>98</v>
      </c>
      <c r="C210" s="84" t="s">
        <v>1055</v>
      </c>
      <c r="D210" s="60"/>
      <c r="E210" s="87" t="s">
        <v>1056</v>
      </c>
      <c r="F210" s="87" t="s">
        <v>1057</v>
      </c>
      <c r="G210" s="60"/>
      <c r="H210" s="60"/>
      <c r="I210" s="631" t="s">
        <v>650</v>
      </c>
      <c r="J210" s="626" t="s">
        <v>1058</v>
      </c>
      <c r="K210" s="627"/>
      <c r="L210" s="627"/>
      <c r="M210" s="733"/>
    </row>
    <row r="211" spans="1:13" ht="18" customHeight="1" x14ac:dyDescent="0.35">
      <c r="A211" s="86">
        <v>4</v>
      </c>
      <c r="B211" s="84" t="s">
        <v>98</v>
      </c>
      <c r="C211" s="84" t="s">
        <v>1055</v>
      </c>
      <c r="D211" s="60"/>
      <c r="E211" s="87" t="s">
        <v>1059</v>
      </c>
      <c r="F211" s="87" t="s">
        <v>1057</v>
      </c>
      <c r="G211" s="60"/>
      <c r="H211" s="60"/>
      <c r="I211" s="631" t="s">
        <v>650</v>
      </c>
      <c r="J211" s="626" t="s">
        <v>1060</v>
      </c>
      <c r="K211" s="627"/>
      <c r="L211" s="627"/>
      <c r="M211" s="733"/>
    </row>
    <row r="212" spans="1:13" ht="18" customHeight="1" x14ac:dyDescent="0.35">
      <c r="A212" s="86">
        <v>4</v>
      </c>
      <c r="B212" s="84" t="s">
        <v>98</v>
      </c>
      <c r="C212" s="84" t="s">
        <v>1055</v>
      </c>
      <c r="D212" s="60"/>
      <c r="E212" s="87" t="s">
        <v>1061</v>
      </c>
      <c r="F212" s="87" t="s">
        <v>1062</v>
      </c>
      <c r="G212" s="60"/>
      <c r="H212" s="60"/>
      <c r="I212" s="625" t="s">
        <v>461</v>
      </c>
      <c r="J212" s="626" t="s">
        <v>719</v>
      </c>
      <c r="K212" s="627">
        <v>5</v>
      </c>
      <c r="L212" s="627"/>
      <c r="M212" s="733"/>
    </row>
    <row r="213" spans="1:13" ht="18" customHeight="1" x14ac:dyDescent="0.35">
      <c r="A213" s="86">
        <v>4</v>
      </c>
      <c r="B213" s="84" t="s">
        <v>98</v>
      </c>
      <c r="C213" s="84" t="s">
        <v>1055</v>
      </c>
      <c r="D213" s="60"/>
      <c r="E213" s="87" t="s">
        <v>1063</v>
      </c>
      <c r="F213" s="87" t="s">
        <v>1064</v>
      </c>
      <c r="G213" s="60"/>
      <c r="H213" s="60"/>
      <c r="I213" s="625" t="s">
        <v>710</v>
      </c>
      <c r="J213" s="626" t="s">
        <v>719</v>
      </c>
      <c r="K213" s="627">
        <v>5</v>
      </c>
      <c r="L213" s="688"/>
      <c r="M213" s="733"/>
    </row>
    <row r="214" spans="1:13" ht="18" customHeight="1" x14ac:dyDescent="0.35">
      <c r="A214" s="86">
        <v>4</v>
      </c>
      <c r="B214" s="84" t="s">
        <v>98</v>
      </c>
      <c r="C214" s="84" t="s">
        <v>1065</v>
      </c>
      <c r="D214" s="60"/>
      <c r="E214" s="87" t="s">
        <v>720</v>
      </c>
      <c r="F214" s="87" t="s">
        <v>721</v>
      </c>
      <c r="G214" s="60"/>
      <c r="H214" s="60"/>
      <c r="I214" s="631" t="s">
        <v>650</v>
      </c>
      <c r="J214" s="626" t="s">
        <v>722</v>
      </c>
      <c r="K214" s="627">
        <v>2</v>
      </c>
      <c r="L214" s="627"/>
      <c r="M214" s="733"/>
    </row>
    <row r="215" spans="1:13" ht="18" customHeight="1" x14ac:dyDescent="0.35">
      <c r="A215" s="86">
        <v>4</v>
      </c>
      <c r="B215" s="84" t="s">
        <v>98</v>
      </c>
      <c r="C215" s="84" t="s">
        <v>1065</v>
      </c>
      <c r="D215" s="60"/>
      <c r="E215" s="87" t="s">
        <v>1066</v>
      </c>
      <c r="F215" s="87" t="s">
        <v>1067</v>
      </c>
      <c r="G215" s="60"/>
      <c r="H215" s="60"/>
      <c r="I215" s="625" t="s">
        <v>710</v>
      </c>
      <c r="J215" s="626" t="s">
        <v>719</v>
      </c>
      <c r="K215" s="627"/>
      <c r="L215" s="627"/>
      <c r="M215" s="733"/>
    </row>
    <row r="216" spans="1:13" ht="18" customHeight="1" x14ac:dyDescent="0.35">
      <c r="A216" s="86">
        <v>4</v>
      </c>
      <c r="B216" s="84" t="s">
        <v>98</v>
      </c>
      <c r="C216" s="84" t="s">
        <v>1065</v>
      </c>
      <c r="D216" s="60"/>
      <c r="E216" s="87" t="s">
        <v>718</v>
      </c>
      <c r="F216" s="87" t="s">
        <v>1068</v>
      </c>
      <c r="G216" s="60"/>
      <c r="H216" s="60"/>
      <c r="I216" s="625" t="s">
        <v>710</v>
      </c>
      <c r="J216" s="626" t="s">
        <v>719</v>
      </c>
      <c r="K216" s="627">
        <v>2</v>
      </c>
      <c r="L216" s="627"/>
      <c r="M216" s="733"/>
    </row>
    <row r="217" spans="1:13" ht="18" customHeight="1" x14ac:dyDescent="0.35">
      <c r="A217" s="86">
        <v>4</v>
      </c>
      <c r="B217" s="84" t="s">
        <v>100</v>
      </c>
      <c r="C217" s="84" t="s">
        <v>1047</v>
      </c>
      <c r="D217" s="64"/>
      <c r="E217" s="88" t="s">
        <v>1069</v>
      </c>
      <c r="F217" s="88" t="s">
        <v>1070</v>
      </c>
      <c r="G217" s="64"/>
      <c r="H217" s="64"/>
      <c r="I217" s="625" t="s">
        <v>1071</v>
      </c>
      <c r="J217" s="626" t="s">
        <v>1072</v>
      </c>
      <c r="K217" s="627"/>
      <c r="L217" s="627"/>
      <c r="M217" s="733"/>
    </row>
    <row r="218" spans="1:13" ht="18" customHeight="1" x14ac:dyDescent="0.35">
      <c r="A218" s="86">
        <v>4</v>
      </c>
      <c r="B218" s="84" t="s">
        <v>100</v>
      </c>
      <c r="C218" s="84" t="s">
        <v>1055</v>
      </c>
      <c r="D218" s="60"/>
      <c r="E218" s="87" t="s">
        <v>729</v>
      </c>
      <c r="F218" s="87" t="s">
        <v>730</v>
      </c>
      <c r="G218" s="60"/>
      <c r="H218" s="60"/>
      <c r="I218" s="625" t="s">
        <v>731</v>
      </c>
      <c r="J218" s="626" t="s">
        <v>732</v>
      </c>
      <c r="K218" s="627">
        <v>2</v>
      </c>
      <c r="L218" s="627"/>
      <c r="M218" s="733"/>
    </row>
    <row r="219" spans="1:13" ht="18" customHeight="1" x14ac:dyDescent="0.35">
      <c r="A219" s="86">
        <v>4</v>
      </c>
      <c r="B219" s="84" t="s">
        <v>103</v>
      </c>
      <c r="C219" s="84" t="s">
        <v>1065</v>
      </c>
      <c r="D219" s="60"/>
      <c r="E219" s="87" t="s">
        <v>1073</v>
      </c>
      <c r="F219" s="87" t="s">
        <v>1074</v>
      </c>
      <c r="G219" s="60"/>
      <c r="H219" s="60"/>
      <c r="I219" s="625" t="s">
        <v>521</v>
      </c>
      <c r="J219" s="626" t="s">
        <v>1075</v>
      </c>
      <c r="K219" s="627"/>
      <c r="L219" s="627"/>
      <c r="M219" s="733"/>
    </row>
    <row r="220" spans="1:13" ht="18" customHeight="1" x14ac:dyDescent="0.35">
      <c r="A220" s="86">
        <v>4</v>
      </c>
      <c r="B220" s="84" t="s">
        <v>101</v>
      </c>
      <c r="C220" s="84" t="s">
        <v>1076</v>
      </c>
      <c r="D220" s="60"/>
      <c r="E220" s="87" t="s">
        <v>1077</v>
      </c>
      <c r="F220" s="87" t="s">
        <v>1078</v>
      </c>
      <c r="G220" s="60"/>
      <c r="H220" s="60"/>
      <c r="I220" s="625" t="s">
        <v>1079</v>
      </c>
      <c r="J220" s="626">
        <v>12</v>
      </c>
      <c r="K220" s="627"/>
      <c r="L220" s="627"/>
      <c r="M220" s="733"/>
    </row>
    <row r="221" spans="1:13" ht="18" customHeight="1" x14ac:dyDescent="0.35">
      <c r="A221" s="86">
        <v>4</v>
      </c>
      <c r="B221" s="84" t="s">
        <v>105</v>
      </c>
      <c r="C221" s="84" t="s">
        <v>1065</v>
      </c>
      <c r="D221" s="60"/>
      <c r="E221" s="87" t="s">
        <v>1080</v>
      </c>
      <c r="F221" s="87" t="s">
        <v>1057</v>
      </c>
      <c r="G221" s="60"/>
      <c r="H221" s="60"/>
      <c r="I221" s="625" t="s">
        <v>1081</v>
      </c>
      <c r="J221" s="629" t="s">
        <v>1082</v>
      </c>
      <c r="K221" s="630"/>
      <c r="L221" s="627"/>
      <c r="M221" s="733"/>
    </row>
    <row r="222" spans="1:13" ht="18" customHeight="1" x14ac:dyDescent="0.35">
      <c r="A222" s="86">
        <v>4</v>
      </c>
      <c r="B222" s="84" t="s">
        <v>105</v>
      </c>
      <c r="C222" s="84" t="s">
        <v>1065</v>
      </c>
      <c r="D222" s="60"/>
      <c r="E222" s="87" t="s">
        <v>1083</v>
      </c>
      <c r="F222" s="87" t="s">
        <v>1067</v>
      </c>
      <c r="G222" s="60"/>
      <c r="H222" s="60"/>
      <c r="I222" s="625" t="s">
        <v>710</v>
      </c>
      <c r="J222" s="629" t="s">
        <v>707</v>
      </c>
      <c r="K222" s="630"/>
      <c r="L222" s="687">
        <v>16</v>
      </c>
      <c r="M222" s="733"/>
    </row>
    <row r="223" spans="1:13" ht="18" customHeight="1" x14ac:dyDescent="0.35">
      <c r="A223" s="86">
        <v>4</v>
      </c>
      <c r="B223" s="84" t="s">
        <v>105</v>
      </c>
      <c r="C223" s="84" t="s">
        <v>1065</v>
      </c>
      <c r="D223" s="60"/>
      <c r="E223" s="87" t="s">
        <v>984</v>
      </c>
      <c r="F223" s="87" t="s">
        <v>985</v>
      </c>
      <c r="G223" s="60"/>
      <c r="H223" s="60"/>
      <c r="I223" s="625" t="s">
        <v>710</v>
      </c>
      <c r="J223" s="629" t="s">
        <v>986</v>
      </c>
      <c r="K223" s="627">
        <v>3</v>
      </c>
      <c r="L223" s="687">
        <v>10</v>
      </c>
      <c r="M223" s="733"/>
    </row>
    <row r="224" spans="1:13" ht="18" customHeight="1" x14ac:dyDescent="0.35">
      <c r="A224" s="86">
        <v>4</v>
      </c>
      <c r="B224" s="84" t="s">
        <v>108</v>
      </c>
      <c r="C224" s="84" t="s">
        <v>1055</v>
      </c>
      <c r="D224" s="64"/>
      <c r="E224" s="88" t="s">
        <v>1084</v>
      </c>
      <c r="F224" s="88" t="s">
        <v>1067</v>
      </c>
      <c r="G224" s="64"/>
      <c r="H224" s="64"/>
      <c r="I224" s="625" t="s">
        <v>1010</v>
      </c>
      <c r="J224" s="626" t="s">
        <v>1085</v>
      </c>
      <c r="K224" s="630"/>
      <c r="L224" s="627"/>
      <c r="M224" s="733"/>
    </row>
    <row r="225" spans="1:13" ht="18" customHeight="1" x14ac:dyDescent="0.35">
      <c r="A225" s="86">
        <v>4</v>
      </c>
      <c r="B225" s="84" t="s">
        <v>108</v>
      </c>
      <c r="C225" s="84" t="s">
        <v>1055</v>
      </c>
      <c r="D225" s="60"/>
      <c r="E225" s="88" t="s">
        <v>1086</v>
      </c>
      <c r="F225" s="88" t="s">
        <v>1067</v>
      </c>
      <c r="G225" s="64"/>
      <c r="H225" s="64"/>
      <c r="I225" s="625" t="s">
        <v>1010</v>
      </c>
      <c r="J225" s="626" t="s">
        <v>1087</v>
      </c>
      <c r="K225" s="630"/>
      <c r="L225" s="687">
        <v>17</v>
      </c>
      <c r="M225" s="733"/>
    </row>
    <row r="226" spans="1:13" ht="18" customHeight="1" x14ac:dyDescent="0.35">
      <c r="A226" s="86">
        <v>4</v>
      </c>
      <c r="B226" s="84" t="s">
        <v>108</v>
      </c>
      <c r="C226" s="84" t="s">
        <v>1055</v>
      </c>
      <c r="D226" s="60"/>
      <c r="E226" s="88" t="s">
        <v>1088</v>
      </c>
      <c r="F226" s="88" t="s">
        <v>1067</v>
      </c>
      <c r="G226" s="64"/>
      <c r="H226" s="64"/>
      <c r="I226" s="625" t="s">
        <v>1010</v>
      </c>
      <c r="J226" s="626" t="s">
        <v>1089</v>
      </c>
      <c r="K226" s="630"/>
      <c r="L226" s="627"/>
      <c r="M226" s="733"/>
    </row>
    <row r="227" spans="1:13" ht="18" customHeight="1" x14ac:dyDescent="0.35">
      <c r="A227" s="86">
        <v>4</v>
      </c>
      <c r="B227" s="84" t="s">
        <v>108</v>
      </c>
      <c r="C227" s="84" t="s">
        <v>1065</v>
      </c>
      <c r="D227" s="60"/>
      <c r="E227" s="87" t="s">
        <v>1090</v>
      </c>
      <c r="F227" s="87" t="s">
        <v>1057</v>
      </c>
      <c r="G227" s="60"/>
      <c r="H227" s="60"/>
      <c r="I227" s="625" t="s">
        <v>1010</v>
      </c>
      <c r="J227" s="626" t="s">
        <v>1091</v>
      </c>
      <c r="K227" s="630"/>
      <c r="L227" s="687">
        <v>18</v>
      </c>
      <c r="M227" s="733"/>
    </row>
    <row r="228" spans="1:13" ht="18" customHeight="1" x14ac:dyDescent="0.35">
      <c r="A228" s="86">
        <v>4</v>
      </c>
      <c r="B228" s="84" t="s">
        <v>108</v>
      </c>
      <c r="C228" s="84" t="s">
        <v>1065</v>
      </c>
      <c r="D228" s="64"/>
      <c r="E228" s="87" t="s">
        <v>1092</v>
      </c>
      <c r="F228" s="87" t="s">
        <v>1093</v>
      </c>
      <c r="G228" s="60"/>
      <c r="H228" s="60"/>
      <c r="I228" s="625" t="s">
        <v>1010</v>
      </c>
      <c r="J228" s="626" t="s">
        <v>1094</v>
      </c>
      <c r="K228" s="630"/>
      <c r="L228" s="627"/>
      <c r="M228" s="733"/>
    </row>
    <row r="229" spans="1:13" ht="18" customHeight="1" x14ac:dyDescent="0.35">
      <c r="A229" s="86">
        <v>4</v>
      </c>
      <c r="B229" s="84" t="s">
        <v>108</v>
      </c>
      <c r="C229" s="84" t="s">
        <v>1065</v>
      </c>
      <c r="D229" s="60"/>
      <c r="E229" s="88" t="s">
        <v>1095</v>
      </c>
      <c r="F229" s="88" t="s">
        <v>1067</v>
      </c>
      <c r="G229" s="64"/>
      <c r="H229" s="64"/>
      <c r="I229" s="625" t="s">
        <v>1010</v>
      </c>
      <c r="J229" s="626" t="s">
        <v>1096</v>
      </c>
      <c r="K229" s="627">
        <v>3</v>
      </c>
      <c r="L229" s="687">
        <v>14</v>
      </c>
      <c r="M229" s="733"/>
    </row>
    <row r="230" spans="1:13" ht="18" customHeight="1" x14ac:dyDescent="0.35">
      <c r="A230" s="86">
        <v>4</v>
      </c>
      <c r="B230" s="84" t="s">
        <v>644</v>
      </c>
      <c r="C230" s="84" t="s">
        <v>1065</v>
      </c>
      <c r="D230" s="64"/>
      <c r="E230" s="87" t="s">
        <v>1097</v>
      </c>
      <c r="F230" s="87" t="s">
        <v>1098</v>
      </c>
      <c r="G230" s="60"/>
      <c r="H230" s="60"/>
      <c r="I230" s="625" t="s">
        <v>1010</v>
      </c>
      <c r="J230" s="626" t="s">
        <v>1099</v>
      </c>
      <c r="K230" s="627"/>
      <c r="L230" s="627"/>
      <c r="M230" s="733"/>
    </row>
    <row r="231" spans="1:13" ht="18" customHeight="1" x14ac:dyDescent="0.35">
      <c r="A231" s="86">
        <v>4</v>
      </c>
      <c r="B231" s="84" t="s">
        <v>644</v>
      </c>
      <c r="C231" s="84" t="s">
        <v>1065</v>
      </c>
      <c r="D231" s="64"/>
      <c r="E231" s="87" t="s">
        <v>1100</v>
      </c>
      <c r="F231" s="87" t="s">
        <v>1101</v>
      </c>
      <c r="G231" s="60"/>
      <c r="H231" s="60"/>
      <c r="I231" s="625" t="s">
        <v>1010</v>
      </c>
      <c r="J231" s="626" t="s">
        <v>1102</v>
      </c>
      <c r="K231" s="627"/>
      <c r="L231" s="627"/>
      <c r="M231" s="733"/>
    </row>
    <row r="232" spans="1:13" ht="18" customHeight="1" x14ac:dyDescent="0.35">
      <c r="A232" s="86">
        <v>4</v>
      </c>
      <c r="B232" s="84" t="s">
        <v>644</v>
      </c>
      <c r="C232" s="84" t="s">
        <v>1065</v>
      </c>
      <c r="D232" s="64"/>
      <c r="E232" s="87" t="s">
        <v>820</v>
      </c>
      <c r="F232" s="87" t="s">
        <v>821</v>
      </c>
      <c r="G232" s="60"/>
      <c r="H232" s="60"/>
      <c r="I232" s="625" t="s">
        <v>822</v>
      </c>
      <c r="J232" s="626" t="s">
        <v>823</v>
      </c>
      <c r="K232" s="627"/>
      <c r="L232" s="627"/>
      <c r="M232" s="733"/>
    </row>
    <row r="233" spans="1:13" ht="18" customHeight="1" x14ac:dyDescent="0.35">
      <c r="A233" s="86">
        <v>4</v>
      </c>
      <c r="B233" s="84" t="s">
        <v>644</v>
      </c>
      <c r="C233" s="84" t="s">
        <v>1047</v>
      </c>
      <c r="D233" s="60"/>
      <c r="E233" s="88" t="s">
        <v>1103</v>
      </c>
      <c r="F233" s="88" t="s">
        <v>1070</v>
      </c>
      <c r="G233" s="64"/>
      <c r="H233" s="64"/>
      <c r="I233" s="625" t="s">
        <v>1104</v>
      </c>
      <c r="J233" s="626">
        <v>7</v>
      </c>
      <c r="K233" s="627"/>
      <c r="L233" s="627"/>
      <c r="M233" s="733"/>
    </row>
    <row r="234" spans="1:13" ht="18" customHeight="1" x14ac:dyDescent="0.35">
      <c r="A234" s="86">
        <v>4</v>
      </c>
      <c r="B234" s="84" t="s">
        <v>644</v>
      </c>
      <c r="C234" s="84" t="s">
        <v>1065</v>
      </c>
      <c r="D234" s="60"/>
      <c r="E234" s="87" t="s">
        <v>1105</v>
      </c>
      <c r="F234" s="87" t="s">
        <v>1057</v>
      </c>
      <c r="G234" s="60"/>
      <c r="H234" s="60"/>
      <c r="I234" s="625" t="s">
        <v>1010</v>
      </c>
      <c r="J234" s="626">
        <v>16</v>
      </c>
      <c r="K234" s="627"/>
      <c r="L234" s="627"/>
      <c r="M234" s="733"/>
    </row>
    <row r="235" spans="1:13" ht="18" customHeight="1" x14ac:dyDescent="0.35">
      <c r="A235" s="86">
        <v>4</v>
      </c>
      <c r="B235" s="84" t="s">
        <v>644</v>
      </c>
      <c r="C235" s="84" t="s">
        <v>1065</v>
      </c>
      <c r="D235" s="64"/>
      <c r="E235" s="87" t="s">
        <v>1106</v>
      </c>
      <c r="F235" s="87" t="s">
        <v>1093</v>
      </c>
      <c r="G235" s="60"/>
      <c r="H235" s="60"/>
      <c r="I235" s="625" t="s">
        <v>1010</v>
      </c>
      <c r="J235" s="626">
        <v>16</v>
      </c>
      <c r="K235" s="627"/>
      <c r="L235" s="627"/>
      <c r="M235" s="733"/>
    </row>
    <row r="236" spans="1:13" ht="18" customHeight="1" x14ac:dyDescent="0.35">
      <c r="A236" s="86">
        <v>4</v>
      </c>
      <c r="B236" s="84" t="s">
        <v>644</v>
      </c>
      <c r="C236" s="84" t="s">
        <v>1065</v>
      </c>
      <c r="D236" s="60"/>
      <c r="E236" s="87" t="s">
        <v>1107</v>
      </c>
      <c r="F236" s="87" t="s">
        <v>1098</v>
      </c>
      <c r="G236" s="60"/>
      <c r="H236" s="60"/>
      <c r="I236" s="625" t="s">
        <v>1010</v>
      </c>
      <c r="J236" s="626">
        <v>16</v>
      </c>
      <c r="K236" s="627"/>
      <c r="L236" s="627"/>
      <c r="M236" s="733"/>
    </row>
    <row r="237" spans="1:13" ht="18" customHeight="1" x14ac:dyDescent="0.35">
      <c r="A237" s="86">
        <v>4</v>
      </c>
      <c r="B237" s="84" t="s">
        <v>644</v>
      </c>
      <c r="C237" s="84" t="s">
        <v>1047</v>
      </c>
      <c r="D237" s="60"/>
      <c r="E237" s="674" t="s">
        <v>1108</v>
      </c>
      <c r="F237" s="88" t="s">
        <v>1070</v>
      </c>
      <c r="G237" s="64"/>
      <c r="H237" s="64"/>
      <c r="I237" s="631" t="s">
        <v>1109</v>
      </c>
      <c r="J237" s="629" t="s">
        <v>1110</v>
      </c>
      <c r="K237" s="627"/>
      <c r="L237" s="627"/>
      <c r="M237" s="733"/>
    </row>
    <row r="238" spans="1:13" ht="18" customHeight="1" x14ac:dyDescent="0.35">
      <c r="A238" s="86">
        <v>4</v>
      </c>
      <c r="B238" s="84" t="s">
        <v>644</v>
      </c>
      <c r="C238" s="84" t="s">
        <v>1047</v>
      </c>
      <c r="D238" s="60"/>
      <c r="E238" s="675" t="s">
        <v>1111</v>
      </c>
      <c r="F238" s="87" t="s">
        <v>1049</v>
      </c>
      <c r="G238" s="60"/>
      <c r="H238" s="60"/>
      <c r="I238" s="631" t="s">
        <v>1112</v>
      </c>
      <c r="J238" s="629" t="s">
        <v>1113</v>
      </c>
      <c r="K238" s="627">
        <v>2</v>
      </c>
      <c r="L238" s="627"/>
      <c r="M238" s="733"/>
    </row>
    <row r="239" spans="1:13" ht="18" customHeight="1" x14ac:dyDescent="0.35">
      <c r="A239" s="86">
        <v>4</v>
      </c>
      <c r="B239" s="84" t="s">
        <v>109</v>
      </c>
      <c r="C239" s="84" t="s">
        <v>1055</v>
      </c>
      <c r="D239" s="64"/>
      <c r="E239" s="87" t="s">
        <v>1114</v>
      </c>
      <c r="F239" s="87" t="s">
        <v>1067</v>
      </c>
      <c r="G239" s="60"/>
      <c r="H239" s="60"/>
      <c r="I239" s="625" t="s">
        <v>833</v>
      </c>
      <c r="J239" s="629" t="s">
        <v>1115</v>
      </c>
      <c r="K239" s="627"/>
      <c r="L239" s="627"/>
      <c r="M239" s="733"/>
    </row>
    <row r="240" spans="1:13" ht="18" customHeight="1" x14ac:dyDescent="0.35">
      <c r="A240" s="86">
        <v>4</v>
      </c>
      <c r="B240" s="84" t="s">
        <v>109</v>
      </c>
      <c r="C240" s="84" t="s">
        <v>1065</v>
      </c>
      <c r="D240" s="60"/>
      <c r="E240" s="675" t="s">
        <v>1116</v>
      </c>
      <c r="F240" s="87" t="s">
        <v>1093</v>
      </c>
      <c r="G240" s="60"/>
      <c r="H240" s="60"/>
      <c r="I240" s="625" t="s">
        <v>833</v>
      </c>
      <c r="J240" s="629" t="s">
        <v>1117</v>
      </c>
      <c r="K240" s="627">
        <v>3</v>
      </c>
      <c r="L240" s="687">
        <v>15</v>
      </c>
      <c r="M240" s="733"/>
    </row>
    <row r="241" spans="1:13" ht="18" customHeight="1" x14ac:dyDescent="0.35">
      <c r="A241" s="86">
        <v>4</v>
      </c>
      <c r="B241" s="84" t="s">
        <v>109</v>
      </c>
      <c r="C241" s="84" t="s">
        <v>1065</v>
      </c>
      <c r="D241" s="60"/>
      <c r="E241" s="88" t="s">
        <v>1118</v>
      </c>
      <c r="F241" s="88" t="s">
        <v>1119</v>
      </c>
      <c r="G241" s="64"/>
      <c r="H241" s="64"/>
      <c r="I241" s="631" t="s">
        <v>1120</v>
      </c>
      <c r="J241" s="629" t="s">
        <v>1121</v>
      </c>
      <c r="K241" s="627"/>
      <c r="L241" s="627"/>
      <c r="M241" s="733"/>
    </row>
    <row r="242" spans="1:13" ht="18" customHeight="1" x14ac:dyDescent="0.35">
      <c r="A242" s="86">
        <v>4</v>
      </c>
      <c r="B242" s="84" t="s">
        <v>109</v>
      </c>
      <c r="C242" s="84" t="s">
        <v>1065</v>
      </c>
      <c r="D242" s="60"/>
      <c r="E242" s="675" t="s">
        <v>1027</v>
      </c>
      <c r="F242" s="87" t="s">
        <v>1001</v>
      </c>
      <c r="G242" s="60"/>
      <c r="H242" s="60"/>
      <c r="I242" s="631" t="s">
        <v>1028</v>
      </c>
      <c r="J242" s="629" t="s">
        <v>1029</v>
      </c>
      <c r="K242" s="627">
        <v>2</v>
      </c>
      <c r="L242" s="627"/>
      <c r="M242" s="733"/>
    </row>
    <row r="243" spans="1:13" ht="18" customHeight="1" x14ac:dyDescent="0.35">
      <c r="A243" s="86">
        <v>4</v>
      </c>
      <c r="B243" s="84" t="s">
        <v>109</v>
      </c>
      <c r="C243" s="84" t="s">
        <v>1047</v>
      </c>
      <c r="D243" s="60"/>
      <c r="E243" s="88" t="s">
        <v>1122</v>
      </c>
      <c r="F243" s="88" t="s">
        <v>1070</v>
      </c>
      <c r="G243" s="64"/>
      <c r="H243" s="64"/>
      <c r="I243" s="625" t="s">
        <v>1123</v>
      </c>
      <c r="J243" s="626" t="s">
        <v>1124</v>
      </c>
      <c r="K243" s="627"/>
      <c r="L243" s="627"/>
      <c r="M243" s="733"/>
    </row>
    <row r="244" spans="1:13" ht="18" customHeight="1" x14ac:dyDescent="0.35">
      <c r="A244" s="86">
        <v>4</v>
      </c>
      <c r="B244" s="84" t="s">
        <v>109</v>
      </c>
      <c r="C244" s="84" t="s">
        <v>1065</v>
      </c>
      <c r="D244" s="60"/>
      <c r="E244" s="87" t="s">
        <v>1030</v>
      </c>
      <c r="F244" s="87" t="s">
        <v>1001</v>
      </c>
      <c r="G244" s="60"/>
      <c r="H244" s="60"/>
      <c r="I244" s="631" t="s">
        <v>1028</v>
      </c>
      <c r="J244" s="626" t="s">
        <v>1031</v>
      </c>
      <c r="K244" s="627"/>
      <c r="L244" s="627"/>
      <c r="M244" s="733"/>
    </row>
    <row r="245" spans="1:13" ht="18" customHeight="1" x14ac:dyDescent="0.35">
      <c r="A245" s="86">
        <v>4</v>
      </c>
      <c r="B245" s="84" t="s">
        <v>109</v>
      </c>
      <c r="C245" s="84" t="s">
        <v>1065</v>
      </c>
      <c r="D245" s="60"/>
      <c r="E245" s="87" t="s">
        <v>1125</v>
      </c>
      <c r="F245" s="87" t="s">
        <v>1126</v>
      </c>
      <c r="G245" s="60"/>
      <c r="H245" s="60"/>
      <c r="I245" s="625" t="s">
        <v>1127</v>
      </c>
      <c r="J245" s="626" t="s">
        <v>1128</v>
      </c>
      <c r="K245" s="627"/>
      <c r="L245" s="627"/>
      <c r="M245" s="733"/>
    </row>
    <row r="246" spans="1:13" ht="18" customHeight="1" x14ac:dyDescent="0.35">
      <c r="A246" s="86">
        <v>4</v>
      </c>
      <c r="B246" s="84" t="s">
        <v>109</v>
      </c>
      <c r="C246" s="84" t="s">
        <v>1065</v>
      </c>
      <c r="D246" s="60"/>
      <c r="E246" s="87" t="s">
        <v>868</v>
      </c>
      <c r="F246" s="87" t="s">
        <v>869</v>
      </c>
      <c r="G246" s="60"/>
      <c r="H246" s="60"/>
      <c r="I246" s="625" t="s">
        <v>854</v>
      </c>
      <c r="J246" s="626" t="s">
        <v>870</v>
      </c>
      <c r="K246" s="627"/>
      <c r="L246" s="627"/>
      <c r="M246" s="733"/>
    </row>
    <row r="247" spans="1:13" ht="18" customHeight="1" x14ac:dyDescent="0.35">
      <c r="A247" s="86">
        <v>4</v>
      </c>
      <c r="B247" s="84" t="s">
        <v>109</v>
      </c>
      <c r="C247" s="84" t="s">
        <v>1065</v>
      </c>
      <c r="D247" s="60"/>
      <c r="E247" s="87" t="s">
        <v>1129</v>
      </c>
      <c r="F247" s="87" t="s">
        <v>1126</v>
      </c>
      <c r="G247" s="60"/>
      <c r="H247" s="60"/>
      <c r="I247" s="625" t="s">
        <v>854</v>
      </c>
      <c r="J247" s="626" t="s">
        <v>1130</v>
      </c>
      <c r="K247" s="627"/>
      <c r="L247" s="687">
        <v>24</v>
      </c>
      <c r="M247" s="733"/>
    </row>
    <row r="248" spans="1:13" ht="18" customHeight="1" x14ac:dyDescent="0.35">
      <c r="A248" s="877">
        <v>4</v>
      </c>
      <c r="B248" s="84" t="s">
        <v>109</v>
      </c>
      <c r="C248" s="84" t="s">
        <v>1065</v>
      </c>
      <c r="D248" s="60"/>
      <c r="E248" s="87" t="s">
        <v>1131</v>
      </c>
      <c r="F248" s="87" t="s">
        <v>1067</v>
      </c>
      <c r="G248" s="60"/>
      <c r="H248" s="60"/>
      <c r="I248" s="625" t="s">
        <v>1127</v>
      </c>
      <c r="J248" s="626" t="s">
        <v>1132</v>
      </c>
      <c r="K248" s="627"/>
      <c r="L248" s="687">
        <v>24</v>
      </c>
      <c r="M248" s="733"/>
    </row>
    <row r="249" spans="1:13" ht="18" customHeight="1" x14ac:dyDescent="0.35">
      <c r="A249" s="86">
        <v>4</v>
      </c>
      <c r="B249" s="84" t="s">
        <v>110</v>
      </c>
      <c r="C249" s="84" t="s">
        <v>1065</v>
      </c>
      <c r="D249" s="64"/>
      <c r="E249" s="87" t="s">
        <v>1133</v>
      </c>
      <c r="F249" s="87" t="s">
        <v>869</v>
      </c>
      <c r="G249" s="60"/>
      <c r="H249" s="60"/>
      <c r="I249" s="625" t="s">
        <v>1134</v>
      </c>
      <c r="J249" s="626" t="s">
        <v>1135</v>
      </c>
      <c r="K249" s="627"/>
      <c r="L249" s="627"/>
      <c r="M249" s="733"/>
    </row>
    <row r="250" spans="1:13" ht="18" customHeight="1" x14ac:dyDescent="0.35">
      <c r="A250" s="86">
        <v>4</v>
      </c>
      <c r="B250" s="84" t="s">
        <v>110</v>
      </c>
      <c r="C250" s="84" t="s">
        <v>1065</v>
      </c>
      <c r="D250" s="60"/>
      <c r="E250" s="87" t="s">
        <v>1136</v>
      </c>
      <c r="F250" s="87" t="s">
        <v>1093</v>
      </c>
      <c r="G250" s="60"/>
      <c r="H250" s="60"/>
      <c r="I250" s="625" t="s">
        <v>833</v>
      </c>
      <c r="J250" s="626" t="s">
        <v>1137</v>
      </c>
      <c r="K250" s="627"/>
      <c r="L250" s="627"/>
      <c r="M250" s="733"/>
    </row>
    <row r="251" spans="1:13" ht="18" customHeight="1" x14ac:dyDescent="0.35">
      <c r="A251" s="86">
        <v>4</v>
      </c>
      <c r="B251" s="84" t="s">
        <v>110</v>
      </c>
      <c r="C251" s="84" t="s">
        <v>1076</v>
      </c>
      <c r="D251" s="60"/>
      <c r="E251" s="87" t="s">
        <v>1138</v>
      </c>
      <c r="F251" s="87" t="s">
        <v>869</v>
      </c>
      <c r="G251" s="60"/>
      <c r="H251" s="60"/>
      <c r="I251" s="625" t="s">
        <v>833</v>
      </c>
      <c r="J251" s="626" t="s">
        <v>1139</v>
      </c>
      <c r="K251" s="627"/>
      <c r="L251" s="627"/>
      <c r="M251" s="733"/>
    </row>
    <row r="252" spans="1:13" ht="18" customHeight="1" thickBot="1" x14ac:dyDescent="0.4">
      <c r="A252" s="89">
        <v>4</v>
      </c>
      <c r="B252" s="90" t="s">
        <v>110</v>
      </c>
      <c r="C252" s="90" t="s">
        <v>1076</v>
      </c>
      <c r="D252" s="76"/>
      <c r="E252" s="91" t="s">
        <v>1140</v>
      </c>
      <c r="F252" s="91" t="s">
        <v>869</v>
      </c>
      <c r="G252" s="76"/>
      <c r="H252" s="76"/>
      <c r="I252" s="635" t="s">
        <v>833</v>
      </c>
      <c r="J252" s="636" t="s">
        <v>1141</v>
      </c>
      <c r="K252" s="637"/>
      <c r="L252" s="637"/>
      <c r="M252" s="735"/>
    </row>
    <row r="253" spans="1:13" ht="33.65" customHeight="1" x14ac:dyDescent="0.35">
      <c r="A253" s="92">
        <v>5</v>
      </c>
      <c r="B253" s="93" t="s">
        <v>98</v>
      </c>
      <c r="C253" s="93" t="s">
        <v>1142</v>
      </c>
      <c r="D253" s="60"/>
      <c r="E253" s="94" t="s">
        <v>477</v>
      </c>
      <c r="F253" s="94" t="s">
        <v>1143</v>
      </c>
      <c r="G253" s="60"/>
      <c r="H253" s="60"/>
      <c r="I253" s="631" t="s">
        <v>650</v>
      </c>
      <c r="J253" s="626" t="s">
        <v>474</v>
      </c>
      <c r="K253" s="627">
        <v>1</v>
      </c>
      <c r="L253" s="627"/>
      <c r="M253" s="733"/>
    </row>
    <row r="254" spans="1:13" ht="18" customHeight="1" x14ac:dyDescent="0.35">
      <c r="A254" s="92">
        <v>5</v>
      </c>
      <c r="B254" s="93" t="s">
        <v>98</v>
      </c>
      <c r="C254" s="93" t="s">
        <v>1142</v>
      </c>
      <c r="D254" s="60"/>
      <c r="E254" s="94" t="s">
        <v>1144</v>
      </c>
      <c r="F254" s="94" t="s">
        <v>1143</v>
      </c>
      <c r="G254" s="60"/>
      <c r="H254" s="60"/>
      <c r="I254" s="631" t="s">
        <v>1050</v>
      </c>
      <c r="J254" s="626" t="s">
        <v>1051</v>
      </c>
      <c r="K254" s="627"/>
      <c r="L254" s="627"/>
      <c r="M254" s="733"/>
    </row>
    <row r="255" spans="1:13" ht="18" customHeight="1" x14ac:dyDescent="0.35">
      <c r="A255" s="92">
        <v>5</v>
      </c>
      <c r="B255" s="93" t="s">
        <v>98</v>
      </c>
      <c r="C255" s="93" t="s">
        <v>501</v>
      </c>
      <c r="D255" s="60"/>
      <c r="E255" s="94" t="s">
        <v>1145</v>
      </c>
      <c r="F255" s="94" t="s">
        <v>501</v>
      </c>
      <c r="G255" s="60"/>
      <c r="H255" s="60"/>
      <c r="I255" s="631" t="s">
        <v>1050</v>
      </c>
      <c r="J255" s="626" t="s">
        <v>1051</v>
      </c>
      <c r="K255" s="627"/>
      <c r="L255" s="627"/>
      <c r="M255" s="733"/>
    </row>
    <row r="256" spans="1:13" ht="18" customHeight="1" x14ac:dyDescent="0.35">
      <c r="A256" s="92">
        <v>5</v>
      </c>
      <c r="B256" s="93" t="s">
        <v>98</v>
      </c>
      <c r="C256" s="93" t="s">
        <v>1146</v>
      </c>
      <c r="D256" s="60"/>
      <c r="E256" s="94" t="s">
        <v>1063</v>
      </c>
      <c r="F256" s="94" t="s">
        <v>1147</v>
      </c>
      <c r="G256" s="60"/>
      <c r="H256" s="60"/>
      <c r="I256" s="625" t="s">
        <v>710</v>
      </c>
      <c r="J256" s="626" t="s">
        <v>719</v>
      </c>
      <c r="K256" s="627">
        <v>4</v>
      </c>
      <c r="L256" s="688"/>
      <c r="M256" s="733"/>
    </row>
    <row r="257" spans="1:13" ht="18" customHeight="1" x14ac:dyDescent="0.35">
      <c r="A257" s="92">
        <v>5</v>
      </c>
      <c r="B257" s="93" t="s">
        <v>98</v>
      </c>
      <c r="C257" s="93" t="s">
        <v>1146</v>
      </c>
      <c r="D257" s="64"/>
      <c r="E257" s="95" t="s">
        <v>1148</v>
      </c>
      <c r="F257" s="95" t="s">
        <v>1149</v>
      </c>
      <c r="G257" s="64"/>
      <c r="H257" s="64"/>
      <c r="I257" s="631" t="s">
        <v>650</v>
      </c>
      <c r="J257" s="626" t="s">
        <v>1150</v>
      </c>
      <c r="K257" s="627"/>
      <c r="L257" s="627"/>
      <c r="M257" s="733"/>
    </row>
    <row r="258" spans="1:13" ht="18" customHeight="1" x14ac:dyDescent="0.35">
      <c r="A258" s="92">
        <v>5</v>
      </c>
      <c r="B258" s="93" t="s">
        <v>98</v>
      </c>
      <c r="C258" s="93" t="s">
        <v>1146</v>
      </c>
      <c r="D258" s="60"/>
      <c r="E258" s="95" t="s">
        <v>911</v>
      </c>
      <c r="F258" s="95" t="s">
        <v>1149</v>
      </c>
      <c r="G258" s="60"/>
      <c r="H258" s="60"/>
      <c r="I258" s="625" t="s">
        <v>710</v>
      </c>
      <c r="J258" s="626" t="s">
        <v>462</v>
      </c>
      <c r="K258" s="627">
        <v>3</v>
      </c>
      <c r="L258" s="627"/>
      <c r="M258" s="733"/>
    </row>
    <row r="259" spans="1:13" ht="18" customHeight="1" x14ac:dyDescent="0.35">
      <c r="A259" s="92">
        <v>5</v>
      </c>
      <c r="B259" s="93" t="s">
        <v>98</v>
      </c>
      <c r="C259" s="93" t="s">
        <v>1146</v>
      </c>
      <c r="D259" s="60"/>
      <c r="E259" s="94" t="s">
        <v>686</v>
      </c>
      <c r="F259" s="94" t="s">
        <v>1151</v>
      </c>
      <c r="G259" s="60"/>
      <c r="H259" s="60"/>
      <c r="I259" s="625" t="s">
        <v>461</v>
      </c>
      <c r="J259" s="626" t="s">
        <v>688</v>
      </c>
      <c r="K259" s="627">
        <v>2</v>
      </c>
      <c r="L259" s="627"/>
      <c r="M259" s="733"/>
    </row>
    <row r="260" spans="1:13" ht="18" customHeight="1" x14ac:dyDescent="0.35">
      <c r="A260" s="92">
        <v>5</v>
      </c>
      <c r="B260" s="93" t="s">
        <v>98</v>
      </c>
      <c r="C260" s="93" t="s">
        <v>1146</v>
      </c>
      <c r="D260" s="60"/>
      <c r="E260" s="94" t="s">
        <v>1152</v>
      </c>
      <c r="F260" s="94" t="s">
        <v>1153</v>
      </c>
      <c r="G260" s="60"/>
      <c r="H260" s="60"/>
      <c r="I260" s="631" t="s">
        <v>1050</v>
      </c>
      <c r="J260" s="626" t="s">
        <v>1051</v>
      </c>
      <c r="K260" s="627"/>
      <c r="L260" s="627"/>
      <c r="M260" s="733"/>
    </row>
    <row r="261" spans="1:13" ht="18" customHeight="1" x14ac:dyDescent="0.35">
      <c r="A261" s="92">
        <v>5</v>
      </c>
      <c r="B261" s="93" t="s">
        <v>98</v>
      </c>
      <c r="C261" s="93" t="s">
        <v>1146</v>
      </c>
      <c r="D261" s="60"/>
      <c r="E261" s="94" t="s">
        <v>1154</v>
      </c>
      <c r="F261" s="94" t="s">
        <v>1155</v>
      </c>
      <c r="G261" s="60"/>
      <c r="H261" s="60"/>
      <c r="I261" s="631" t="s">
        <v>1050</v>
      </c>
      <c r="J261" s="626" t="s">
        <v>1051</v>
      </c>
      <c r="K261" s="627"/>
      <c r="L261" s="627"/>
      <c r="M261" s="733"/>
    </row>
    <row r="262" spans="1:13" ht="18" customHeight="1" x14ac:dyDescent="0.35">
      <c r="A262" s="92">
        <v>5</v>
      </c>
      <c r="B262" s="93" t="s">
        <v>98</v>
      </c>
      <c r="C262" s="93" t="s">
        <v>1146</v>
      </c>
      <c r="D262" s="60"/>
      <c r="E262" s="94" t="s">
        <v>1156</v>
      </c>
      <c r="F262" s="94" t="s">
        <v>1147</v>
      </c>
      <c r="G262" s="60"/>
      <c r="H262" s="60"/>
      <c r="I262" s="625" t="s">
        <v>710</v>
      </c>
      <c r="J262" s="626" t="s">
        <v>462</v>
      </c>
      <c r="K262" s="627"/>
      <c r="L262" s="627"/>
      <c r="M262" s="733"/>
    </row>
    <row r="263" spans="1:13" ht="18" customHeight="1" x14ac:dyDescent="0.35">
      <c r="A263" s="92">
        <v>5</v>
      </c>
      <c r="B263" s="93" t="s">
        <v>98</v>
      </c>
      <c r="C263" s="93" t="s">
        <v>1146</v>
      </c>
      <c r="D263" s="60"/>
      <c r="E263" s="94" t="s">
        <v>1157</v>
      </c>
      <c r="F263" s="94" t="s">
        <v>1147</v>
      </c>
      <c r="G263" s="60"/>
      <c r="H263" s="60"/>
      <c r="I263" s="625" t="s">
        <v>461</v>
      </c>
      <c r="J263" s="626" t="s">
        <v>688</v>
      </c>
      <c r="K263" s="627"/>
      <c r="L263" s="627"/>
      <c r="M263" s="733"/>
    </row>
    <row r="264" spans="1:13" ht="18" customHeight="1" x14ac:dyDescent="0.35">
      <c r="A264" s="92">
        <v>5</v>
      </c>
      <c r="B264" s="93" t="s">
        <v>98</v>
      </c>
      <c r="C264" s="93" t="s">
        <v>1146</v>
      </c>
      <c r="D264" s="60"/>
      <c r="E264" s="94" t="s">
        <v>1061</v>
      </c>
      <c r="F264" s="94" t="s">
        <v>1062</v>
      </c>
      <c r="G264" s="60"/>
      <c r="H264" s="60"/>
      <c r="I264" s="625" t="s">
        <v>461</v>
      </c>
      <c r="J264" s="626" t="s">
        <v>719</v>
      </c>
      <c r="K264" s="627">
        <v>4</v>
      </c>
      <c r="L264" s="627"/>
      <c r="M264" s="733"/>
    </row>
    <row r="265" spans="1:13" ht="18" customHeight="1" x14ac:dyDescent="0.35">
      <c r="A265" s="92">
        <v>5</v>
      </c>
      <c r="B265" s="93" t="s">
        <v>98</v>
      </c>
      <c r="C265" s="93" t="s">
        <v>1146</v>
      </c>
      <c r="D265" s="60"/>
      <c r="E265" s="94" t="s">
        <v>1158</v>
      </c>
      <c r="F265" s="94" t="s">
        <v>1159</v>
      </c>
      <c r="G265" s="60"/>
      <c r="H265" s="60"/>
      <c r="I265" s="631" t="s">
        <v>650</v>
      </c>
      <c r="J265" s="626" t="s">
        <v>1160</v>
      </c>
      <c r="K265" s="627"/>
      <c r="L265" s="627"/>
      <c r="M265" s="733"/>
    </row>
    <row r="266" spans="1:13" ht="18" customHeight="1" x14ac:dyDescent="0.35">
      <c r="A266" s="92">
        <v>5</v>
      </c>
      <c r="B266" s="93" t="s">
        <v>98</v>
      </c>
      <c r="C266" s="93" t="s">
        <v>1146</v>
      </c>
      <c r="D266" s="60"/>
      <c r="E266" s="94" t="s">
        <v>1161</v>
      </c>
      <c r="F266" s="94" t="s">
        <v>1162</v>
      </c>
      <c r="G266" s="60"/>
      <c r="H266" s="60"/>
      <c r="I266" s="625" t="s">
        <v>473</v>
      </c>
      <c r="J266" s="626" t="s">
        <v>1163</v>
      </c>
      <c r="K266" s="627"/>
      <c r="L266" s="627"/>
      <c r="M266" s="733"/>
    </row>
    <row r="267" spans="1:13" ht="18" customHeight="1" x14ac:dyDescent="0.35">
      <c r="A267" s="92">
        <v>5</v>
      </c>
      <c r="B267" s="93" t="s">
        <v>100</v>
      </c>
      <c r="C267" s="93" t="s">
        <v>501</v>
      </c>
      <c r="D267" s="60"/>
      <c r="E267" s="94" t="s">
        <v>500</v>
      </c>
      <c r="F267" s="94" t="s">
        <v>501</v>
      </c>
      <c r="G267" s="60"/>
      <c r="H267" s="60"/>
      <c r="I267" s="625" t="s">
        <v>502</v>
      </c>
      <c r="J267" s="626" t="s">
        <v>503</v>
      </c>
      <c r="K267" s="627">
        <v>1</v>
      </c>
      <c r="L267" s="688"/>
      <c r="M267" s="733"/>
    </row>
    <row r="268" spans="1:13" ht="18" customHeight="1" x14ac:dyDescent="0.35">
      <c r="A268" s="92">
        <v>5</v>
      </c>
      <c r="B268" s="93" t="s">
        <v>100</v>
      </c>
      <c r="C268" s="93" t="s">
        <v>501</v>
      </c>
      <c r="D268" s="60"/>
      <c r="E268" s="94" t="s">
        <v>504</v>
      </c>
      <c r="F268" s="94" t="s">
        <v>501</v>
      </c>
      <c r="G268" s="60"/>
      <c r="H268" s="60"/>
      <c r="I268" s="625" t="s">
        <v>502</v>
      </c>
      <c r="J268" s="626" t="s">
        <v>505</v>
      </c>
      <c r="K268" s="627">
        <v>1</v>
      </c>
      <c r="L268" s="627"/>
      <c r="M268" s="733"/>
    </row>
    <row r="269" spans="1:13" ht="18" customHeight="1" x14ac:dyDescent="0.35">
      <c r="A269" s="92">
        <v>5</v>
      </c>
      <c r="B269" s="93" t="s">
        <v>100</v>
      </c>
      <c r="C269" s="93" t="s">
        <v>501</v>
      </c>
      <c r="D269" s="60"/>
      <c r="E269" s="94" t="s">
        <v>506</v>
      </c>
      <c r="F269" s="94" t="s">
        <v>501</v>
      </c>
      <c r="G269" s="60"/>
      <c r="H269" s="60"/>
      <c r="I269" s="625" t="s">
        <v>502</v>
      </c>
      <c r="J269" s="626" t="s">
        <v>507</v>
      </c>
      <c r="K269" s="627">
        <v>1</v>
      </c>
      <c r="L269" s="627"/>
      <c r="M269" s="733"/>
    </row>
    <row r="270" spans="1:13" ht="18" customHeight="1" x14ac:dyDescent="0.35">
      <c r="A270" s="92">
        <v>5</v>
      </c>
      <c r="B270" s="93" t="s">
        <v>100</v>
      </c>
      <c r="C270" s="93" t="s">
        <v>501</v>
      </c>
      <c r="D270" s="60"/>
      <c r="E270" s="94" t="s">
        <v>508</v>
      </c>
      <c r="F270" s="94" t="s">
        <v>501</v>
      </c>
      <c r="G270" s="60"/>
      <c r="H270" s="60"/>
      <c r="I270" s="625" t="s">
        <v>502</v>
      </c>
      <c r="J270" s="626" t="s">
        <v>509</v>
      </c>
      <c r="K270" s="627">
        <v>1</v>
      </c>
      <c r="L270" s="627"/>
      <c r="M270" s="733"/>
    </row>
    <row r="271" spans="1:13" ht="18" customHeight="1" x14ac:dyDescent="0.35">
      <c r="A271" s="92">
        <v>5</v>
      </c>
      <c r="B271" s="93" t="s">
        <v>100</v>
      </c>
      <c r="C271" s="93" t="s">
        <v>501</v>
      </c>
      <c r="D271" s="60"/>
      <c r="E271" s="94" t="s">
        <v>510</v>
      </c>
      <c r="F271" s="94" t="s">
        <v>501</v>
      </c>
      <c r="G271" s="60"/>
      <c r="H271" s="60"/>
      <c r="I271" s="625" t="s">
        <v>502</v>
      </c>
      <c r="J271" s="626" t="s">
        <v>511</v>
      </c>
      <c r="K271" s="627">
        <v>1</v>
      </c>
      <c r="L271" s="627"/>
      <c r="M271" s="733"/>
    </row>
    <row r="272" spans="1:13" ht="18" customHeight="1" x14ac:dyDescent="0.35">
      <c r="A272" s="92">
        <v>5</v>
      </c>
      <c r="B272" s="93" t="s">
        <v>100</v>
      </c>
      <c r="C272" s="93" t="s">
        <v>501</v>
      </c>
      <c r="D272" s="60"/>
      <c r="E272" s="94" t="s">
        <v>512</v>
      </c>
      <c r="F272" s="94" t="s">
        <v>501</v>
      </c>
      <c r="G272" s="60"/>
      <c r="H272" s="60"/>
      <c r="I272" s="625" t="s">
        <v>502</v>
      </c>
      <c r="J272" s="626" t="s">
        <v>513</v>
      </c>
      <c r="K272" s="627">
        <v>1</v>
      </c>
      <c r="L272" s="627"/>
      <c r="M272" s="733"/>
    </row>
    <row r="273" spans="1:13" ht="18" customHeight="1" x14ac:dyDescent="0.35">
      <c r="A273" s="92">
        <v>5</v>
      </c>
      <c r="B273" s="93" t="s">
        <v>100</v>
      </c>
      <c r="C273" s="93" t="s">
        <v>501</v>
      </c>
      <c r="D273" s="60"/>
      <c r="E273" s="94" t="s">
        <v>514</v>
      </c>
      <c r="F273" s="94" t="s">
        <v>501</v>
      </c>
      <c r="G273" s="60"/>
      <c r="H273" s="60"/>
      <c r="I273" s="625" t="s">
        <v>502</v>
      </c>
      <c r="J273" s="626" t="s">
        <v>515</v>
      </c>
      <c r="K273" s="627">
        <v>1</v>
      </c>
      <c r="L273" s="627"/>
      <c r="M273" s="733"/>
    </row>
    <row r="274" spans="1:13" ht="18" customHeight="1" x14ac:dyDescent="0.35">
      <c r="A274" s="92">
        <v>5</v>
      </c>
      <c r="B274" s="93" t="s">
        <v>103</v>
      </c>
      <c r="C274" s="93" t="s">
        <v>1142</v>
      </c>
      <c r="D274" s="60"/>
      <c r="E274" s="94" t="s">
        <v>1164</v>
      </c>
      <c r="F274" s="94" t="s">
        <v>562</v>
      </c>
      <c r="G274" s="60"/>
      <c r="H274" s="60"/>
      <c r="I274" s="625" t="s">
        <v>1165</v>
      </c>
      <c r="J274" s="626">
        <v>2</v>
      </c>
      <c r="K274" s="627"/>
      <c r="L274" s="627"/>
      <c r="M274" s="733"/>
    </row>
    <row r="275" spans="1:13" ht="18" customHeight="1" x14ac:dyDescent="0.35">
      <c r="A275" s="92">
        <v>5</v>
      </c>
      <c r="B275" s="93" t="s">
        <v>103</v>
      </c>
      <c r="C275" s="93" t="s">
        <v>1166</v>
      </c>
      <c r="D275" s="60"/>
      <c r="E275" s="94" t="s">
        <v>1167</v>
      </c>
      <c r="F275" s="94" t="s">
        <v>1168</v>
      </c>
      <c r="G275" s="60"/>
      <c r="H275" s="60"/>
      <c r="I275" s="625" t="s">
        <v>1169</v>
      </c>
      <c r="J275" s="626">
        <v>9</v>
      </c>
      <c r="K275" s="627"/>
      <c r="L275" s="627"/>
      <c r="M275" s="733"/>
    </row>
    <row r="276" spans="1:13" ht="18" customHeight="1" x14ac:dyDescent="0.35">
      <c r="A276" s="92">
        <v>5</v>
      </c>
      <c r="B276" s="93" t="s">
        <v>103</v>
      </c>
      <c r="C276" s="93" t="s">
        <v>1166</v>
      </c>
      <c r="D276" s="60"/>
      <c r="E276" s="94" t="s">
        <v>1170</v>
      </c>
      <c r="F276" s="94" t="s">
        <v>1168</v>
      </c>
      <c r="G276" s="60"/>
      <c r="H276" s="60"/>
      <c r="I276" s="625" t="s">
        <v>573</v>
      </c>
      <c r="J276" s="626">
        <v>8</v>
      </c>
      <c r="K276" s="627"/>
      <c r="L276" s="627"/>
      <c r="M276" s="733"/>
    </row>
    <row r="277" spans="1:13" ht="18" customHeight="1" x14ac:dyDescent="0.35">
      <c r="A277" s="92">
        <v>5</v>
      </c>
      <c r="B277" s="93" t="s">
        <v>104</v>
      </c>
      <c r="C277" s="93" t="s">
        <v>1171</v>
      </c>
      <c r="D277" s="60"/>
      <c r="E277" s="94" t="s">
        <v>1172</v>
      </c>
      <c r="F277" s="94" t="s">
        <v>1173</v>
      </c>
      <c r="G277" s="60"/>
      <c r="H277" s="60"/>
      <c r="I277" s="625" t="s">
        <v>810</v>
      </c>
      <c r="J277" s="626">
        <v>8</v>
      </c>
      <c r="K277" s="627"/>
      <c r="L277" s="627"/>
      <c r="M277" s="733"/>
    </row>
    <row r="278" spans="1:13" ht="18" customHeight="1" x14ac:dyDescent="0.35">
      <c r="A278" s="92">
        <v>5</v>
      </c>
      <c r="B278" s="93" t="s">
        <v>104</v>
      </c>
      <c r="C278" s="93" t="s">
        <v>1171</v>
      </c>
      <c r="D278" s="60"/>
      <c r="E278" s="94" t="s">
        <v>808</v>
      </c>
      <c r="F278" s="94" t="s">
        <v>1174</v>
      </c>
      <c r="G278" s="60"/>
      <c r="H278" s="60"/>
      <c r="I278" s="625" t="s">
        <v>810</v>
      </c>
      <c r="J278" s="626">
        <v>7</v>
      </c>
      <c r="K278" s="627">
        <v>2</v>
      </c>
      <c r="L278" s="627"/>
      <c r="M278" s="733"/>
    </row>
    <row r="279" spans="1:13" ht="18" customHeight="1" x14ac:dyDescent="0.35">
      <c r="A279" s="92">
        <v>5</v>
      </c>
      <c r="B279" s="93" t="s">
        <v>104</v>
      </c>
      <c r="C279" s="93" t="s">
        <v>1166</v>
      </c>
      <c r="D279" s="60"/>
      <c r="E279" s="94" t="s">
        <v>1175</v>
      </c>
      <c r="F279" s="94" t="s">
        <v>1176</v>
      </c>
      <c r="G279" s="60"/>
      <c r="H279" s="60"/>
      <c r="I279" s="625" t="s">
        <v>1177</v>
      </c>
      <c r="J279" s="626">
        <v>5</v>
      </c>
      <c r="K279" s="627"/>
      <c r="L279" s="627"/>
      <c r="M279" s="733"/>
    </row>
    <row r="280" spans="1:13" ht="18" customHeight="1" x14ac:dyDescent="0.35">
      <c r="A280" s="92">
        <v>5</v>
      </c>
      <c r="B280" s="93" t="s">
        <v>104</v>
      </c>
      <c r="C280" s="93" t="s">
        <v>1166</v>
      </c>
      <c r="D280" s="60"/>
      <c r="E280" s="94" t="s">
        <v>1178</v>
      </c>
      <c r="F280" s="94" t="s">
        <v>1168</v>
      </c>
      <c r="G280" s="60"/>
      <c r="H280" s="60"/>
      <c r="I280" s="625" t="s">
        <v>1179</v>
      </c>
      <c r="J280" s="626">
        <v>6</v>
      </c>
      <c r="K280" s="627"/>
      <c r="L280" s="627"/>
      <c r="M280" s="733"/>
    </row>
    <row r="281" spans="1:13" ht="18" customHeight="1" x14ac:dyDescent="0.35">
      <c r="A281" s="92">
        <v>5</v>
      </c>
      <c r="B281" s="93" t="s">
        <v>106</v>
      </c>
      <c r="C281" s="93" t="s">
        <v>1142</v>
      </c>
      <c r="D281" s="60"/>
      <c r="E281" s="94" t="s">
        <v>1180</v>
      </c>
      <c r="F281" s="94" t="s">
        <v>468</v>
      </c>
      <c r="G281" s="60"/>
      <c r="H281" s="60"/>
      <c r="I281" s="639" t="s">
        <v>1181</v>
      </c>
      <c r="J281" s="626" t="s">
        <v>1182</v>
      </c>
      <c r="K281" s="627"/>
      <c r="L281" s="687">
        <v>4</v>
      </c>
      <c r="M281" s="733"/>
    </row>
    <row r="282" spans="1:13" ht="18" customHeight="1" x14ac:dyDescent="0.35">
      <c r="A282" s="92">
        <v>5</v>
      </c>
      <c r="B282" s="93" t="s">
        <v>108</v>
      </c>
      <c r="C282" s="93" t="s">
        <v>1171</v>
      </c>
      <c r="D282" s="60"/>
      <c r="E282" s="676" t="s">
        <v>1183</v>
      </c>
      <c r="F282" s="94" t="s">
        <v>1173</v>
      </c>
      <c r="G282" s="60"/>
      <c r="H282" s="60"/>
      <c r="I282" s="640" t="s">
        <v>1184</v>
      </c>
      <c r="J282" s="626" t="s">
        <v>1185</v>
      </c>
      <c r="K282" s="627"/>
      <c r="L282" s="627"/>
      <c r="M282" s="733"/>
    </row>
    <row r="283" spans="1:13" ht="18" customHeight="1" x14ac:dyDescent="0.35">
      <c r="A283" s="92">
        <v>5</v>
      </c>
      <c r="B283" s="93" t="s">
        <v>108</v>
      </c>
      <c r="C283" s="93" t="s">
        <v>1146</v>
      </c>
      <c r="D283" s="60"/>
      <c r="E283" s="677" t="s">
        <v>1186</v>
      </c>
      <c r="F283" s="94" t="s">
        <v>1155</v>
      </c>
      <c r="G283" s="60"/>
      <c r="H283" s="60"/>
      <c r="I283" s="625" t="s">
        <v>833</v>
      </c>
      <c r="J283" s="629" t="s">
        <v>1187</v>
      </c>
      <c r="K283" s="630"/>
      <c r="L283" s="687">
        <v>22</v>
      </c>
      <c r="M283" s="733"/>
    </row>
    <row r="284" spans="1:13" ht="18" customHeight="1" x14ac:dyDescent="0.35">
      <c r="A284" s="92">
        <v>5</v>
      </c>
      <c r="B284" s="93" t="s">
        <v>108</v>
      </c>
      <c r="C284" s="93" t="s">
        <v>1146</v>
      </c>
      <c r="D284" s="60"/>
      <c r="E284" s="94" t="s">
        <v>1188</v>
      </c>
      <c r="F284" s="94" t="s">
        <v>1155</v>
      </c>
      <c r="G284" s="60"/>
      <c r="H284" s="60"/>
      <c r="I284" s="625" t="s">
        <v>833</v>
      </c>
      <c r="J284" s="626" t="s">
        <v>1189</v>
      </c>
      <c r="K284" s="627"/>
      <c r="L284" s="627"/>
      <c r="M284" s="733"/>
    </row>
    <row r="285" spans="1:13" ht="18" customHeight="1" x14ac:dyDescent="0.35">
      <c r="A285" s="92">
        <v>5</v>
      </c>
      <c r="B285" s="93" t="s">
        <v>108</v>
      </c>
      <c r="C285" s="93" t="s">
        <v>1166</v>
      </c>
      <c r="D285" s="60"/>
      <c r="E285" s="94" t="s">
        <v>1190</v>
      </c>
      <c r="F285" s="94" t="s">
        <v>1176</v>
      </c>
      <c r="G285" s="60"/>
      <c r="H285" s="60"/>
      <c r="I285" s="625" t="s">
        <v>833</v>
      </c>
      <c r="J285" s="629" t="s">
        <v>1191</v>
      </c>
      <c r="K285" s="630"/>
      <c r="L285" s="687">
        <v>23</v>
      </c>
      <c r="M285" s="733"/>
    </row>
    <row r="286" spans="1:13" ht="18" customHeight="1" thickBot="1" x14ac:dyDescent="0.4">
      <c r="A286" s="98">
        <v>5</v>
      </c>
      <c r="B286" s="99" t="s">
        <v>109</v>
      </c>
      <c r="C286" s="99" t="s">
        <v>1166</v>
      </c>
      <c r="D286" s="76"/>
      <c r="E286" s="100" t="s">
        <v>1192</v>
      </c>
      <c r="F286" s="100" t="s">
        <v>1176</v>
      </c>
      <c r="G286" s="76"/>
      <c r="H286" s="76"/>
      <c r="I286" s="635" t="s">
        <v>1193</v>
      </c>
      <c r="J286" s="636" t="s">
        <v>1194</v>
      </c>
      <c r="K286" s="637"/>
      <c r="L286" s="689">
        <v>24</v>
      </c>
      <c r="M286" s="735"/>
    </row>
    <row r="287" spans="1:13" s="43" customFormat="1" ht="15" customHeight="1" x14ac:dyDescent="0.35">
      <c r="A287" s="101"/>
      <c r="J287" s="102"/>
      <c r="K287" s="102"/>
      <c r="L287" s="101"/>
    </row>
    <row r="288" spans="1:13" s="43" customFormat="1" ht="15" customHeight="1" x14ac:dyDescent="0.35">
      <c r="A288" s="101"/>
      <c r="J288" s="102"/>
      <c r="K288" s="102"/>
      <c r="L288" s="101"/>
    </row>
    <row r="289" spans="1:12" s="43" customFormat="1" ht="15" customHeight="1" x14ac:dyDescent="0.35">
      <c r="A289" s="101"/>
      <c r="J289" s="102"/>
      <c r="K289" s="102"/>
      <c r="L289" s="101"/>
    </row>
    <row r="290" spans="1:12" s="43" customFormat="1" ht="15" customHeight="1" x14ac:dyDescent="0.35">
      <c r="A290" s="101"/>
      <c r="J290" s="102"/>
      <c r="K290" s="102"/>
      <c r="L290" s="101"/>
    </row>
    <row r="291" spans="1:12" s="43" customFormat="1" ht="15" customHeight="1" x14ac:dyDescent="0.35">
      <c r="A291" s="101"/>
      <c r="J291" s="102"/>
      <c r="K291" s="102"/>
      <c r="L291" s="101"/>
    </row>
    <row r="292" spans="1:12" s="43" customFormat="1" ht="15" customHeight="1" x14ac:dyDescent="0.35">
      <c r="A292" s="101"/>
      <c r="J292" s="102"/>
      <c r="K292" s="102"/>
      <c r="L292" s="101"/>
    </row>
    <row r="293" spans="1:12" s="43" customFormat="1" ht="15" customHeight="1" x14ac:dyDescent="0.35">
      <c r="A293" s="101"/>
      <c r="J293" s="102"/>
      <c r="K293" s="102"/>
      <c r="L293" s="101"/>
    </row>
    <row r="294" spans="1:12" s="43" customFormat="1" ht="15" customHeight="1" x14ac:dyDescent="0.35">
      <c r="A294" s="101"/>
      <c r="J294" s="102"/>
      <c r="K294" s="102"/>
      <c r="L294" s="101"/>
    </row>
    <row r="295" spans="1:12" s="43" customFormat="1" ht="15" customHeight="1" x14ac:dyDescent="0.35">
      <c r="A295" s="101"/>
      <c r="J295" s="102"/>
      <c r="K295" s="102"/>
      <c r="L295" s="101"/>
    </row>
    <row r="296" spans="1:12" s="43" customFormat="1" ht="15" customHeight="1" x14ac:dyDescent="0.35">
      <c r="A296" s="101"/>
      <c r="J296" s="102"/>
      <c r="K296" s="102"/>
      <c r="L296" s="101"/>
    </row>
    <row r="297" spans="1:12" s="43" customFormat="1" ht="15" customHeight="1" x14ac:dyDescent="0.35">
      <c r="A297" s="101"/>
      <c r="J297" s="102"/>
      <c r="K297" s="102"/>
      <c r="L297" s="101"/>
    </row>
    <row r="298" spans="1:12" s="43" customFormat="1" ht="15" customHeight="1" x14ac:dyDescent="0.35">
      <c r="A298" s="101"/>
      <c r="J298" s="102"/>
      <c r="K298" s="102"/>
      <c r="L298" s="101"/>
    </row>
    <row r="299" spans="1:12" s="43" customFormat="1" ht="15" customHeight="1" x14ac:dyDescent="0.35">
      <c r="A299" s="101"/>
      <c r="J299" s="102"/>
      <c r="K299" s="102"/>
      <c r="L299" s="101"/>
    </row>
    <row r="300" spans="1:12" s="43" customFormat="1" ht="15" customHeight="1" x14ac:dyDescent="0.35">
      <c r="A300" s="101"/>
      <c r="J300" s="102"/>
      <c r="K300" s="102"/>
      <c r="L300" s="101"/>
    </row>
    <row r="301" spans="1:12" s="43" customFormat="1" ht="15" customHeight="1" x14ac:dyDescent="0.35">
      <c r="A301" s="101"/>
      <c r="J301" s="102"/>
      <c r="K301" s="102"/>
      <c r="L301" s="101"/>
    </row>
    <row r="302" spans="1:12" s="43" customFormat="1" ht="15" customHeight="1" x14ac:dyDescent="0.35">
      <c r="A302" s="101"/>
      <c r="J302" s="102"/>
      <c r="K302" s="102"/>
      <c r="L302" s="101"/>
    </row>
    <row r="303" spans="1:12" s="43" customFormat="1" ht="15" customHeight="1" x14ac:dyDescent="0.35">
      <c r="A303" s="101"/>
      <c r="J303" s="102"/>
      <c r="K303" s="102"/>
      <c r="L303" s="101"/>
    </row>
    <row r="304" spans="1:12" s="43" customFormat="1" ht="15" customHeight="1" x14ac:dyDescent="0.35">
      <c r="A304" s="101"/>
      <c r="J304" s="102"/>
      <c r="K304" s="102"/>
      <c r="L304" s="101"/>
    </row>
    <row r="305" spans="1:12" s="43" customFormat="1" ht="15" customHeight="1" x14ac:dyDescent="0.35">
      <c r="A305" s="101"/>
      <c r="J305" s="102"/>
      <c r="K305" s="102"/>
      <c r="L305" s="101"/>
    </row>
    <row r="306" spans="1:12" s="43" customFormat="1" ht="15" customHeight="1" x14ac:dyDescent="0.35">
      <c r="A306" s="101"/>
      <c r="J306" s="102"/>
      <c r="K306" s="102"/>
      <c r="L306" s="101"/>
    </row>
    <row r="307" spans="1:12" s="43" customFormat="1" ht="15" customHeight="1" x14ac:dyDescent="0.35">
      <c r="A307" s="101"/>
      <c r="J307" s="102"/>
      <c r="K307" s="102"/>
      <c r="L307" s="101"/>
    </row>
    <row r="308" spans="1:12" s="43" customFormat="1" ht="15" customHeight="1" x14ac:dyDescent="0.35">
      <c r="A308" s="101"/>
      <c r="J308" s="102"/>
      <c r="K308" s="102"/>
      <c r="L308" s="101"/>
    </row>
    <row r="309" spans="1:12" s="43" customFormat="1" ht="15" customHeight="1" x14ac:dyDescent="0.35">
      <c r="A309" s="101"/>
      <c r="J309" s="102"/>
      <c r="K309" s="102"/>
      <c r="L309" s="101"/>
    </row>
    <row r="310" spans="1:12" s="43" customFormat="1" ht="15" customHeight="1" x14ac:dyDescent="0.35">
      <c r="A310" s="101"/>
      <c r="J310" s="102"/>
      <c r="K310" s="102"/>
      <c r="L310" s="101"/>
    </row>
    <row r="311" spans="1:12" s="43" customFormat="1" ht="15" customHeight="1" x14ac:dyDescent="0.35">
      <c r="A311" s="101"/>
      <c r="J311" s="102"/>
      <c r="K311" s="102"/>
      <c r="L311" s="101"/>
    </row>
    <row r="312" spans="1:12" s="43" customFormat="1" ht="15" customHeight="1" x14ac:dyDescent="0.35">
      <c r="A312" s="101"/>
      <c r="J312" s="102"/>
      <c r="K312" s="102"/>
      <c r="L312" s="101"/>
    </row>
    <row r="313" spans="1:12" s="43" customFormat="1" ht="15" customHeight="1" x14ac:dyDescent="0.35">
      <c r="A313" s="101"/>
      <c r="J313" s="102"/>
      <c r="K313" s="102"/>
      <c r="L313" s="101"/>
    </row>
    <row r="314" spans="1:12" s="43" customFormat="1" ht="15" customHeight="1" x14ac:dyDescent="0.35">
      <c r="A314" s="101"/>
      <c r="J314" s="102"/>
      <c r="K314" s="102"/>
      <c r="L314" s="101"/>
    </row>
    <row r="315" spans="1:12" s="43" customFormat="1" ht="15" customHeight="1" x14ac:dyDescent="0.35">
      <c r="A315" s="101"/>
      <c r="J315" s="102"/>
      <c r="K315" s="102"/>
      <c r="L315" s="101"/>
    </row>
    <row r="316" spans="1:12" s="43" customFormat="1" ht="15" customHeight="1" x14ac:dyDescent="0.35">
      <c r="A316" s="101"/>
      <c r="J316" s="102"/>
      <c r="K316" s="102"/>
      <c r="L316" s="101"/>
    </row>
    <row r="317" spans="1:12" s="43" customFormat="1" ht="15" customHeight="1" x14ac:dyDescent="0.35">
      <c r="A317" s="101"/>
      <c r="J317" s="102"/>
      <c r="K317" s="102"/>
      <c r="L317" s="101"/>
    </row>
    <row r="318" spans="1:12" s="43" customFormat="1" ht="15" customHeight="1" x14ac:dyDescent="0.35">
      <c r="A318" s="101"/>
      <c r="J318" s="102"/>
      <c r="K318" s="102"/>
      <c r="L318" s="101"/>
    </row>
    <row r="319" spans="1:12" s="43" customFormat="1" ht="15" customHeight="1" x14ac:dyDescent="0.35">
      <c r="A319" s="101"/>
      <c r="J319" s="102"/>
      <c r="K319" s="102"/>
      <c r="L319" s="101"/>
    </row>
    <row r="320" spans="1:12" s="43" customFormat="1" ht="15" customHeight="1" x14ac:dyDescent="0.35">
      <c r="A320" s="101"/>
      <c r="J320" s="102"/>
      <c r="K320" s="102"/>
      <c r="L320" s="101"/>
    </row>
    <row r="321" spans="1:12" s="43" customFormat="1" ht="15" customHeight="1" x14ac:dyDescent="0.35">
      <c r="A321" s="101"/>
      <c r="J321" s="102"/>
      <c r="K321" s="102"/>
      <c r="L321" s="101"/>
    </row>
    <row r="322" spans="1:12" s="43" customFormat="1" ht="15" customHeight="1" x14ac:dyDescent="0.35">
      <c r="A322" s="101"/>
      <c r="J322" s="102"/>
      <c r="K322" s="102"/>
      <c r="L322" s="101"/>
    </row>
    <row r="323" spans="1:12" s="43" customFormat="1" ht="15" customHeight="1" x14ac:dyDescent="0.35">
      <c r="A323" s="101"/>
      <c r="J323" s="102"/>
      <c r="K323" s="102"/>
      <c r="L323" s="101"/>
    </row>
    <row r="324" spans="1:12" s="43" customFormat="1" ht="15" customHeight="1" x14ac:dyDescent="0.35">
      <c r="A324" s="101"/>
      <c r="J324" s="102"/>
      <c r="K324" s="102"/>
      <c r="L324" s="101"/>
    </row>
    <row r="325" spans="1:12" s="43" customFormat="1" ht="15" customHeight="1" x14ac:dyDescent="0.35">
      <c r="A325" s="101"/>
      <c r="J325" s="102"/>
      <c r="K325" s="102"/>
      <c r="L325" s="101"/>
    </row>
    <row r="326" spans="1:12" s="43" customFormat="1" ht="15" customHeight="1" x14ac:dyDescent="0.35">
      <c r="A326" s="101"/>
      <c r="J326" s="102"/>
      <c r="K326" s="102"/>
      <c r="L326" s="101"/>
    </row>
    <row r="327" spans="1:12" s="43" customFormat="1" ht="15" customHeight="1" x14ac:dyDescent="0.35">
      <c r="A327" s="101"/>
      <c r="J327" s="102"/>
      <c r="K327" s="102"/>
      <c r="L327" s="101"/>
    </row>
    <row r="328" spans="1:12" s="43" customFormat="1" ht="15" customHeight="1" x14ac:dyDescent="0.35">
      <c r="A328" s="101"/>
      <c r="J328" s="102"/>
      <c r="K328" s="102"/>
      <c r="L328" s="101"/>
    </row>
    <row r="329" spans="1:12" s="43" customFormat="1" ht="15" customHeight="1" x14ac:dyDescent="0.35">
      <c r="A329" s="101"/>
      <c r="J329" s="102"/>
      <c r="K329" s="102"/>
      <c r="L329" s="101"/>
    </row>
    <row r="330" spans="1:12" s="43" customFormat="1" ht="15" customHeight="1" x14ac:dyDescent="0.35">
      <c r="A330" s="101"/>
      <c r="J330" s="102"/>
      <c r="K330" s="102"/>
      <c r="L330" s="101"/>
    </row>
    <row r="331" spans="1:12" s="43" customFormat="1" ht="15" customHeight="1" x14ac:dyDescent="0.35">
      <c r="A331" s="101"/>
      <c r="J331" s="102"/>
      <c r="K331" s="102"/>
      <c r="L331" s="101"/>
    </row>
    <row r="332" spans="1:12" s="43" customFormat="1" ht="15" customHeight="1" x14ac:dyDescent="0.35">
      <c r="A332" s="101"/>
      <c r="J332" s="102"/>
      <c r="K332" s="102"/>
      <c r="L332" s="101"/>
    </row>
    <row r="333" spans="1:12" s="43" customFormat="1" ht="15" customHeight="1" x14ac:dyDescent="0.35">
      <c r="A333" s="101"/>
      <c r="J333" s="102"/>
      <c r="K333" s="102"/>
      <c r="L333" s="101"/>
    </row>
    <row r="334" spans="1:12" s="43" customFormat="1" ht="15" customHeight="1" x14ac:dyDescent="0.35">
      <c r="A334" s="101"/>
      <c r="J334" s="102"/>
      <c r="K334" s="102"/>
      <c r="L334" s="101"/>
    </row>
    <row r="335" spans="1:12" s="43" customFormat="1" ht="15" customHeight="1" x14ac:dyDescent="0.35">
      <c r="A335" s="101"/>
      <c r="J335" s="102"/>
      <c r="K335" s="102"/>
      <c r="L335" s="101"/>
    </row>
    <row r="336" spans="1:12" s="43" customFormat="1" ht="15" customHeight="1" x14ac:dyDescent="0.35">
      <c r="A336" s="101"/>
      <c r="J336" s="102"/>
      <c r="K336" s="102"/>
      <c r="L336" s="101"/>
    </row>
    <row r="337" spans="1:12" s="43" customFormat="1" ht="15" customHeight="1" x14ac:dyDescent="0.35">
      <c r="A337" s="101"/>
      <c r="J337" s="102"/>
      <c r="K337" s="102"/>
      <c r="L337" s="101"/>
    </row>
    <row r="338" spans="1:12" s="43" customFormat="1" ht="15" customHeight="1" x14ac:dyDescent="0.35">
      <c r="A338" s="101"/>
      <c r="J338" s="102"/>
      <c r="K338" s="102"/>
      <c r="L338" s="101"/>
    </row>
    <row r="339" spans="1:12" s="43" customFormat="1" ht="15" customHeight="1" x14ac:dyDescent="0.35">
      <c r="A339" s="101"/>
      <c r="J339" s="102"/>
      <c r="K339" s="102"/>
      <c r="L339" s="101"/>
    </row>
    <row r="340" spans="1:12" s="43" customFormat="1" ht="15" customHeight="1" x14ac:dyDescent="0.35">
      <c r="A340" s="101"/>
      <c r="J340" s="102"/>
      <c r="K340" s="102"/>
      <c r="L340" s="101"/>
    </row>
    <row r="341" spans="1:12" s="43" customFormat="1" ht="15" customHeight="1" x14ac:dyDescent="0.35">
      <c r="A341" s="101"/>
      <c r="J341" s="102"/>
      <c r="K341" s="102"/>
      <c r="L341" s="101"/>
    </row>
    <row r="342" spans="1:12" s="43" customFormat="1" ht="15" customHeight="1" x14ac:dyDescent="0.35">
      <c r="A342" s="101"/>
      <c r="J342" s="102"/>
      <c r="K342" s="102"/>
      <c r="L342" s="101"/>
    </row>
    <row r="343" spans="1:12" s="43" customFormat="1" ht="15" customHeight="1" x14ac:dyDescent="0.35">
      <c r="A343" s="101"/>
      <c r="J343" s="102"/>
      <c r="K343" s="102"/>
      <c r="L343" s="101"/>
    </row>
    <row r="344" spans="1:12" s="43" customFormat="1" ht="15" customHeight="1" x14ac:dyDescent="0.35">
      <c r="A344" s="101"/>
      <c r="J344" s="102"/>
      <c r="K344" s="102"/>
      <c r="L344" s="101"/>
    </row>
    <row r="345" spans="1:12" s="43" customFormat="1" ht="15" customHeight="1" x14ac:dyDescent="0.35">
      <c r="A345" s="101"/>
      <c r="J345" s="102"/>
      <c r="K345" s="102"/>
      <c r="L345" s="101"/>
    </row>
    <row r="346" spans="1:12" s="43" customFormat="1" ht="15" customHeight="1" x14ac:dyDescent="0.35">
      <c r="A346" s="101"/>
      <c r="J346" s="102"/>
      <c r="K346" s="102"/>
      <c r="L346" s="101"/>
    </row>
    <row r="347" spans="1:12" s="43" customFormat="1" ht="15" customHeight="1" x14ac:dyDescent="0.35">
      <c r="A347" s="101"/>
      <c r="J347" s="102"/>
      <c r="K347" s="102"/>
      <c r="L347" s="101"/>
    </row>
    <row r="348" spans="1:12" s="43" customFormat="1" ht="15" customHeight="1" x14ac:dyDescent="0.35">
      <c r="A348" s="101"/>
      <c r="J348" s="102"/>
      <c r="K348" s="102"/>
      <c r="L348" s="101"/>
    </row>
    <row r="349" spans="1:12" s="43" customFormat="1" ht="15" customHeight="1" x14ac:dyDescent="0.35">
      <c r="A349" s="101"/>
      <c r="J349" s="102"/>
      <c r="K349" s="102"/>
      <c r="L349" s="101"/>
    </row>
    <row r="350" spans="1:12" s="43" customFormat="1" ht="15" customHeight="1" x14ac:dyDescent="0.35">
      <c r="A350" s="101"/>
      <c r="J350" s="102"/>
      <c r="K350" s="102"/>
      <c r="L350" s="101"/>
    </row>
    <row r="351" spans="1:12" s="43" customFormat="1" ht="15" customHeight="1" x14ac:dyDescent="0.35">
      <c r="A351" s="101"/>
      <c r="J351" s="102"/>
      <c r="K351" s="102"/>
      <c r="L351" s="101"/>
    </row>
    <row r="352" spans="1:12" s="43" customFormat="1" ht="15" customHeight="1" x14ac:dyDescent="0.35">
      <c r="A352" s="101"/>
      <c r="J352" s="102"/>
      <c r="K352" s="102"/>
      <c r="L352" s="101"/>
    </row>
    <row r="353" spans="1:12" s="43" customFormat="1" ht="15" customHeight="1" x14ac:dyDescent="0.35">
      <c r="A353" s="101"/>
      <c r="J353" s="102"/>
      <c r="K353" s="102"/>
      <c r="L353" s="101"/>
    </row>
    <row r="354" spans="1:12" s="43" customFormat="1" ht="15" customHeight="1" x14ac:dyDescent="0.35">
      <c r="A354" s="101"/>
      <c r="J354" s="102"/>
      <c r="K354" s="102"/>
      <c r="L354" s="101"/>
    </row>
    <row r="355" spans="1:12" s="43" customFormat="1" ht="15" customHeight="1" x14ac:dyDescent="0.35">
      <c r="A355" s="101"/>
      <c r="J355" s="102"/>
      <c r="K355" s="102"/>
      <c r="L355" s="101"/>
    </row>
    <row r="356" spans="1:12" s="43" customFormat="1" ht="15" customHeight="1" x14ac:dyDescent="0.35">
      <c r="A356" s="101"/>
      <c r="J356" s="102"/>
      <c r="K356" s="102"/>
      <c r="L356" s="101"/>
    </row>
    <row r="357" spans="1:12" s="43" customFormat="1" ht="15" customHeight="1" x14ac:dyDescent="0.35">
      <c r="A357" s="101"/>
      <c r="J357" s="102"/>
      <c r="K357" s="102"/>
      <c r="L357" s="101"/>
    </row>
    <row r="358" spans="1:12" s="43" customFormat="1" ht="15" customHeight="1" x14ac:dyDescent="0.35">
      <c r="A358" s="101"/>
      <c r="J358" s="102"/>
      <c r="K358" s="102"/>
      <c r="L358" s="101"/>
    </row>
    <row r="359" spans="1:12" s="43" customFormat="1" ht="15" customHeight="1" x14ac:dyDescent="0.35">
      <c r="A359" s="101"/>
      <c r="J359" s="102"/>
      <c r="K359" s="102"/>
      <c r="L359" s="101"/>
    </row>
    <row r="360" spans="1:12" s="43" customFormat="1" ht="15" customHeight="1" x14ac:dyDescent="0.35">
      <c r="A360" s="101"/>
      <c r="J360" s="102"/>
      <c r="K360" s="102"/>
      <c r="L360" s="101"/>
    </row>
    <row r="361" spans="1:12" s="43" customFormat="1" ht="15" customHeight="1" x14ac:dyDescent="0.35">
      <c r="A361" s="101"/>
      <c r="J361" s="102"/>
      <c r="K361" s="102"/>
      <c r="L361" s="101"/>
    </row>
    <row r="362" spans="1:12" s="43" customFormat="1" ht="15" customHeight="1" x14ac:dyDescent="0.35">
      <c r="A362" s="101"/>
      <c r="J362" s="102"/>
      <c r="K362" s="102"/>
      <c r="L362" s="101"/>
    </row>
    <row r="363" spans="1:12" s="43" customFormat="1" ht="15" customHeight="1" x14ac:dyDescent="0.35">
      <c r="A363" s="101"/>
      <c r="J363" s="102"/>
      <c r="K363" s="102"/>
      <c r="L363" s="101"/>
    </row>
    <row r="364" spans="1:12" s="43" customFormat="1" ht="15" customHeight="1" x14ac:dyDescent="0.35">
      <c r="A364" s="101"/>
      <c r="J364" s="102"/>
      <c r="K364" s="102"/>
      <c r="L364" s="101"/>
    </row>
    <row r="365" spans="1:12" s="43" customFormat="1" ht="15" customHeight="1" x14ac:dyDescent="0.35">
      <c r="A365" s="101"/>
      <c r="J365" s="102"/>
      <c r="K365" s="102"/>
      <c r="L365" s="101"/>
    </row>
    <row r="366" spans="1:12" s="43" customFormat="1" ht="15" customHeight="1" x14ac:dyDescent="0.35">
      <c r="A366" s="101"/>
      <c r="J366" s="102"/>
      <c r="K366" s="102"/>
      <c r="L366" s="101"/>
    </row>
    <row r="367" spans="1:12" s="43" customFormat="1" ht="15" customHeight="1" x14ac:dyDescent="0.35">
      <c r="A367" s="101"/>
      <c r="J367" s="102"/>
      <c r="K367" s="102"/>
      <c r="L367" s="101"/>
    </row>
    <row r="368" spans="1:12" s="43" customFormat="1" ht="15" customHeight="1" x14ac:dyDescent="0.35">
      <c r="A368" s="101"/>
      <c r="J368" s="102"/>
      <c r="K368" s="102"/>
      <c r="L368" s="101"/>
    </row>
    <row r="369" spans="1:12" s="43" customFormat="1" ht="15" customHeight="1" x14ac:dyDescent="0.35">
      <c r="A369" s="101"/>
      <c r="J369" s="102"/>
      <c r="K369" s="102"/>
      <c r="L369" s="101"/>
    </row>
    <row r="370" spans="1:12" s="43" customFormat="1" ht="15" customHeight="1" x14ac:dyDescent="0.35">
      <c r="A370" s="101"/>
      <c r="J370" s="102"/>
      <c r="K370" s="102"/>
      <c r="L370" s="101"/>
    </row>
    <row r="371" spans="1:12" s="43" customFormat="1" ht="15" customHeight="1" x14ac:dyDescent="0.35">
      <c r="A371" s="101"/>
      <c r="J371" s="102"/>
      <c r="K371" s="102"/>
      <c r="L371" s="101"/>
    </row>
    <row r="372" spans="1:12" s="43" customFormat="1" ht="15" customHeight="1" x14ac:dyDescent="0.35">
      <c r="A372" s="101"/>
      <c r="J372" s="102"/>
      <c r="K372" s="102"/>
      <c r="L372" s="101"/>
    </row>
    <row r="373" spans="1:12" s="43" customFormat="1" ht="15" customHeight="1" x14ac:dyDescent="0.35">
      <c r="A373" s="101"/>
      <c r="J373" s="102"/>
      <c r="K373" s="102"/>
      <c r="L373" s="101"/>
    </row>
    <row r="374" spans="1:12" s="43" customFormat="1" ht="15" customHeight="1" x14ac:dyDescent="0.35">
      <c r="A374" s="101"/>
      <c r="J374" s="102"/>
      <c r="K374" s="102"/>
      <c r="L374" s="101"/>
    </row>
    <row r="375" spans="1:12" s="43" customFormat="1" ht="15" customHeight="1" x14ac:dyDescent="0.35">
      <c r="A375" s="101"/>
      <c r="J375" s="102"/>
      <c r="K375" s="102"/>
      <c r="L375" s="101"/>
    </row>
    <row r="376" spans="1:12" s="43" customFormat="1" ht="15" customHeight="1" x14ac:dyDescent="0.35">
      <c r="A376" s="101"/>
      <c r="J376" s="102"/>
      <c r="K376" s="102"/>
      <c r="L376" s="101"/>
    </row>
    <row r="377" spans="1:12" s="43" customFormat="1" ht="15" customHeight="1" x14ac:dyDescent="0.35">
      <c r="A377" s="101"/>
      <c r="J377" s="102"/>
      <c r="K377" s="102"/>
      <c r="L377" s="101"/>
    </row>
    <row r="378" spans="1:12" s="43" customFormat="1" ht="15" customHeight="1" x14ac:dyDescent="0.35">
      <c r="A378" s="101"/>
      <c r="J378" s="102"/>
      <c r="K378" s="102"/>
      <c r="L378" s="101"/>
    </row>
    <row r="379" spans="1:12" s="43" customFormat="1" ht="15" customHeight="1" x14ac:dyDescent="0.35">
      <c r="A379" s="101"/>
      <c r="J379" s="102"/>
      <c r="K379" s="102"/>
      <c r="L379" s="101"/>
    </row>
    <row r="380" spans="1:12" s="43" customFormat="1" ht="15" customHeight="1" x14ac:dyDescent="0.35">
      <c r="A380" s="101"/>
      <c r="J380" s="102"/>
      <c r="K380" s="102"/>
      <c r="L380" s="101"/>
    </row>
    <row r="381" spans="1:12" s="43" customFormat="1" ht="15" customHeight="1" x14ac:dyDescent="0.35">
      <c r="A381" s="101"/>
      <c r="J381" s="102"/>
      <c r="K381" s="102"/>
      <c r="L381" s="101"/>
    </row>
    <row r="382" spans="1:12" s="43" customFormat="1" ht="15" customHeight="1" x14ac:dyDescent="0.35">
      <c r="A382" s="101"/>
      <c r="J382" s="102"/>
      <c r="K382" s="102"/>
      <c r="L382" s="101"/>
    </row>
    <row r="383" spans="1:12" s="43" customFormat="1" ht="15" customHeight="1" x14ac:dyDescent="0.35">
      <c r="A383" s="101"/>
      <c r="J383" s="102"/>
      <c r="K383" s="102"/>
      <c r="L383" s="101"/>
    </row>
    <row r="384" spans="1:12" s="43" customFormat="1" ht="15" customHeight="1" x14ac:dyDescent="0.35">
      <c r="A384" s="101"/>
      <c r="J384" s="102"/>
      <c r="K384" s="102"/>
      <c r="L384" s="101"/>
    </row>
    <row r="385" spans="1:12" s="43" customFormat="1" ht="15" customHeight="1" x14ac:dyDescent="0.35">
      <c r="A385" s="101"/>
      <c r="J385" s="102"/>
      <c r="K385" s="102"/>
      <c r="L385" s="101"/>
    </row>
    <row r="386" spans="1:12" s="43" customFormat="1" ht="15" customHeight="1" x14ac:dyDescent="0.35">
      <c r="A386" s="101"/>
      <c r="J386" s="102"/>
      <c r="K386" s="102"/>
      <c r="L386" s="101"/>
    </row>
    <row r="387" spans="1:12" s="43" customFormat="1" ht="15" customHeight="1" x14ac:dyDescent="0.35">
      <c r="A387" s="101"/>
      <c r="J387" s="102"/>
      <c r="K387" s="102"/>
      <c r="L387" s="101"/>
    </row>
    <row r="388" spans="1:12" s="43" customFormat="1" ht="15" customHeight="1" x14ac:dyDescent="0.35">
      <c r="A388" s="101"/>
      <c r="J388" s="102"/>
      <c r="K388" s="102"/>
      <c r="L388" s="101"/>
    </row>
    <row r="389" spans="1:12" s="43" customFormat="1" ht="15" customHeight="1" x14ac:dyDescent="0.35">
      <c r="A389" s="101"/>
      <c r="J389" s="102"/>
      <c r="K389" s="102"/>
      <c r="L389" s="101"/>
    </row>
    <row r="390" spans="1:12" s="43" customFormat="1" ht="15" customHeight="1" x14ac:dyDescent="0.35">
      <c r="A390" s="101"/>
      <c r="J390" s="102"/>
      <c r="K390" s="102"/>
      <c r="L390" s="101"/>
    </row>
    <row r="391" spans="1:12" s="43" customFormat="1" ht="15" customHeight="1" x14ac:dyDescent="0.35">
      <c r="A391" s="101"/>
      <c r="J391" s="102"/>
      <c r="K391" s="102"/>
      <c r="L391" s="101"/>
    </row>
    <row r="392" spans="1:12" s="43" customFormat="1" ht="15" customHeight="1" x14ac:dyDescent="0.35">
      <c r="A392" s="101"/>
      <c r="J392" s="102"/>
      <c r="K392" s="102"/>
      <c r="L392" s="101"/>
    </row>
    <row r="393" spans="1:12" s="43" customFormat="1" ht="15" customHeight="1" x14ac:dyDescent="0.35">
      <c r="A393" s="101"/>
      <c r="J393" s="102"/>
      <c r="K393" s="102"/>
      <c r="L393" s="101"/>
    </row>
    <row r="394" spans="1:12" s="43" customFormat="1" ht="15" customHeight="1" x14ac:dyDescent="0.35">
      <c r="A394" s="101"/>
      <c r="J394" s="102"/>
      <c r="K394" s="102"/>
      <c r="L394" s="101"/>
    </row>
    <row r="395" spans="1:12" s="43" customFormat="1" ht="15" customHeight="1" x14ac:dyDescent="0.35">
      <c r="A395" s="101"/>
      <c r="J395" s="102"/>
      <c r="K395" s="102"/>
      <c r="L395" s="101"/>
    </row>
    <row r="396" spans="1:12" s="43" customFormat="1" ht="15" customHeight="1" x14ac:dyDescent="0.35">
      <c r="A396" s="101"/>
      <c r="J396" s="102"/>
      <c r="K396" s="102"/>
      <c r="L396" s="101"/>
    </row>
    <row r="397" spans="1:12" s="43" customFormat="1" ht="15" customHeight="1" x14ac:dyDescent="0.35">
      <c r="A397" s="101"/>
      <c r="J397" s="102"/>
      <c r="K397" s="102"/>
      <c r="L397" s="101"/>
    </row>
    <row r="398" spans="1:12" s="43" customFormat="1" ht="15" customHeight="1" x14ac:dyDescent="0.35">
      <c r="A398" s="101"/>
      <c r="J398" s="102"/>
      <c r="K398" s="102"/>
      <c r="L398" s="101"/>
    </row>
    <row r="399" spans="1:12" s="43" customFormat="1" ht="15" customHeight="1" x14ac:dyDescent="0.35">
      <c r="A399" s="101"/>
      <c r="J399" s="102"/>
      <c r="K399" s="102"/>
      <c r="L399" s="101"/>
    </row>
    <row r="400" spans="1:12" s="43" customFormat="1" ht="15" customHeight="1" x14ac:dyDescent="0.35">
      <c r="A400" s="101"/>
      <c r="J400" s="102"/>
      <c r="K400" s="102"/>
      <c r="L400" s="101"/>
    </row>
    <row r="401" spans="1:12" s="43" customFormat="1" ht="15" customHeight="1" x14ac:dyDescent="0.35">
      <c r="A401" s="101"/>
      <c r="J401" s="102"/>
      <c r="K401" s="102"/>
      <c r="L401" s="101"/>
    </row>
    <row r="402" spans="1:12" s="43" customFormat="1" ht="15" customHeight="1" x14ac:dyDescent="0.35">
      <c r="A402" s="101"/>
      <c r="J402" s="102"/>
      <c r="K402" s="102"/>
      <c r="L402" s="101"/>
    </row>
    <row r="403" spans="1:12" s="43" customFormat="1" ht="15" customHeight="1" x14ac:dyDescent="0.35">
      <c r="A403" s="101"/>
      <c r="J403" s="102"/>
      <c r="K403" s="102"/>
      <c r="L403" s="101"/>
    </row>
    <row r="404" spans="1:12" s="43" customFormat="1" ht="15" customHeight="1" x14ac:dyDescent="0.35">
      <c r="A404" s="101"/>
      <c r="J404" s="102"/>
      <c r="K404" s="102"/>
      <c r="L404" s="101"/>
    </row>
    <row r="405" spans="1:12" s="43" customFormat="1" ht="15" customHeight="1" x14ac:dyDescent="0.35">
      <c r="A405" s="101"/>
      <c r="J405" s="102"/>
      <c r="K405" s="102"/>
      <c r="L405" s="101"/>
    </row>
    <row r="406" spans="1:12" s="43" customFormat="1" ht="15" customHeight="1" x14ac:dyDescent="0.35">
      <c r="A406" s="101"/>
      <c r="J406" s="102"/>
      <c r="K406" s="102"/>
      <c r="L406" s="101"/>
    </row>
    <row r="407" spans="1:12" s="43" customFormat="1" ht="15" customHeight="1" x14ac:dyDescent="0.35">
      <c r="A407" s="101"/>
      <c r="J407" s="102"/>
      <c r="K407" s="102"/>
      <c r="L407" s="101"/>
    </row>
    <row r="408" spans="1:12" s="43" customFormat="1" ht="15" customHeight="1" x14ac:dyDescent="0.35">
      <c r="A408" s="101"/>
      <c r="J408" s="102"/>
      <c r="K408" s="102"/>
      <c r="L408" s="101"/>
    </row>
    <row r="409" spans="1:12" s="43" customFormat="1" ht="15" customHeight="1" x14ac:dyDescent="0.35">
      <c r="A409" s="101"/>
      <c r="J409" s="102"/>
      <c r="K409" s="102"/>
      <c r="L409" s="101"/>
    </row>
    <row r="410" spans="1:12" s="43" customFormat="1" ht="15" customHeight="1" x14ac:dyDescent="0.35">
      <c r="A410" s="101"/>
      <c r="J410" s="102"/>
      <c r="K410" s="102"/>
      <c r="L410" s="101"/>
    </row>
    <row r="411" spans="1:12" s="43" customFormat="1" ht="15" customHeight="1" x14ac:dyDescent="0.35">
      <c r="A411" s="101"/>
      <c r="J411" s="102"/>
      <c r="K411" s="102"/>
      <c r="L411" s="101"/>
    </row>
    <row r="412" spans="1:12" s="43" customFormat="1" ht="15" customHeight="1" x14ac:dyDescent="0.35">
      <c r="A412" s="101"/>
      <c r="J412" s="102"/>
      <c r="K412" s="102"/>
      <c r="L412" s="101"/>
    </row>
    <row r="413" spans="1:12" s="43" customFormat="1" ht="15" customHeight="1" x14ac:dyDescent="0.35">
      <c r="A413" s="101"/>
      <c r="J413" s="102"/>
      <c r="K413" s="102"/>
      <c r="L413" s="101"/>
    </row>
    <row r="414" spans="1:12" s="43" customFormat="1" ht="15" customHeight="1" x14ac:dyDescent="0.35">
      <c r="A414" s="101"/>
      <c r="J414" s="102"/>
      <c r="K414" s="102"/>
      <c r="L414" s="101"/>
    </row>
    <row r="415" spans="1:12" s="43" customFormat="1" ht="15" customHeight="1" x14ac:dyDescent="0.35">
      <c r="A415" s="101"/>
      <c r="J415" s="102"/>
      <c r="K415" s="102"/>
      <c r="L415" s="101"/>
    </row>
    <row r="416" spans="1:12" s="43" customFormat="1" ht="15" customHeight="1" x14ac:dyDescent="0.35">
      <c r="A416" s="101"/>
      <c r="J416" s="102"/>
      <c r="K416" s="102"/>
      <c r="L416" s="101"/>
    </row>
    <row r="417" spans="1:12" s="43" customFormat="1" ht="15" customHeight="1" x14ac:dyDescent="0.35">
      <c r="A417" s="101"/>
      <c r="J417" s="102"/>
      <c r="K417" s="102"/>
      <c r="L417" s="101"/>
    </row>
    <row r="418" spans="1:12" s="43" customFormat="1" ht="15" customHeight="1" x14ac:dyDescent="0.35">
      <c r="A418" s="101"/>
      <c r="J418" s="102"/>
      <c r="K418" s="102"/>
      <c r="L418" s="101"/>
    </row>
    <row r="419" spans="1:12" s="43" customFormat="1" ht="15" customHeight="1" x14ac:dyDescent="0.35">
      <c r="A419" s="101"/>
      <c r="J419" s="102"/>
      <c r="K419" s="102"/>
      <c r="L419" s="101"/>
    </row>
    <row r="420" spans="1:12" s="43" customFormat="1" ht="15" customHeight="1" x14ac:dyDescent="0.35">
      <c r="A420" s="101"/>
      <c r="J420" s="102"/>
      <c r="K420" s="102"/>
      <c r="L420" s="101"/>
    </row>
    <row r="421" spans="1:12" s="43" customFormat="1" ht="15" customHeight="1" x14ac:dyDescent="0.35">
      <c r="A421" s="101"/>
      <c r="J421" s="102"/>
      <c r="K421" s="102"/>
      <c r="L421" s="101"/>
    </row>
    <row r="422" spans="1:12" s="43" customFormat="1" ht="15" customHeight="1" x14ac:dyDescent="0.35">
      <c r="A422" s="101"/>
      <c r="J422" s="102"/>
      <c r="K422" s="102"/>
      <c r="L422" s="101"/>
    </row>
    <row r="423" spans="1:12" s="43" customFormat="1" ht="15" customHeight="1" x14ac:dyDescent="0.35">
      <c r="A423" s="101"/>
      <c r="J423" s="102"/>
      <c r="K423" s="102"/>
      <c r="L423" s="101"/>
    </row>
    <row r="424" spans="1:12" s="43" customFormat="1" ht="15" customHeight="1" x14ac:dyDescent="0.35">
      <c r="A424" s="101"/>
      <c r="J424" s="102"/>
      <c r="K424" s="102"/>
      <c r="L424" s="101"/>
    </row>
    <row r="425" spans="1:12" s="43" customFormat="1" ht="15" customHeight="1" x14ac:dyDescent="0.35">
      <c r="A425" s="101"/>
      <c r="J425" s="102"/>
      <c r="K425" s="102"/>
      <c r="L425" s="101"/>
    </row>
    <row r="426" spans="1:12" s="43" customFormat="1" ht="15" customHeight="1" x14ac:dyDescent="0.35">
      <c r="A426" s="101"/>
      <c r="J426" s="102"/>
      <c r="K426" s="102"/>
      <c r="L426" s="101"/>
    </row>
    <row r="427" spans="1:12" s="43" customFormat="1" ht="15" customHeight="1" x14ac:dyDescent="0.35">
      <c r="A427" s="101"/>
      <c r="J427" s="102"/>
      <c r="K427" s="102"/>
      <c r="L427" s="101"/>
    </row>
    <row r="428" spans="1:12" s="43" customFormat="1" ht="15" customHeight="1" x14ac:dyDescent="0.35">
      <c r="A428" s="101"/>
      <c r="J428" s="102"/>
      <c r="K428" s="102"/>
      <c r="L428" s="101"/>
    </row>
    <row r="429" spans="1:12" s="43" customFormat="1" ht="15" customHeight="1" x14ac:dyDescent="0.35">
      <c r="A429" s="101"/>
      <c r="J429" s="102"/>
      <c r="K429" s="102"/>
      <c r="L429" s="101"/>
    </row>
    <row r="430" spans="1:12" s="43" customFormat="1" ht="15" customHeight="1" x14ac:dyDescent="0.35">
      <c r="A430" s="101"/>
      <c r="J430" s="102"/>
      <c r="K430" s="102"/>
      <c r="L430" s="101"/>
    </row>
    <row r="431" spans="1:12" s="43" customFormat="1" ht="15" customHeight="1" x14ac:dyDescent="0.35">
      <c r="A431" s="101"/>
      <c r="J431" s="102"/>
      <c r="K431" s="102"/>
      <c r="L431" s="101"/>
    </row>
    <row r="432" spans="1:12" s="43" customFormat="1" ht="15" customHeight="1" x14ac:dyDescent="0.35">
      <c r="A432" s="101"/>
      <c r="J432" s="102"/>
      <c r="K432" s="102"/>
      <c r="L432" s="101"/>
    </row>
    <row r="433" spans="1:12" s="43" customFormat="1" ht="15" customHeight="1" x14ac:dyDescent="0.35">
      <c r="A433" s="101"/>
      <c r="J433" s="102"/>
      <c r="K433" s="102"/>
      <c r="L433" s="101"/>
    </row>
    <row r="434" spans="1:12" s="43" customFormat="1" ht="15" customHeight="1" x14ac:dyDescent="0.35">
      <c r="A434" s="101"/>
      <c r="J434" s="102"/>
      <c r="K434" s="102"/>
      <c r="L434" s="101"/>
    </row>
    <row r="435" spans="1:12" s="43" customFormat="1" ht="15" customHeight="1" x14ac:dyDescent="0.35">
      <c r="A435" s="101"/>
      <c r="J435" s="102"/>
      <c r="K435" s="102"/>
      <c r="L435" s="101"/>
    </row>
    <row r="436" spans="1:12" s="43" customFormat="1" ht="15" customHeight="1" x14ac:dyDescent="0.35">
      <c r="A436" s="101"/>
      <c r="J436" s="102"/>
      <c r="K436" s="102"/>
      <c r="L436" s="101"/>
    </row>
    <row r="437" spans="1:12" s="43" customFormat="1" ht="15" customHeight="1" x14ac:dyDescent="0.35">
      <c r="A437" s="101"/>
      <c r="J437" s="102"/>
      <c r="K437" s="102"/>
      <c r="L437" s="101"/>
    </row>
    <row r="438" spans="1:12" s="43" customFormat="1" ht="15" customHeight="1" x14ac:dyDescent="0.35">
      <c r="A438" s="101"/>
      <c r="J438" s="102"/>
      <c r="K438" s="102"/>
      <c r="L438" s="101"/>
    </row>
    <row r="439" spans="1:12" s="43" customFormat="1" ht="15" customHeight="1" x14ac:dyDescent="0.35">
      <c r="A439" s="101"/>
      <c r="J439" s="102"/>
      <c r="K439" s="102"/>
      <c r="L439" s="101"/>
    </row>
    <row r="440" spans="1:12" s="43" customFormat="1" ht="15" customHeight="1" x14ac:dyDescent="0.35">
      <c r="A440" s="101"/>
      <c r="J440" s="102"/>
      <c r="K440" s="102"/>
      <c r="L440" s="101"/>
    </row>
    <row r="441" spans="1:12" s="43" customFormat="1" ht="15" customHeight="1" x14ac:dyDescent="0.35">
      <c r="A441" s="101"/>
      <c r="J441" s="102"/>
      <c r="K441" s="102"/>
      <c r="L441" s="101"/>
    </row>
    <row r="442" spans="1:12" s="43" customFormat="1" ht="15" customHeight="1" x14ac:dyDescent="0.35">
      <c r="A442" s="101"/>
      <c r="J442" s="102"/>
      <c r="K442" s="102"/>
      <c r="L442" s="101"/>
    </row>
    <row r="443" spans="1:12" s="43" customFormat="1" ht="15" customHeight="1" x14ac:dyDescent="0.35">
      <c r="A443" s="101"/>
      <c r="J443" s="102"/>
      <c r="K443" s="102"/>
      <c r="L443" s="101"/>
    </row>
    <row r="444" spans="1:12" s="43" customFormat="1" ht="15" customHeight="1" x14ac:dyDescent="0.35">
      <c r="A444" s="101"/>
      <c r="J444" s="102"/>
      <c r="K444" s="102"/>
      <c r="L444" s="101"/>
    </row>
    <row r="445" spans="1:12" s="43" customFormat="1" ht="15" customHeight="1" x14ac:dyDescent="0.35">
      <c r="A445" s="101"/>
      <c r="J445" s="102"/>
      <c r="K445" s="102"/>
      <c r="L445" s="101"/>
    </row>
    <row r="446" spans="1:12" s="43" customFormat="1" ht="15" customHeight="1" x14ac:dyDescent="0.35">
      <c r="A446" s="101"/>
      <c r="J446" s="102"/>
      <c r="K446" s="102"/>
      <c r="L446" s="101"/>
    </row>
    <row r="447" spans="1:12" s="43" customFormat="1" ht="15" customHeight="1" x14ac:dyDescent="0.35">
      <c r="A447" s="101"/>
      <c r="J447" s="102"/>
      <c r="K447" s="102"/>
      <c r="L447" s="101"/>
    </row>
    <row r="448" spans="1:12" s="43" customFormat="1" ht="15" customHeight="1" x14ac:dyDescent="0.35">
      <c r="A448" s="101"/>
      <c r="J448" s="102"/>
      <c r="K448" s="102"/>
      <c r="L448" s="101"/>
    </row>
    <row r="449" spans="1:12" s="43" customFormat="1" ht="15" customHeight="1" x14ac:dyDescent="0.35">
      <c r="A449" s="101"/>
      <c r="J449" s="102"/>
      <c r="K449" s="102"/>
      <c r="L449" s="101"/>
    </row>
    <row r="450" spans="1:12" s="43" customFormat="1" ht="15" customHeight="1" x14ac:dyDescent="0.35">
      <c r="A450" s="101"/>
      <c r="J450" s="102"/>
      <c r="K450" s="102"/>
      <c r="L450" s="101"/>
    </row>
    <row r="451" spans="1:12" s="43" customFormat="1" ht="15" customHeight="1" x14ac:dyDescent="0.35">
      <c r="A451" s="101"/>
      <c r="J451" s="102"/>
      <c r="K451" s="102"/>
      <c r="L451" s="101"/>
    </row>
    <row r="452" spans="1:12" s="43" customFormat="1" ht="15" customHeight="1" x14ac:dyDescent="0.35">
      <c r="A452" s="101"/>
      <c r="J452" s="102"/>
      <c r="K452" s="102"/>
      <c r="L452" s="101"/>
    </row>
    <row r="453" spans="1:12" s="43" customFormat="1" ht="15" customHeight="1" x14ac:dyDescent="0.35">
      <c r="A453" s="101"/>
      <c r="J453" s="102"/>
      <c r="K453" s="102"/>
      <c r="L453" s="101"/>
    </row>
    <row r="454" spans="1:12" s="43" customFormat="1" ht="15" customHeight="1" x14ac:dyDescent="0.35">
      <c r="A454" s="101"/>
      <c r="J454" s="102"/>
      <c r="K454" s="102"/>
      <c r="L454" s="101"/>
    </row>
    <row r="455" spans="1:12" s="43" customFormat="1" ht="15" customHeight="1" x14ac:dyDescent="0.35">
      <c r="A455" s="101"/>
      <c r="J455" s="102"/>
      <c r="K455" s="102"/>
      <c r="L455" s="101"/>
    </row>
    <row r="456" spans="1:12" s="43" customFormat="1" ht="15" customHeight="1" x14ac:dyDescent="0.35">
      <c r="A456" s="101"/>
      <c r="J456" s="102"/>
      <c r="K456" s="102"/>
      <c r="L456" s="101"/>
    </row>
    <row r="457" spans="1:12" s="43" customFormat="1" ht="15" customHeight="1" x14ac:dyDescent="0.35">
      <c r="A457" s="101"/>
      <c r="J457" s="102"/>
      <c r="K457" s="102"/>
      <c r="L457" s="101"/>
    </row>
    <row r="458" spans="1:12" s="43" customFormat="1" ht="15" customHeight="1" x14ac:dyDescent="0.35">
      <c r="A458" s="101"/>
      <c r="J458" s="102"/>
      <c r="K458" s="102"/>
      <c r="L458" s="101"/>
    </row>
    <row r="459" spans="1:12" s="43" customFormat="1" ht="15" customHeight="1" x14ac:dyDescent="0.35">
      <c r="A459" s="101"/>
      <c r="J459" s="102"/>
      <c r="K459" s="102"/>
      <c r="L459" s="101"/>
    </row>
    <row r="460" spans="1:12" s="43" customFormat="1" ht="15" customHeight="1" x14ac:dyDescent="0.35">
      <c r="A460" s="101"/>
      <c r="J460" s="102"/>
      <c r="K460" s="102"/>
      <c r="L460" s="101"/>
    </row>
    <row r="461" spans="1:12" s="43" customFormat="1" ht="15" customHeight="1" x14ac:dyDescent="0.35">
      <c r="A461" s="101"/>
      <c r="J461" s="102"/>
      <c r="K461" s="102"/>
      <c r="L461" s="101"/>
    </row>
    <row r="462" spans="1:12" s="43" customFormat="1" ht="15" customHeight="1" x14ac:dyDescent="0.35">
      <c r="A462" s="101"/>
      <c r="J462" s="102"/>
      <c r="K462" s="102"/>
      <c r="L462" s="101"/>
    </row>
    <row r="463" spans="1:12" s="43" customFormat="1" ht="15" customHeight="1" x14ac:dyDescent="0.35">
      <c r="A463" s="101"/>
      <c r="J463" s="102"/>
      <c r="K463" s="102"/>
      <c r="L463" s="101"/>
    </row>
    <row r="464" spans="1:12" s="43" customFormat="1" ht="15" customHeight="1" x14ac:dyDescent="0.35">
      <c r="A464" s="101"/>
      <c r="J464" s="102"/>
      <c r="K464" s="102"/>
      <c r="L464" s="101"/>
    </row>
    <row r="465" spans="1:12" s="43" customFormat="1" ht="15" customHeight="1" x14ac:dyDescent="0.35">
      <c r="A465" s="101"/>
      <c r="J465" s="102"/>
      <c r="K465" s="102"/>
      <c r="L465" s="101"/>
    </row>
    <row r="466" spans="1:12" s="43" customFormat="1" ht="15" customHeight="1" x14ac:dyDescent="0.35">
      <c r="A466" s="101"/>
      <c r="J466" s="102"/>
      <c r="K466" s="102"/>
      <c r="L466" s="101"/>
    </row>
    <row r="467" spans="1:12" s="43" customFormat="1" ht="15" customHeight="1" x14ac:dyDescent="0.35">
      <c r="A467" s="101"/>
      <c r="J467" s="102"/>
      <c r="K467" s="102"/>
      <c r="L467" s="101"/>
    </row>
    <row r="468" spans="1:12" s="43" customFormat="1" ht="15" customHeight="1" x14ac:dyDescent="0.35">
      <c r="A468" s="101"/>
      <c r="J468" s="102"/>
      <c r="K468" s="102"/>
      <c r="L468" s="101"/>
    </row>
    <row r="469" spans="1:12" s="43" customFormat="1" ht="15" customHeight="1" x14ac:dyDescent="0.35">
      <c r="A469" s="101"/>
      <c r="J469" s="102"/>
      <c r="K469" s="102"/>
      <c r="L469" s="101"/>
    </row>
    <row r="470" spans="1:12" s="43" customFormat="1" ht="15" customHeight="1" x14ac:dyDescent="0.35">
      <c r="A470" s="101"/>
      <c r="J470" s="102"/>
      <c r="K470" s="102"/>
      <c r="L470" s="101"/>
    </row>
    <row r="471" spans="1:12" s="43" customFormat="1" ht="15" customHeight="1" x14ac:dyDescent="0.35">
      <c r="A471" s="101"/>
      <c r="J471" s="102"/>
      <c r="K471" s="102"/>
      <c r="L471" s="101"/>
    </row>
    <row r="472" spans="1:12" s="43" customFormat="1" ht="15" customHeight="1" x14ac:dyDescent="0.35">
      <c r="A472" s="101"/>
      <c r="J472" s="102"/>
      <c r="K472" s="102"/>
      <c r="L472" s="101"/>
    </row>
    <row r="473" spans="1:12" s="43" customFormat="1" ht="15" customHeight="1" x14ac:dyDescent="0.35">
      <c r="A473" s="101"/>
      <c r="J473" s="102"/>
      <c r="K473" s="102"/>
      <c r="L473" s="101"/>
    </row>
    <row r="474" spans="1:12" s="43" customFormat="1" ht="15" customHeight="1" x14ac:dyDescent="0.35">
      <c r="A474" s="101"/>
      <c r="J474" s="102"/>
      <c r="K474" s="102"/>
      <c r="L474" s="101"/>
    </row>
    <row r="475" spans="1:12" s="43" customFormat="1" ht="15" customHeight="1" x14ac:dyDescent="0.35">
      <c r="A475" s="101"/>
      <c r="J475" s="102"/>
      <c r="K475" s="102"/>
      <c r="L475" s="101"/>
    </row>
    <row r="476" spans="1:12" s="43" customFormat="1" ht="15" customHeight="1" x14ac:dyDescent="0.35">
      <c r="A476" s="101"/>
      <c r="J476" s="102"/>
      <c r="K476" s="102"/>
      <c r="L476" s="101"/>
    </row>
    <row r="477" spans="1:12" s="43" customFormat="1" ht="15" customHeight="1" x14ac:dyDescent="0.35">
      <c r="A477" s="101"/>
      <c r="J477" s="102"/>
      <c r="K477" s="102"/>
      <c r="L477" s="101"/>
    </row>
    <row r="478" spans="1:12" s="43" customFormat="1" ht="15" customHeight="1" x14ac:dyDescent="0.35">
      <c r="A478" s="101"/>
      <c r="J478" s="102"/>
      <c r="K478" s="102"/>
      <c r="L478" s="101"/>
    </row>
    <row r="479" spans="1:12" s="43" customFormat="1" ht="15" customHeight="1" x14ac:dyDescent="0.35">
      <c r="A479" s="101"/>
      <c r="J479" s="102"/>
      <c r="K479" s="102"/>
      <c r="L479" s="101"/>
    </row>
    <row r="480" spans="1:12" s="43" customFormat="1" ht="15" customHeight="1" x14ac:dyDescent="0.35">
      <c r="A480" s="101"/>
      <c r="J480" s="102"/>
      <c r="K480" s="102"/>
      <c r="L480" s="101"/>
    </row>
    <row r="481" spans="1:12" s="43" customFormat="1" ht="15" customHeight="1" x14ac:dyDescent="0.35">
      <c r="A481" s="101"/>
      <c r="J481" s="102"/>
      <c r="K481" s="102"/>
      <c r="L481" s="101"/>
    </row>
    <row r="482" spans="1:12" s="43" customFormat="1" ht="15" customHeight="1" x14ac:dyDescent="0.35">
      <c r="A482" s="101"/>
      <c r="J482" s="102"/>
      <c r="K482" s="102"/>
      <c r="L482" s="101"/>
    </row>
    <row r="483" spans="1:12" s="43" customFormat="1" ht="15" customHeight="1" x14ac:dyDescent="0.35">
      <c r="A483" s="101"/>
      <c r="J483" s="102"/>
      <c r="K483" s="102"/>
      <c r="L483" s="101"/>
    </row>
    <row r="484" spans="1:12" s="43" customFormat="1" ht="15" customHeight="1" x14ac:dyDescent="0.35">
      <c r="A484" s="101"/>
      <c r="J484" s="102"/>
      <c r="K484" s="102"/>
      <c r="L484" s="101"/>
    </row>
    <row r="485" spans="1:12" s="43" customFormat="1" ht="15" customHeight="1" x14ac:dyDescent="0.35">
      <c r="A485" s="101"/>
      <c r="J485" s="102"/>
      <c r="K485" s="102"/>
      <c r="L485" s="101"/>
    </row>
    <row r="486" spans="1:12" s="43" customFormat="1" ht="15" customHeight="1" x14ac:dyDescent="0.35">
      <c r="A486" s="101"/>
      <c r="J486" s="102"/>
      <c r="K486" s="102"/>
      <c r="L486" s="101"/>
    </row>
    <row r="487" spans="1:12" s="43" customFormat="1" ht="15" customHeight="1" x14ac:dyDescent="0.35">
      <c r="A487" s="101"/>
      <c r="J487" s="102"/>
      <c r="K487" s="102"/>
      <c r="L487" s="101"/>
    </row>
    <row r="488" spans="1:12" s="43" customFormat="1" ht="15" customHeight="1" x14ac:dyDescent="0.35">
      <c r="A488" s="101"/>
      <c r="J488" s="102"/>
      <c r="K488" s="102"/>
      <c r="L488" s="101"/>
    </row>
    <row r="489" spans="1:12" s="43" customFormat="1" ht="15" customHeight="1" x14ac:dyDescent="0.35">
      <c r="A489" s="101"/>
      <c r="J489" s="102"/>
      <c r="K489" s="102"/>
      <c r="L489" s="101"/>
    </row>
    <row r="490" spans="1:12" s="43" customFormat="1" ht="15" customHeight="1" x14ac:dyDescent="0.35">
      <c r="A490" s="101"/>
      <c r="J490" s="102"/>
      <c r="K490" s="102"/>
      <c r="L490" s="101"/>
    </row>
    <row r="491" spans="1:12" s="43" customFormat="1" ht="15" customHeight="1" x14ac:dyDescent="0.35">
      <c r="A491" s="101"/>
      <c r="J491" s="102"/>
      <c r="K491" s="102"/>
      <c r="L491" s="101"/>
    </row>
    <row r="492" spans="1:12" s="43" customFormat="1" ht="15" customHeight="1" x14ac:dyDescent="0.35">
      <c r="A492" s="101"/>
      <c r="J492" s="102"/>
      <c r="K492" s="102"/>
      <c r="L492" s="101"/>
    </row>
    <row r="493" spans="1:12" s="43" customFormat="1" ht="15" customHeight="1" x14ac:dyDescent="0.35">
      <c r="A493" s="101"/>
      <c r="J493" s="102"/>
      <c r="K493" s="102"/>
      <c r="L493" s="101"/>
    </row>
    <row r="494" spans="1:12" s="43" customFormat="1" ht="15" customHeight="1" x14ac:dyDescent="0.35">
      <c r="A494" s="101"/>
      <c r="J494" s="102"/>
      <c r="K494" s="102"/>
      <c r="L494" s="101"/>
    </row>
    <row r="495" spans="1:12" s="43" customFormat="1" ht="15" customHeight="1" x14ac:dyDescent="0.35">
      <c r="A495" s="101"/>
      <c r="J495" s="102"/>
      <c r="K495" s="102"/>
      <c r="L495" s="101"/>
    </row>
    <row r="496" spans="1:12" s="43" customFormat="1" ht="15" customHeight="1" x14ac:dyDescent="0.35">
      <c r="A496" s="101"/>
      <c r="J496" s="102"/>
      <c r="K496" s="102"/>
      <c r="L496" s="101"/>
    </row>
    <row r="497" spans="1:12" s="43" customFormat="1" ht="15" customHeight="1" x14ac:dyDescent="0.35">
      <c r="A497" s="101"/>
      <c r="J497" s="102"/>
      <c r="K497" s="102"/>
      <c r="L497" s="101"/>
    </row>
    <row r="498" spans="1:12" s="43" customFormat="1" ht="15" customHeight="1" x14ac:dyDescent="0.35">
      <c r="A498" s="101"/>
      <c r="J498" s="102"/>
      <c r="K498" s="102"/>
      <c r="L498" s="101"/>
    </row>
    <row r="499" spans="1:12" s="43" customFormat="1" ht="15" customHeight="1" x14ac:dyDescent="0.35">
      <c r="A499" s="101"/>
      <c r="J499" s="102"/>
      <c r="K499" s="102"/>
      <c r="L499" s="101"/>
    </row>
    <row r="500" spans="1:12" s="43" customFormat="1" ht="15" customHeight="1" x14ac:dyDescent="0.35">
      <c r="A500" s="101"/>
      <c r="J500" s="102"/>
      <c r="K500" s="102"/>
      <c r="L500" s="101"/>
    </row>
    <row r="501" spans="1:12" s="43" customFormat="1" ht="15" customHeight="1" x14ac:dyDescent="0.35">
      <c r="A501" s="101"/>
      <c r="J501" s="102"/>
      <c r="K501" s="102"/>
      <c r="L501" s="101"/>
    </row>
    <row r="502" spans="1:12" s="43" customFormat="1" ht="15" customHeight="1" x14ac:dyDescent="0.35">
      <c r="A502" s="101"/>
      <c r="J502" s="102"/>
      <c r="K502" s="102"/>
      <c r="L502" s="101"/>
    </row>
    <row r="503" spans="1:12" s="43" customFormat="1" ht="15" customHeight="1" x14ac:dyDescent="0.35">
      <c r="A503" s="101"/>
      <c r="J503" s="102"/>
      <c r="K503" s="102"/>
      <c r="L503" s="101"/>
    </row>
    <row r="504" spans="1:12" s="43" customFormat="1" ht="15" customHeight="1" x14ac:dyDescent="0.35">
      <c r="A504" s="101"/>
      <c r="J504" s="102"/>
      <c r="K504" s="102"/>
      <c r="L504" s="101"/>
    </row>
    <row r="505" spans="1:12" s="43" customFormat="1" ht="15" customHeight="1" x14ac:dyDescent="0.35">
      <c r="A505" s="101"/>
      <c r="J505" s="102"/>
      <c r="K505" s="102"/>
      <c r="L505" s="101"/>
    </row>
    <row r="506" spans="1:12" s="43" customFormat="1" ht="15" customHeight="1" x14ac:dyDescent="0.35">
      <c r="A506" s="101"/>
      <c r="J506" s="102"/>
      <c r="K506" s="102"/>
      <c r="L506" s="101"/>
    </row>
    <row r="507" spans="1:12" s="43" customFormat="1" ht="15" customHeight="1" x14ac:dyDescent="0.35">
      <c r="A507" s="101"/>
      <c r="J507" s="102"/>
      <c r="K507" s="102"/>
      <c r="L507" s="101"/>
    </row>
    <row r="508" spans="1:12" s="43" customFormat="1" ht="15" customHeight="1" x14ac:dyDescent="0.35">
      <c r="A508" s="101"/>
      <c r="J508" s="102"/>
      <c r="K508" s="102"/>
      <c r="L508" s="101"/>
    </row>
    <row r="509" spans="1:12" s="43" customFormat="1" ht="15" customHeight="1" x14ac:dyDescent="0.35">
      <c r="A509" s="101"/>
      <c r="J509" s="102"/>
      <c r="K509" s="102"/>
      <c r="L509" s="101"/>
    </row>
    <row r="510" spans="1:12" s="43" customFormat="1" ht="15" customHeight="1" x14ac:dyDescent="0.35">
      <c r="A510" s="101"/>
      <c r="J510" s="102"/>
      <c r="K510" s="102"/>
      <c r="L510" s="101"/>
    </row>
    <row r="511" spans="1:12" s="43" customFormat="1" ht="15" customHeight="1" x14ac:dyDescent="0.35">
      <c r="A511" s="101"/>
      <c r="J511" s="102"/>
      <c r="K511" s="102"/>
      <c r="L511" s="101"/>
    </row>
    <row r="512" spans="1:12" s="43" customFormat="1" ht="15" customHeight="1" x14ac:dyDescent="0.35">
      <c r="A512" s="101"/>
      <c r="J512" s="102"/>
      <c r="K512" s="102"/>
      <c r="L512" s="101"/>
    </row>
    <row r="513" spans="1:12" s="43" customFormat="1" ht="15" customHeight="1" x14ac:dyDescent="0.35">
      <c r="A513" s="101"/>
      <c r="J513" s="102"/>
      <c r="K513" s="102"/>
      <c r="L513" s="101"/>
    </row>
    <row r="514" spans="1:12" s="43" customFormat="1" ht="15" customHeight="1" x14ac:dyDescent="0.35">
      <c r="A514" s="101"/>
      <c r="J514" s="102"/>
      <c r="K514" s="102"/>
      <c r="L514" s="101"/>
    </row>
    <row r="515" spans="1:12" s="43" customFormat="1" ht="15" customHeight="1" x14ac:dyDescent="0.35">
      <c r="A515" s="101"/>
      <c r="J515" s="102"/>
      <c r="K515" s="102"/>
      <c r="L515" s="101"/>
    </row>
    <row r="516" spans="1:12" s="43" customFormat="1" ht="15" customHeight="1" x14ac:dyDescent="0.35">
      <c r="A516" s="101"/>
      <c r="J516" s="102"/>
      <c r="K516" s="102"/>
      <c r="L516" s="101"/>
    </row>
    <row r="517" spans="1:12" s="43" customFormat="1" ht="15" customHeight="1" x14ac:dyDescent="0.35">
      <c r="A517" s="101"/>
      <c r="J517" s="102"/>
      <c r="K517" s="102"/>
      <c r="L517" s="101"/>
    </row>
    <row r="518" spans="1:12" s="43" customFormat="1" ht="15" customHeight="1" x14ac:dyDescent="0.35">
      <c r="A518" s="101"/>
      <c r="J518" s="102"/>
      <c r="K518" s="102"/>
      <c r="L518" s="101"/>
    </row>
    <row r="519" spans="1:12" s="43" customFormat="1" ht="15" customHeight="1" x14ac:dyDescent="0.35">
      <c r="A519" s="101"/>
      <c r="J519" s="102"/>
      <c r="K519" s="102"/>
      <c r="L519" s="101"/>
    </row>
    <row r="520" spans="1:12" s="43" customFormat="1" ht="15" customHeight="1" x14ac:dyDescent="0.35">
      <c r="A520" s="101"/>
      <c r="J520" s="102"/>
      <c r="K520" s="102"/>
      <c r="L520" s="101"/>
    </row>
    <row r="521" spans="1:12" s="43" customFormat="1" ht="15" customHeight="1" x14ac:dyDescent="0.35">
      <c r="A521" s="101"/>
      <c r="J521" s="102"/>
      <c r="K521" s="102"/>
      <c r="L521" s="101"/>
    </row>
    <row r="522" spans="1:12" s="43" customFormat="1" ht="15" customHeight="1" x14ac:dyDescent="0.35">
      <c r="A522" s="101"/>
      <c r="J522" s="102"/>
      <c r="K522" s="102"/>
      <c r="L522" s="101"/>
    </row>
    <row r="523" spans="1:12" s="43" customFormat="1" ht="15" customHeight="1" x14ac:dyDescent="0.35">
      <c r="A523" s="101"/>
      <c r="J523" s="102"/>
      <c r="K523" s="102"/>
      <c r="L523" s="101"/>
    </row>
    <row r="524" spans="1:12" s="43" customFormat="1" ht="15" customHeight="1" x14ac:dyDescent="0.35">
      <c r="A524" s="101"/>
      <c r="J524" s="102"/>
      <c r="K524" s="102"/>
      <c r="L524" s="101"/>
    </row>
    <row r="525" spans="1:12" s="43" customFormat="1" ht="15" customHeight="1" x14ac:dyDescent="0.35">
      <c r="A525" s="101"/>
      <c r="J525" s="102"/>
      <c r="K525" s="102"/>
      <c r="L525" s="101"/>
    </row>
    <row r="526" spans="1:12" s="43" customFormat="1" ht="15" customHeight="1" x14ac:dyDescent="0.35">
      <c r="A526" s="101"/>
      <c r="J526" s="102"/>
      <c r="K526" s="102"/>
      <c r="L526" s="101"/>
    </row>
    <row r="527" spans="1:12" s="43" customFormat="1" ht="15" customHeight="1" x14ac:dyDescent="0.35">
      <c r="A527" s="101"/>
      <c r="J527" s="102"/>
      <c r="K527" s="102"/>
      <c r="L527" s="101"/>
    </row>
    <row r="528" spans="1:12" s="43" customFormat="1" ht="15" customHeight="1" x14ac:dyDescent="0.35">
      <c r="A528" s="101"/>
      <c r="J528" s="102"/>
      <c r="K528" s="102"/>
      <c r="L528" s="101"/>
    </row>
    <row r="529" spans="1:12" s="43" customFormat="1" ht="15" customHeight="1" x14ac:dyDescent="0.35">
      <c r="A529" s="101"/>
      <c r="J529" s="102"/>
      <c r="K529" s="102"/>
      <c r="L529" s="101"/>
    </row>
    <row r="530" spans="1:12" s="43" customFormat="1" ht="15" customHeight="1" x14ac:dyDescent="0.35">
      <c r="A530" s="101"/>
      <c r="J530" s="102"/>
      <c r="K530" s="102"/>
      <c r="L530" s="101"/>
    </row>
    <row r="531" spans="1:12" s="43" customFormat="1" ht="15" customHeight="1" x14ac:dyDescent="0.35">
      <c r="A531" s="101"/>
      <c r="J531" s="102"/>
      <c r="K531" s="102"/>
      <c r="L531" s="101"/>
    </row>
    <row r="532" spans="1:12" s="43" customFormat="1" ht="15" customHeight="1" x14ac:dyDescent="0.35">
      <c r="A532" s="101"/>
      <c r="J532" s="102"/>
      <c r="K532" s="102"/>
      <c r="L532" s="101"/>
    </row>
    <row r="533" spans="1:12" s="43" customFormat="1" ht="15" customHeight="1" x14ac:dyDescent="0.35">
      <c r="A533" s="101"/>
      <c r="J533" s="102"/>
      <c r="K533" s="102"/>
      <c r="L533" s="101"/>
    </row>
    <row r="534" spans="1:12" s="43" customFormat="1" ht="15" customHeight="1" x14ac:dyDescent="0.35">
      <c r="A534" s="101"/>
      <c r="J534" s="102"/>
      <c r="K534" s="102"/>
      <c r="L534" s="101"/>
    </row>
    <row r="535" spans="1:12" s="43" customFormat="1" ht="15" customHeight="1" x14ac:dyDescent="0.35">
      <c r="A535" s="101"/>
      <c r="J535" s="102"/>
      <c r="K535" s="102"/>
      <c r="L535" s="101"/>
    </row>
    <row r="536" spans="1:12" s="43" customFormat="1" ht="15" customHeight="1" x14ac:dyDescent="0.35">
      <c r="A536" s="101"/>
      <c r="J536" s="102"/>
      <c r="K536" s="102"/>
      <c r="L536" s="101"/>
    </row>
    <row r="537" spans="1:12" s="43" customFormat="1" ht="15" customHeight="1" x14ac:dyDescent="0.35">
      <c r="A537" s="101"/>
      <c r="J537" s="102"/>
      <c r="K537" s="102"/>
      <c r="L537" s="101"/>
    </row>
    <row r="538" spans="1:12" s="43" customFormat="1" ht="15" customHeight="1" x14ac:dyDescent="0.35">
      <c r="A538" s="101"/>
      <c r="J538" s="102"/>
      <c r="K538" s="102"/>
      <c r="L538" s="101"/>
    </row>
    <row r="539" spans="1:12" s="43" customFormat="1" ht="15" customHeight="1" x14ac:dyDescent="0.35">
      <c r="A539" s="101"/>
      <c r="J539" s="102"/>
      <c r="K539" s="102"/>
      <c r="L539" s="101"/>
    </row>
    <row r="540" spans="1:12" s="43" customFormat="1" ht="15" customHeight="1" x14ac:dyDescent="0.35">
      <c r="A540" s="101"/>
      <c r="J540" s="102"/>
      <c r="K540" s="102"/>
      <c r="L540" s="101"/>
    </row>
    <row r="541" spans="1:12" s="43" customFormat="1" ht="15" customHeight="1" x14ac:dyDescent="0.35">
      <c r="A541" s="101"/>
      <c r="J541" s="102"/>
      <c r="K541" s="102"/>
      <c r="L541" s="101"/>
    </row>
    <row r="542" spans="1:12" s="43" customFormat="1" ht="15" customHeight="1" x14ac:dyDescent="0.35">
      <c r="A542" s="101"/>
      <c r="J542" s="102"/>
      <c r="K542" s="102"/>
      <c r="L542" s="101"/>
    </row>
    <row r="543" spans="1:12" s="43" customFormat="1" ht="15" customHeight="1" x14ac:dyDescent="0.35">
      <c r="A543" s="101"/>
      <c r="J543" s="102"/>
      <c r="K543" s="102"/>
      <c r="L543" s="101"/>
    </row>
    <row r="544" spans="1:12" s="43" customFormat="1" ht="15" customHeight="1" x14ac:dyDescent="0.35">
      <c r="A544" s="101"/>
      <c r="J544" s="102"/>
      <c r="K544" s="102"/>
      <c r="L544" s="101"/>
    </row>
    <row r="545" spans="1:12" s="43" customFormat="1" ht="15" customHeight="1" x14ac:dyDescent="0.35">
      <c r="A545" s="101"/>
      <c r="J545" s="102"/>
      <c r="K545" s="102"/>
      <c r="L545" s="101"/>
    </row>
    <row r="546" spans="1:12" s="43" customFormat="1" ht="15" customHeight="1" x14ac:dyDescent="0.35">
      <c r="A546" s="101"/>
      <c r="J546" s="102"/>
      <c r="K546" s="102"/>
      <c r="L546" s="101"/>
    </row>
    <row r="547" spans="1:12" s="43" customFormat="1" ht="15" customHeight="1" x14ac:dyDescent="0.35">
      <c r="A547" s="101"/>
      <c r="J547" s="102"/>
      <c r="K547" s="102"/>
      <c r="L547" s="101"/>
    </row>
    <row r="548" spans="1:12" s="43" customFormat="1" ht="15" customHeight="1" x14ac:dyDescent="0.35">
      <c r="A548" s="101"/>
      <c r="J548" s="102"/>
      <c r="K548" s="102"/>
      <c r="L548" s="101"/>
    </row>
    <row r="549" spans="1:12" s="43" customFormat="1" ht="15" customHeight="1" x14ac:dyDescent="0.35">
      <c r="A549" s="101"/>
      <c r="J549" s="102"/>
      <c r="K549" s="102"/>
      <c r="L549" s="101"/>
    </row>
    <row r="550" spans="1:12" s="43" customFormat="1" ht="15" customHeight="1" x14ac:dyDescent="0.35">
      <c r="A550" s="101"/>
      <c r="J550" s="102"/>
      <c r="K550" s="102"/>
      <c r="L550" s="101"/>
    </row>
    <row r="551" spans="1:12" s="43" customFormat="1" ht="15" customHeight="1" x14ac:dyDescent="0.35">
      <c r="A551" s="101"/>
      <c r="J551" s="102"/>
      <c r="K551" s="102"/>
      <c r="L551" s="101"/>
    </row>
    <row r="552" spans="1:12" s="43" customFormat="1" ht="15" customHeight="1" x14ac:dyDescent="0.35">
      <c r="A552" s="101"/>
      <c r="J552" s="102"/>
      <c r="K552" s="102"/>
      <c r="L552" s="101"/>
    </row>
    <row r="553" spans="1:12" s="43" customFormat="1" ht="15" customHeight="1" x14ac:dyDescent="0.35">
      <c r="A553" s="101"/>
      <c r="J553" s="102"/>
      <c r="K553" s="102"/>
      <c r="L553" s="101"/>
    </row>
    <row r="554" spans="1:12" s="43" customFormat="1" ht="15" customHeight="1" x14ac:dyDescent="0.35">
      <c r="A554" s="101"/>
      <c r="J554" s="102"/>
      <c r="K554" s="102"/>
      <c r="L554" s="101"/>
    </row>
    <row r="555" spans="1:12" s="43" customFormat="1" ht="15" customHeight="1" x14ac:dyDescent="0.35">
      <c r="A555" s="101"/>
      <c r="J555" s="102"/>
      <c r="K555" s="102"/>
      <c r="L555" s="101"/>
    </row>
    <row r="556" spans="1:12" s="43" customFormat="1" ht="15" customHeight="1" x14ac:dyDescent="0.35">
      <c r="A556" s="101"/>
      <c r="J556" s="102"/>
      <c r="K556" s="102"/>
      <c r="L556" s="101"/>
    </row>
    <row r="557" spans="1:12" s="43" customFormat="1" ht="15" customHeight="1" x14ac:dyDescent="0.35">
      <c r="A557" s="101"/>
      <c r="J557" s="102"/>
      <c r="K557" s="102"/>
      <c r="L557" s="101"/>
    </row>
    <row r="558" spans="1:12" s="43" customFormat="1" ht="15" customHeight="1" x14ac:dyDescent="0.35">
      <c r="A558" s="101"/>
      <c r="J558" s="102"/>
      <c r="K558" s="102"/>
      <c r="L558" s="101"/>
    </row>
    <row r="559" spans="1:12" s="43" customFormat="1" ht="15" customHeight="1" x14ac:dyDescent="0.35">
      <c r="A559" s="101"/>
      <c r="J559" s="102"/>
      <c r="K559" s="102"/>
      <c r="L559" s="101"/>
    </row>
    <row r="560" spans="1:12" s="43" customFormat="1" ht="15" customHeight="1" x14ac:dyDescent="0.35">
      <c r="A560" s="101"/>
      <c r="J560" s="102"/>
      <c r="K560" s="102"/>
      <c r="L560" s="101"/>
    </row>
    <row r="561" spans="1:12" s="43" customFormat="1" ht="15" customHeight="1" x14ac:dyDescent="0.35">
      <c r="A561" s="101"/>
      <c r="J561" s="102"/>
      <c r="K561" s="102"/>
      <c r="L561" s="101"/>
    </row>
    <row r="562" spans="1:12" s="43" customFormat="1" ht="15" customHeight="1" x14ac:dyDescent="0.35">
      <c r="A562" s="101"/>
      <c r="J562" s="102"/>
      <c r="K562" s="102"/>
      <c r="L562" s="101"/>
    </row>
    <row r="563" spans="1:12" s="43" customFormat="1" ht="15" customHeight="1" x14ac:dyDescent="0.35">
      <c r="A563" s="101"/>
      <c r="J563" s="102"/>
      <c r="K563" s="102"/>
      <c r="L563" s="101"/>
    </row>
    <row r="564" spans="1:12" s="43" customFormat="1" ht="15" customHeight="1" x14ac:dyDescent="0.35">
      <c r="A564" s="101"/>
      <c r="J564" s="102"/>
      <c r="K564" s="102"/>
      <c r="L564" s="101"/>
    </row>
    <row r="565" spans="1:12" s="43" customFormat="1" ht="15" customHeight="1" x14ac:dyDescent="0.35">
      <c r="A565" s="101"/>
      <c r="J565" s="102"/>
      <c r="K565" s="102"/>
      <c r="L565" s="101"/>
    </row>
    <row r="566" spans="1:12" s="43" customFormat="1" ht="15" customHeight="1" x14ac:dyDescent="0.35">
      <c r="A566" s="101"/>
      <c r="J566" s="102"/>
      <c r="K566" s="102"/>
      <c r="L566" s="101"/>
    </row>
    <row r="567" spans="1:12" s="43" customFormat="1" ht="15" customHeight="1" x14ac:dyDescent="0.35">
      <c r="A567" s="101"/>
      <c r="J567" s="102"/>
      <c r="K567" s="102"/>
      <c r="L567" s="101"/>
    </row>
    <row r="568" spans="1:12" s="43" customFormat="1" ht="15" customHeight="1" x14ac:dyDescent="0.35">
      <c r="A568" s="101"/>
      <c r="J568" s="102"/>
      <c r="K568" s="102"/>
      <c r="L568" s="101"/>
    </row>
    <row r="569" spans="1:12" s="43" customFormat="1" ht="15" customHeight="1" x14ac:dyDescent="0.35">
      <c r="A569" s="101"/>
      <c r="J569" s="102"/>
      <c r="K569" s="102"/>
      <c r="L569" s="101"/>
    </row>
    <row r="570" spans="1:12" s="43" customFormat="1" ht="15" customHeight="1" x14ac:dyDescent="0.35">
      <c r="A570" s="101"/>
      <c r="J570" s="102"/>
      <c r="K570" s="102"/>
      <c r="L570" s="101"/>
    </row>
    <row r="571" spans="1:12" s="43" customFormat="1" ht="15" customHeight="1" x14ac:dyDescent="0.35">
      <c r="A571" s="101"/>
      <c r="J571" s="102"/>
      <c r="K571" s="102"/>
      <c r="L571" s="101"/>
    </row>
    <row r="572" spans="1:12" s="43" customFormat="1" ht="15" customHeight="1" x14ac:dyDescent="0.35">
      <c r="A572" s="101"/>
      <c r="J572" s="102"/>
      <c r="K572" s="102"/>
      <c r="L572" s="101"/>
    </row>
    <row r="573" spans="1:12" s="43" customFormat="1" ht="15" customHeight="1" x14ac:dyDescent="0.35">
      <c r="A573" s="101"/>
      <c r="J573" s="102"/>
      <c r="K573" s="102"/>
      <c r="L573" s="101"/>
    </row>
    <row r="574" spans="1:12" s="43" customFormat="1" ht="15" customHeight="1" x14ac:dyDescent="0.35">
      <c r="A574" s="101"/>
      <c r="J574" s="102"/>
      <c r="K574" s="102"/>
      <c r="L574" s="101"/>
    </row>
    <row r="575" spans="1:12" s="43" customFormat="1" ht="15" customHeight="1" x14ac:dyDescent="0.35">
      <c r="A575" s="101"/>
      <c r="J575" s="102"/>
      <c r="K575" s="102"/>
      <c r="L575" s="101"/>
    </row>
    <row r="576" spans="1:12" s="43" customFormat="1" ht="15" customHeight="1" x14ac:dyDescent="0.35">
      <c r="A576" s="101"/>
      <c r="J576" s="102"/>
      <c r="K576" s="102"/>
      <c r="L576" s="101"/>
    </row>
    <row r="577" spans="1:12" s="43" customFormat="1" ht="15" customHeight="1" x14ac:dyDescent="0.35">
      <c r="A577" s="101"/>
      <c r="J577" s="102"/>
      <c r="K577" s="102"/>
      <c r="L577" s="101"/>
    </row>
    <row r="578" spans="1:12" s="43" customFormat="1" ht="15" customHeight="1" x14ac:dyDescent="0.35">
      <c r="A578" s="101"/>
      <c r="J578" s="102"/>
      <c r="K578" s="102"/>
      <c r="L578" s="101"/>
    </row>
    <row r="579" spans="1:12" s="43" customFormat="1" ht="15" customHeight="1" x14ac:dyDescent="0.35">
      <c r="A579" s="101"/>
      <c r="J579" s="102"/>
      <c r="K579" s="102"/>
      <c r="L579" s="101"/>
    </row>
    <row r="580" spans="1:12" s="43" customFormat="1" ht="15" customHeight="1" x14ac:dyDescent="0.35">
      <c r="A580" s="101"/>
      <c r="J580" s="102"/>
      <c r="K580" s="102"/>
      <c r="L580" s="101"/>
    </row>
    <row r="581" spans="1:12" s="43" customFormat="1" ht="15" customHeight="1" x14ac:dyDescent="0.35">
      <c r="A581" s="101"/>
      <c r="J581" s="102"/>
      <c r="K581" s="102"/>
      <c r="L581" s="101"/>
    </row>
    <row r="582" spans="1:12" s="43" customFormat="1" ht="15" customHeight="1" x14ac:dyDescent="0.35">
      <c r="A582" s="101"/>
      <c r="J582" s="102"/>
      <c r="K582" s="102"/>
      <c r="L582" s="101"/>
    </row>
    <row r="583" spans="1:12" s="43" customFormat="1" ht="15" customHeight="1" x14ac:dyDescent="0.35">
      <c r="A583" s="101"/>
      <c r="J583" s="102"/>
      <c r="K583" s="102"/>
      <c r="L583" s="101"/>
    </row>
    <row r="584" spans="1:12" s="43" customFormat="1" ht="15" customHeight="1" x14ac:dyDescent="0.35">
      <c r="A584" s="101"/>
      <c r="J584" s="102"/>
      <c r="K584" s="102"/>
      <c r="L584" s="101"/>
    </row>
    <row r="585" spans="1:12" s="43" customFormat="1" ht="15" customHeight="1" x14ac:dyDescent="0.35">
      <c r="A585" s="101"/>
      <c r="J585" s="102"/>
      <c r="K585" s="102"/>
      <c r="L585" s="101"/>
    </row>
    <row r="586" spans="1:12" s="43" customFormat="1" ht="15" customHeight="1" x14ac:dyDescent="0.35">
      <c r="A586" s="101"/>
      <c r="J586" s="102"/>
      <c r="K586" s="102"/>
      <c r="L586" s="101"/>
    </row>
    <row r="587" spans="1:12" s="43" customFormat="1" ht="15" customHeight="1" x14ac:dyDescent="0.35">
      <c r="A587" s="101"/>
      <c r="J587" s="102"/>
      <c r="K587" s="102"/>
      <c r="L587" s="101"/>
    </row>
    <row r="588" spans="1:12" s="43" customFormat="1" ht="15" customHeight="1" x14ac:dyDescent="0.35">
      <c r="A588" s="101"/>
      <c r="J588" s="102"/>
      <c r="K588" s="102"/>
      <c r="L588" s="101"/>
    </row>
    <row r="589" spans="1:12" s="43" customFormat="1" ht="15" customHeight="1" x14ac:dyDescent="0.35">
      <c r="A589" s="101"/>
      <c r="J589" s="102"/>
      <c r="K589" s="102"/>
      <c r="L589" s="101"/>
    </row>
    <row r="590" spans="1:12" s="43" customFormat="1" ht="15" customHeight="1" x14ac:dyDescent="0.35">
      <c r="A590" s="101"/>
      <c r="J590" s="102"/>
      <c r="K590" s="102"/>
      <c r="L590" s="101"/>
    </row>
    <row r="591" spans="1:12" s="43" customFormat="1" ht="15" customHeight="1" x14ac:dyDescent="0.35">
      <c r="A591" s="101"/>
      <c r="J591" s="102"/>
      <c r="K591" s="102"/>
      <c r="L591" s="101"/>
    </row>
    <row r="592" spans="1:12" s="43" customFormat="1" ht="15" customHeight="1" x14ac:dyDescent="0.35">
      <c r="A592" s="101"/>
      <c r="J592" s="102"/>
      <c r="K592" s="102"/>
      <c r="L592" s="101"/>
    </row>
    <row r="593" spans="1:12" s="43" customFormat="1" ht="15" customHeight="1" x14ac:dyDescent="0.35">
      <c r="A593" s="101"/>
      <c r="J593" s="102"/>
      <c r="K593" s="102"/>
      <c r="L593" s="101"/>
    </row>
    <row r="594" spans="1:12" s="43" customFormat="1" ht="15" customHeight="1" x14ac:dyDescent="0.35">
      <c r="A594" s="101"/>
      <c r="J594" s="102"/>
      <c r="K594" s="102"/>
      <c r="L594" s="101"/>
    </row>
    <row r="595" spans="1:12" s="43" customFormat="1" ht="15" customHeight="1" x14ac:dyDescent="0.35">
      <c r="A595" s="101"/>
      <c r="J595" s="102"/>
      <c r="K595" s="102"/>
      <c r="L595" s="101"/>
    </row>
    <row r="596" spans="1:12" s="43" customFormat="1" ht="15" customHeight="1" x14ac:dyDescent="0.35">
      <c r="A596" s="101"/>
      <c r="J596" s="102"/>
      <c r="K596" s="102"/>
      <c r="L596" s="101"/>
    </row>
    <row r="597" spans="1:12" s="43" customFormat="1" ht="15" customHeight="1" x14ac:dyDescent="0.35">
      <c r="A597" s="101"/>
      <c r="J597" s="102"/>
      <c r="K597" s="102"/>
      <c r="L597" s="101"/>
    </row>
    <row r="598" spans="1:12" s="43" customFormat="1" ht="15" customHeight="1" x14ac:dyDescent="0.35">
      <c r="A598" s="101"/>
      <c r="J598" s="102"/>
      <c r="K598" s="102"/>
      <c r="L598" s="101"/>
    </row>
    <row r="599" spans="1:12" s="43" customFormat="1" ht="15" customHeight="1" x14ac:dyDescent="0.35">
      <c r="A599" s="101"/>
      <c r="J599" s="102"/>
      <c r="K599" s="102"/>
      <c r="L599" s="101"/>
    </row>
    <row r="600" spans="1:12" s="43" customFormat="1" ht="15" customHeight="1" x14ac:dyDescent="0.35">
      <c r="A600" s="101"/>
      <c r="J600" s="102"/>
      <c r="K600" s="102"/>
      <c r="L600" s="101"/>
    </row>
    <row r="601" spans="1:12" s="43" customFormat="1" ht="15" customHeight="1" x14ac:dyDescent="0.35">
      <c r="A601" s="101"/>
      <c r="J601" s="102"/>
      <c r="K601" s="102"/>
      <c r="L601" s="101"/>
    </row>
    <row r="602" spans="1:12" s="43" customFormat="1" ht="15" customHeight="1" x14ac:dyDescent="0.35">
      <c r="A602" s="101"/>
      <c r="J602" s="102"/>
      <c r="K602" s="102"/>
      <c r="L602" s="101"/>
    </row>
    <row r="603" spans="1:12" s="43" customFormat="1" ht="15" customHeight="1" x14ac:dyDescent="0.35">
      <c r="A603" s="101"/>
      <c r="J603" s="102"/>
      <c r="K603" s="102"/>
      <c r="L603" s="101"/>
    </row>
    <row r="604" spans="1:12" s="43" customFormat="1" ht="15" customHeight="1" x14ac:dyDescent="0.35">
      <c r="A604" s="101"/>
      <c r="J604" s="102"/>
      <c r="K604" s="102"/>
      <c r="L604" s="101"/>
    </row>
    <row r="605" spans="1:12" s="43" customFormat="1" ht="15" customHeight="1" x14ac:dyDescent="0.35">
      <c r="A605" s="101"/>
      <c r="J605" s="102"/>
      <c r="K605" s="102"/>
      <c r="L605" s="101"/>
    </row>
    <row r="606" spans="1:12" s="43" customFormat="1" ht="15" customHeight="1" x14ac:dyDescent="0.35">
      <c r="A606" s="101"/>
      <c r="J606" s="102"/>
      <c r="K606" s="102"/>
      <c r="L606" s="101"/>
    </row>
    <row r="607" spans="1:12" s="43" customFormat="1" ht="15" customHeight="1" x14ac:dyDescent="0.35">
      <c r="A607" s="101"/>
      <c r="J607" s="102"/>
      <c r="K607" s="102"/>
      <c r="L607" s="101"/>
    </row>
    <row r="608" spans="1:12" s="43" customFormat="1" ht="15" customHeight="1" x14ac:dyDescent="0.35">
      <c r="A608" s="101"/>
      <c r="J608" s="102"/>
      <c r="K608" s="102"/>
      <c r="L608" s="101"/>
    </row>
    <row r="609" spans="1:12" s="43" customFormat="1" ht="15" customHeight="1" x14ac:dyDescent="0.35">
      <c r="A609" s="101"/>
      <c r="J609" s="102"/>
      <c r="K609" s="102"/>
      <c r="L609" s="101"/>
    </row>
    <row r="610" spans="1:12" s="43" customFormat="1" ht="15" customHeight="1" x14ac:dyDescent="0.35">
      <c r="A610" s="101"/>
      <c r="J610" s="102"/>
      <c r="K610" s="102"/>
      <c r="L610" s="101"/>
    </row>
    <row r="611" spans="1:12" s="43" customFormat="1" ht="15" customHeight="1" x14ac:dyDescent="0.35">
      <c r="A611" s="101"/>
      <c r="J611" s="102"/>
      <c r="K611" s="102"/>
      <c r="L611" s="101"/>
    </row>
    <row r="612" spans="1:12" s="43" customFormat="1" ht="15" customHeight="1" x14ac:dyDescent="0.35">
      <c r="A612" s="101"/>
      <c r="J612" s="102"/>
      <c r="K612" s="102"/>
      <c r="L612" s="101"/>
    </row>
    <row r="613" spans="1:12" s="43" customFormat="1" ht="15" customHeight="1" x14ac:dyDescent="0.35">
      <c r="A613" s="101"/>
      <c r="J613" s="102"/>
      <c r="K613" s="102"/>
      <c r="L613" s="101"/>
    </row>
    <row r="614" spans="1:12" s="43" customFormat="1" ht="15" customHeight="1" x14ac:dyDescent="0.35">
      <c r="A614" s="101"/>
      <c r="J614" s="102"/>
      <c r="K614" s="102"/>
      <c r="L614" s="101"/>
    </row>
    <row r="615" spans="1:12" s="43" customFormat="1" ht="15" customHeight="1" x14ac:dyDescent="0.35">
      <c r="A615" s="101"/>
      <c r="J615" s="102"/>
      <c r="K615" s="102"/>
      <c r="L615" s="101"/>
    </row>
    <row r="616" spans="1:12" s="43" customFormat="1" ht="15" customHeight="1" x14ac:dyDescent="0.35">
      <c r="A616" s="101"/>
      <c r="J616" s="102"/>
      <c r="K616" s="102"/>
      <c r="L616" s="101"/>
    </row>
    <row r="617" spans="1:12" s="43" customFormat="1" ht="15" customHeight="1" x14ac:dyDescent="0.35">
      <c r="A617" s="101"/>
      <c r="J617" s="102"/>
      <c r="K617" s="102"/>
      <c r="L617" s="101"/>
    </row>
    <row r="618" spans="1:12" s="43" customFormat="1" ht="15" customHeight="1" x14ac:dyDescent="0.35">
      <c r="A618" s="101"/>
      <c r="J618" s="102"/>
      <c r="K618" s="102"/>
      <c r="L618" s="101"/>
    </row>
    <row r="619" spans="1:12" s="43" customFormat="1" ht="15" customHeight="1" x14ac:dyDescent="0.35">
      <c r="A619" s="101"/>
      <c r="J619" s="102"/>
      <c r="K619" s="102"/>
      <c r="L619" s="101"/>
    </row>
    <row r="620" spans="1:12" s="43" customFormat="1" ht="15" customHeight="1" x14ac:dyDescent="0.35">
      <c r="A620" s="101"/>
      <c r="J620" s="102"/>
      <c r="K620" s="102"/>
      <c r="L620" s="101"/>
    </row>
    <row r="621" spans="1:12" s="43" customFormat="1" ht="15" customHeight="1" x14ac:dyDescent="0.35">
      <c r="A621" s="101"/>
      <c r="J621" s="102"/>
      <c r="K621" s="102"/>
      <c r="L621" s="101"/>
    </row>
    <row r="622" spans="1:12" s="43" customFormat="1" ht="15" customHeight="1" x14ac:dyDescent="0.35">
      <c r="A622" s="101"/>
      <c r="J622" s="102"/>
      <c r="K622" s="102"/>
      <c r="L622" s="101"/>
    </row>
    <row r="623" spans="1:12" s="43" customFormat="1" ht="15" customHeight="1" x14ac:dyDescent="0.35">
      <c r="A623" s="101"/>
      <c r="J623" s="102"/>
      <c r="K623" s="102"/>
      <c r="L623" s="101"/>
    </row>
    <row r="624" spans="1:12" s="43" customFormat="1" ht="15" customHeight="1" x14ac:dyDescent="0.35">
      <c r="A624" s="101"/>
      <c r="J624" s="102"/>
      <c r="K624" s="102"/>
      <c r="L624" s="101"/>
    </row>
    <row r="625" spans="1:12" s="43" customFormat="1" ht="15" customHeight="1" x14ac:dyDescent="0.35">
      <c r="A625" s="101"/>
      <c r="J625" s="102"/>
      <c r="K625" s="102"/>
      <c r="L625" s="101"/>
    </row>
    <row r="626" spans="1:12" s="43" customFormat="1" ht="15" customHeight="1" x14ac:dyDescent="0.35">
      <c r="A626" s="101"/>
      <c r="J626" s="102"/>
      <c r="K626" s="102"/>
      <c r="L626" s="101"/>
    </row>
    <row r="627" spans="1:12" s="43" customFormat="1" ht="15" customHeight="1" x14ac:dyDescent="0.35">
      <c r="A627" s="101"/>
      <c r="J627" s="102"/>
      <c r="K627" s="102"/>
      <c r="L627" s="101"/>
    </row>
    <row r="628" spans="1:12" s="43" customFormat="1" ht="15" customHeight="1" x14ac:dyDescent="0.35">
      <c r="A628" s="101"/>
      <c r="J628" s="102"/>
      <c r="K628" s="102"/>
      <c r="L628" s="101"/>
    </row>
    <row r="629" spans="1:12" s="43" customFormat="1" ht="15" customHeight="1" x14ac:dyDescent="0.35">
      <c r="A629" s="101"/>
      <c r="J629" s="102"/>
      <c r="K629" s="102"/>
      <c r="L629" s="101"/>
    </row>
    <row r="630" spans="1:12" s="43" customFormat="1" ht="15" customHeight="1" x14ac:dyDescent="0.35">
      <c r="A630" s="101"/>
      <c r="J630" s="102"/>
      <c r="K630" s="102"/>
      <c r="L630" s="101"/>
    </row>
    <row r="631" spans="1:12" s="43" customFormat="1" ht="15" customHeight="1" x14ac:dyDescent="0.35">
      <c r="A631" s="101"/>
      <c r="J631" s="102"/>
      <c r="K631" s="102"/>
      <c r="L631" s="101"/>
    </row>
    <row r="632" spans="1:12" s="43" customFormat="1" ht="15" customHeight="1" x14ac:dyDescent="0.35">
      <c r="A632" s="101"/>
      <c r="J632" s="102"/>
      <c r="K632" s="102"/>
      <c r="L632" s="101"/>
    </row>
    <row r="633" spans="1:12" s="43" customFormat="1" ht="15" customHeight="1" x14ac:dyDescent="0.35">
      <c r="A633" s="101"/>
      <c r="J633" s="102"/>
      <c r="K633" s="102"/>
      <c r="L633" s="101"/>
    </row>
    <row r="634" spans="1:12" s="43" customFormat="1" ht="15" customHeight="1" x14ac:dyDescent="0.35">
      <c r="A634" s="101"/>
      <c r="J634" s="102"/>
      <c r="K634" s="102"/>
      <c r="L634" s="101"/>
    </row>
    <row r="635" spans="1:12" s="43" customFormat="1" ht="15" customHeight="1" x14ac:dyDescent="0.35">
      <c r="A635" s="101"/>
      <c r="J635" s="102"/>
      <c r="K635" s="102"/>
      <c r="L635" s="101"/>
    </row>
    <row r="636" spans="1:12" s="43" customFormat="1" ht="15" customHeight="1" x14ac:dyDescent="0.35">
      <c r="A636" s="101"/>
      <c r="J636" s="102"/>
      <c r="K636" s="102"/>
      <c r="L636" s="101"/>
    </row>
    <row r="637" spans="1:12" s="43" customFormat="1" ht="15" customHeight="1" x14ac:dyDescent="0.35">
      <c r="A637" s="101"/>
      <c r="J637" s="102"/>
      <c r="K637" s="102"/>
      <c r="L637" s="101"/>
    </row>
    <row r="638" spans="1:12" s="43" customFormat="1" ht="15" customHeight="1" x14ac:dyDescent="0.35">
      <c r="A638" s="101"/>
      <c r="J638" s="102"/>
      <c r="K638" s="102"/>
      <c r="L638" s="101"/>
    </row>
    <row r="639" spans="1:12" s="43" customFormat="1" ht="15" customHeight="1" x14ac:dyDescent="0.35">
      <c r="A639" s="101"/>
      <c r="J639" s="102"/>
      <c r="K639" s="102"/>
      <c r="L639" s="101"/>
    </row>
    <row r="640" spans="1:12" s="43" customFormat="1" ht="15" customHeight="1" x14ac:dyDescent="0.35">
      <c r="A640" s="101"/>
      <c r="J640" s="102"/>
      <c r="K640" s="102"/>
      <c r="L640" s="101"/>
    </row>
    <row r="641" spans="1:12" s="43" customFormat="1" ht="15" customHeight="1" x14ac:dyDescent="0.35">
      <c r="A641" s="101"/>
      <c r="J641" s="102"/>
      <c r="K641" s="102"/>
      <c r="L641" s="101"/>
    </row>
    <row r="642" spans="1:12" s="43" customFormat="1" ht="15" customHeight="1" x14ac:dyDescent="0.35">
      <c r="A642" s="101"/>
      <c r="J642" s="102"/>
      <c r="K642" s="102"/>
      <c r="L642" s="101"/>
    </row>
    <row r="643" spans="1:12" s="43" customFormat="1" ht="15" customHeight="1" x14ac:dyDescent="0.35">
      <c r="A643" s="101"/>
      <c r="J643" s="102"/>
      <c r="K643" s="102"/>
      <c r="L643" s="101"/>
    </row>
    <row r="644" spans="1:12" s="43" customFormat="1" ht="15" customHeight="1" x14ac:dyDescent="0.35">
      <c r="A644" s="101"/>
      <c r="J644" s="102"/>
      <c r="K644" s="102"/>
      <c r="L644" s="101"/>
    </row>
    <row r="645" spans="1:12" s="43" customFormat="1" ht="15" customHeight="1" x14ac:dyDescent="0.35">
      <c r="A645" s="101"/>
      <c r="J645" s="102"/>
      <c r="K645" s="102"/>
      <c r="L645" s="101"/>
    </row>
    <row r="646" spans="1:12" s="43" customFormat="1" ht="15" customHeight="1" x14ac:dyDescent="0.35">
      <c r="A646" s="101"/>
      <c r="J646" s="102"/>
      <c r="K646" s="102"/>
      <c r="L646" s="101"/>
    </row>
    <row r="647" spans="1:12" s="43" customFormat="1" ht="15" customHeight="1" x14ac:dyDescent="0.35">
      <c r="A647" s="101"/>
      <c r="J647" s="102"/>
      <c r="K647" s="102"/>
      <c r="L647" s="101"/>
    </row>
    <row r="648" spans="1:12" s="43" customFormat="1" ht="15" customHeight="1" x14ac:dyDescent="0.35">
      <c r="A648" s="101"/>
      <c r="J648" s="102"/>
      <c r="K648" s="102"/>
      <c r="L648" s="101"/>
    </row>
    <row r="649" spans="1:12" s="43" customFormat="1" ht="15" customHeight="1" x14ac:dyDescent="0.35">
      <c r="A649" s="101"/>
      <c r="J649" s="102"/>
      <c r="K649" s="102"/>
      <c r="L649" s="101"/>
    </row>
    <row r="650" spans="1:12" s="43" customFormat="1" ht="15" customHeight="1" x14ac:dyDescent="0.35">
      <c r="A650" s="101"/>
      <c r="J650" s="102"/>
      <c r="K650" s="102"/>
      <c r="L650" s="101"/>
    </row>
    <row r="651" spans="1:12" s="43" customFormat="1" ht="15" customHeight="1" x14ac:dyDescent="0.35">
      <c r="A651" s="101"/>
      <c r="J651" s="102"/>
      <c r="K651" s="102"/>
      <c r="L651" s="101"/>
    </row>
    <row r="652" spans="1:12" s="43" customFormat="1" ht="15" customHeight="1" x14ac:dyDescent="0.35">
      <c r="A652" s="101"/>
      <c r="J652" s="102"/>
      <c r="K652" s="102"/>
      <c r="L652" s="101"/>
    </row>
    <row r="653" spans="1:12" s="43" customFormat="1" ht="15" customHeight="1" x14ac:dyDescent="0.35">
      <c r="A653" s="101"/>
      <c r="J653" s="102"/>
      <c r="K653" s="102"/>
      <c r="L653" s="101"/>
    </row>
    <row r="654" spans="1:12" s="43" customFormat="1" ht="15" customHeight="1" x14ac:dyDescent="0.35">
      <c r="A654" s="101"/>
      <c r="J654" s="102"/>
      <c r="K654" s="102"/>
      <c r="L654" s="101"/>
    </row>
    <row r="655" spans="1:12" s="43" customFormat="1" ht="15" customHeight="1" x14ac:dyDescent="0.35">
      <c r="A655" s="101"/>
      <c r="J655" s="102"/>
      <c r="K655" s="102"/>
      <c r="L655" s="101"/>
    </row>
    <row r="656" spans="1:12" s="43" customFormat="1" ht="15" customHeight="1" x14ac:dyDescent="0.35">
      <c r="A656" s="101"/>
      <c r="J656" s="102"/>
      <c r="K656" s="102"/>
      <c r="L656" s="101"/>
    </row>
    <row r="657" spans="1:12" s="43" customFormat="1" ht="15" customHeight="1" x14ac:dyDescent="0.35">
      <c r="A657" s="101"/>
      <c r="J657" s="102"/>
      <c r="K657" s="102"/>
      <c r="L657" s="101"/>
    </row>
    <row r="658" spans="1:12" s="43" customFormat="1" ht="15" customHeight="1" x14ac:dyDescent="0.35">
      <c r="A658" s="101"/>
      <c r="J658" s="102"/>
      <c r="K658" s="102"/>
      <c r="L658" s="101"/>
    </row>
    <row r="659" spans="1:12" s="43" customFormat="1" ht="15" customHeight="1" x14ac:dyDescent="0.35">
      <c r="A659" s="101"/>
      <c r="J659" s="102"/>
      <c r="K659" s="102"/>
      <c r="L659" s="101"/>
    </row>
    <row r="660" spans="1:12" s="43" customFormat="1" ht="15" customHeight="1" x14ac:dyDescent="0.35">
      <c r="A660" s="101"/>
      <c r="J660" s="102"/>
      <c r="K660" s="102"/>
      <c r="L660" s="101"/>
    </row>
    <row r="661" spans="1:12" s="43" customFormat="1" ht="15" customHeight="1" x14ac:dyDescent="0.35">
      <c r="A661" s="101"/>
      <c r="J661" s="102"/>
      <c r="K661" s="102"/>
      <c r="L661" s="101"/>
    </row>
    <row r="662" spans="1:12" s="43" customFormat="1" ht="15" customHeight="1" x14ac:dyDescent="0.35">
      <c r="A662" s="101"/>
      <c r="J662" s="102"/>
      <c r="K662" s="102"/>
      <c r="L662" s="101"/>
    </row>
    <row r="663" spans="1:12" s="43" customFormat="1" ht="15" customHeight="1" x14ac:dyDescent="0.35">
      <c r="A663" s="101"/>
      <c r="J663" s="102"/>
      <c r="K663" s="102"/>
      <c r="L663" s="101"/>
    </row>
    <row r="664" spans="1:12" s="43" customFormat="1" ht="15" customHeight="1" x14ac:dyDescent="0.35">
      <c r="A664" s="101"/>
      <c r="J664" s="102"/>
      <c r="K664" s="102"/>
      <c r="L664" s="101"/>
    </row>
    <row r="665" spans="1:12" s="43" customFormat="1" ht="15" customHeight="1" x14ac:dyDescent="0.35">
      <c r="A665" s="101"/>
      <c r="J665" s="102"/>
      <c r="K665" s="102"/>
      <c r="L665" s="101"/>
    </row>
    <row r="666" spans="1:12" s="43" customFormat="1" ht="15" customHeight="1" x14ac:dyDescent="0.35">
      <c r="A666" s="101"/>
      <c r="J666" s="102"/>
      <c r="K666" s="102"/>
      <c r="L666" s="101"/>
    </row>
    <row r="667" spans="1:12" s="43" customFormat="1" ht="15" customHeight="1" x14ac:dyDescent="0.35">
      <c r="A667" s="101"/>
      <c r="J667" s="102"/>
      <c r="K667" s="102"/>
      <c r="L667" s="101"/>
    </row>
    <row r="668" spans="1:12" s="43" customFormat="1" ht="15" customHeight="1" x14ac:dyDescent="0.35">
      <c r="A668" s="101"/>
      <c r="J668" s="102"/>
      <c r="K668" s="102"/>
      <c r="L668" s="101"/>
    </row>
    <row r="669" spans="1:12" s="43" customFormat="1" ht="15" customHeight="1" x14ac:dyDescent="0.35">
      <c r="A669" s="101"/>
      <c r="J669" s="102"/>
      <c r="K669" s="102"/>
      <c r="L669" s="101"/>
    </row>
    <row r="670" spans="1:12" s="43" customFormat="1" ht="15" customHeight="1" x14ac:dyDescent="0.35">
      <c r="A670" s="101"/>
      <c r="J670" s="102"/>
      <c r="K670" s="102"/>
      <c r="L670" s="101"/>
    </row>
    <row r="671" spans="1:12" s="43" customFormat="1" ht="15" customHeight="1" x14ac:dyDescent="0.35">
      <c r="A671" s="101"/>
      <c r="J671" s="102"/>
      <c r="K671" s="102"/>
      <c r="L671" s="101"/>
    </row>
    <row r="672" spans="1:12" s="43" customFormat="1" ht="15" customHeight="1" x14ac:dyDescent="0.35">
      <c r="A672" s="101"/>
      <c r="J672" s="102"/>
      <c r="K672" s="102"/>
      <c r="L672" s="101"/>
    </row>
    <row r="673" spans="1:12" s="43" customFormat="1" ht="15" customHeight="1" x14ac:dyDescent="0.35">
      <c r="A673" s="101"/>
      <c r="J673" s="102"/>
      <c r="K673" s="102"/>
      <c r="L673" s="101"/>
    </row>
    <row r="674" spans="1:12" s="43" customFormat="1" ht="15" customHeight="1" x14ac:dyDescent="0.35">
      <c r="A674" s="101"/>
      <c r="J674" s="102"/>
      <c r="K674" s="102"/>
      <c r="L674" s="101"/>
    </row>
    <row r="675" spans="1:12" s="43" customFormat="1" ht="15" customHeight="1" x14ac:dyDescent="0.35">
      <c r="A675" s="101"/>
      <c r="J675" s="102"/>
      <c r="K675" s="102"/>
      <c r="L675" s="101"/>
    </row>
    <row r="676" spans="1:12" s="43" customFormat="1" ht="15" customHeight="1" x14ac:dyDescent="0.35">
      <c r="A676" s="101"/>
      <c r="J676" s="102"/>
      <c r="K676" s="102"/>
      <c r="L676" s="101"/>
    </row>
    <row r="677" spans="1:12" s="43" customFormat="1" ht="15" customHeight="1" x14ac:dyDescent="0.35">
      <c r="A677" s="101"/>
      <c r="J677" s="102"/>
      <c r="K677" s="102"/>
      <c r="L677" s="101"/>
    </row>
    <row r="678" spans="1:12" s="43" customFormat="1" ht="15" customHeight="1" x14ac:dyDescent="0.35">
      <c r="A678" s="101"/>
      <c r="J678" s="102"/>
      <c r="K678" s="102"/>
      <c r="L678" s="101"/>
    </row>
    <row r="679" spans="1:12" s="43" customFormat="1" ht="15" customHeight="1" x14ac:dyDescent="0.35">
      <c r="A679" s="101"/>
      <c r="J679" s="102"/>
      <c r="K679" s="102"/>
      <c r="L679" s="101"/>
    </row>
    <row r="680" spans="1:12" s="43" customFormat="1" ht="15" customHeight="1" x14ac:dyDescent="0.35">
      <c r="A680" s="101"/>
      <c r="J680" s="102"/>
      <c r="K680" s="102"/>
      <c r="L680" s="101"/>
    </row>
    <row r="681" spans="1:12" s="43" customFormat="1" ht="15" customHeight="1" x14ac:dyDescent="0.35">
      <c r="A681" s="101"/>
      <c r="J681" s="102"/>
      <c r="K681" s="102"/>
      <c r="L681" s="101"/>
    </row>
    <row r="682" spans="1:12" s="43" customFormat="1" ht="15" customHeight="1" x14ac:dyDescent="0.35">
      <c r="A682" s="101"/>
      <c r="J682" s="102"/>
      <c r="K682" s="102"/>
      <c r="L682" s="101"/>
    </row>
    <row r="683" spans="1:12" s="43" customFormat="1" ht="15" customHeight="1" x14ac:dyDescent="0.35">
      <c r="A683" s="101"/>
      <c r="J683" s="102"/>
      <c r="K683" s="102"/>
      <c r="L683" s="101"/>
    </row>
    <row r="684" spans="1:12" s="43" customFormat="1" ht="15" customHeight="1" x14ac:dyDescent="0.35">
      <c r="A684" s="101"/>
      <c r="J684" s="102"/>
      <c r="K684" s="102"/>
      <c r="L684" s="101"/>
    </row>
    <row r="685" spans="1:12" s="43" customFormat="1" ht="15" customHeight="1" x14ac:dyDescent="0.35">
      <c r="A685" s="101"/>
      <c r="J685" s="102"/>
      <c r="K685" s="102"/>
      <c r="L685" s="101"/>
    </row>
    <row r="686" spans="1:12" s="43" customFormat="1" ht="15" customHeight="1" x14ac:dyDescent="0.35">
      <c r="A686" s="101"/>
      <c r="J686" s="102"/>
      <c r="K686" s="102"/>
      <c r="L686" s="101"/>
    </row>
    <row r="687" spans="1:12" s="43" customFormat="1" ht="15" customHeight="1" x14ac:dyDescent="0.35">
      <c r="A687" s="101"/>
      <c r="J687" s="102"/>
      <c r="K687" s="102"/>
      <c r="L687" s="101"/>
    </row>
    <row r="688" spans="1:12" s="43" customFormat="1" ht="15" customHeight="1" x14ac:dyDescent="0.35">
      <c r="A688" s="101"/>
      <c r="J688" s="102"/>
      <c r="K688" s="102"/>
      <c r="L688" s="101"/>
    </row>
    <row r="689" spans="1:12" s="43" customFormat="1" ht="15" customHeight="1" x14ac:dyDescent="0.35">
      <c r="A689" s="101"/>
      <c r="J689" s="102"/>
      <c r="K689" s="102"/>
      <c r="L689" s="101"/>
    </row>
    <row r="690" spans="1:12" s="43" customFormat="1" ht="15" customHeight="1" x14ac:dyDescent="0.35">
      <c r="A690" s="101"/>
      <c r="J690" s="102"/>
      <c r="K690" s="102"/>
      <c r="L690" s="101"/>
    </row>
    <row r="691" spans="1:12" s="43" customFormat="1" ht="15" customHeight="1" x14ac:dyDescent="0.35">
      <c r="A691" s="101"/>
      <c r="J691" s="102"/>
      <c r="K691" s="102"/>
      <c r="L691" s="101"/>
    </row>
    <row r="692" spans="1:12" s="43" customFormat="1" ht="15" customHeight="1" x14ac:dyDescent="0.35">
      <c r="A692" s="101"/>
      <c r="J692" s="102"/>
      <c r="K692" s="102"/>
      <c r="L692" s="101"/>
    </row>
    <row r="693" spans="1:12" s="43" customFormat="1" ht="15" customHeight="1" x14ac:dyDescent="0.35">
      <c r="A693" s="101"/>
      <c r="J693" s="102"/>
      <c r="K693" s="102"/>
      <c r="L693" s="101"/>
    </row>
    <row r="694" spans="1:12" s="43" customFormat="1" ht="15" customHeight="1" x14ac:dyDescent="0.35">
      <c r="A694" s="101"/>
      <c r="J694" s="102"/>
      <c r="K694" s="102"/>
      <c r="L694" s="101"/>
    </row>
    <row r="695" spans="1:12" s="43" customFormat="1" ht="15" customHeight="1" x14ac:dyDescent="0.35">
      <c r="A695" s="101"/>
      <c r="J695" s="102"/>
      <c r="K695" s="102"/>
      <c r="L695" s="101"/>
    </row>
    <row r="696" spans="1:12" s="43" customFormat="1" ht="15" customHeight="1" x14ac:dyDescent="0.35">
      <c r="A696" s="101"/>
      <c r="J696" s="102"/>
      <c r="K696" s="102"/>
      <c r="L696" s="101"/>
    </row>
    <row r="697" spans="1:12" s="43" customFormat="1" ht="15" customHeight="1" x14ac:dyDescent="0.35">
      <c r="A697" s="101"/>
      <c r="J697" s="102"/>
      <c r="K697" s="102"/>
      <c r="L697" s="101"/>
    </row>
    <row r="698" spans="1:12" s="43" customFormat="1" ht="15" customHeight="1" x14ac:dyDescent="0.35">
      <c r="A698" s="101"/>
      <c r="J698" s="102"/>
      <c r="K698" s="102"/>
      <c r="L698" s="101"/>
    </row>
    <row r="699" spans="1:12" s="43" customFormat="1" ht="15" customHeight="1" x14ac:dyDescent="0.35">
      <c r="A699" s="101"/>
      <c r="J699" s="102"/>
      <c r="K699" s="102"/>
      <c r="L699" s="101"/>
    </row>
    <row r="700" spans="1:12" s="43" customFormat="1" ht="15" customHeight="1" x14ac:dyDescent="0.35">
      <c r="A700" s="101"/>
      <c r="J700" s="102"/>
      <c r="K700" s="102"/>
      <c r="L700" s="101"/>
    </row>
    <row r="701" spans="1:12" s="43" customFormat="1" ht="15" customHeight="1" x14ac:dyDescent="0.35">
      <c r="A701" s="101"/>
      <c r="J701" s="102"/>
      <c r="K701" s="102"/>
      <c r="L701" s="101"/>
    </row>
    <row r="702" spans="1:12" s="43" customFormat="1" ht="15" customHeight="1" x14ac:dyDescent="0.35">
      <c r="A702" s="101"/>
      <c r="J702" s="102"/>
      <c r="K702" s="102"/>
      <c r="L702" s="101"/>
    </row>
    <row r="703" spans="1:12" s="43" customFormat="1" ht="15" customHeight="1" x14ac:dyDescent="0.35">
      <c r="A703" s="101"/>
      <c r="J703" s="102"/>
      <c r="K703" s="102"/>
      <c r="L703" s="101"/>
    </row>
    <row r="704" spans="1:12" s="43" customFormat="1" ht="15" customHeight="1" x14ac:dyDescent="0.35">
      <c r="A704" s="101"/>
      <c r="J704" s="102"/>
      <c r="K704" s="102"/>
      <c r="L704" s="101"/>
    </row>
  </sheetData>
  <sheetProtection algorithmName="SHA-512" hashValue="E+1sooDsexoPFQNniI02TuMoJ+15tt+cwaOmhjSueM9kxdTiBdyLmDXHPrXXYDXFKeKr2VyUk1ftNJVH0xBxPA==" saltValue="EhivKjaCnVCB+SeIb3mSdA==" spinCount="100000" sheet="1" objects="1" scenarios="1" autoFilter="0"/>
  <autoFilter ref="B2:D704" xr:uid="{0E7FFF40-A9C7-407E-9158-24A6CE2D63FB}"/>
  <mergeCells count="1">
    <mergeCell ref="B1:L1"/>
  </mergeCells>
  <conditionalFormatting sqref="G3:H184 G186:H286">
    <cfRule type="containsText" dxfId="210" priority="1" operator="containsText" text="Unsure">
      <formula>NOT(ISERROR(SEARCH("Unsure",G3)))</formula>
    </cfRule>
    <cfRule type="containsText" dxfId="209" priority="2" operator="containsText" text="Similar Q">
      <formula>NOT(ISERROR(SEARCH("Similar Q",G3)))</formula>
    </cfRule>
    <cfRule type="containsText" dxfId="208" priority="3" operator="containsText" text="Yes">
      <formula>NOT(ISERROR(SEARCH("Yes",G3)))</formula>
    </cfRule>
    <cfRule type="containsText" dxfId="207" priority="4" operator="containsText" text="No">
      <formula>NOT(ISERROR(SEARCH("No",G3)))</formula>
    </cfRule>
  </conditionalFormatting>
  <hyperlinks>
    <hyperlink ref="L5" location="Footnotes!A2" display="Footnotes!A2" xr:uid="{417DA629-B0AE-44A6-A1A9-122252752991}"/>
    <hyperlink ref="L51" location="Footnotes!A3" display="Footnotes!A3" xr:uid="{E80D3280-8917-428C-851F-74B9928F0F72}"/>
    <hyperlink ref="L54" location="Footnotes!A4" display="Footnotes!A4" xr:uid="{1E45CCBD-7DAB-4AD5-B2AD-046EB0435716}"/>
    <hyperlink ref="L57" location="Footnotes!A5" display="Footnotes!A5" xr:uid="{2AFC0E72-9D69-4C15-B9D2-DC11B7C4E463}"/>
    <hyperlink ref="L55" location="Footnotes!A5" display="Footnotes!A5" xr:uid="{A6ED4DB7-291B-485B-93DE-C64CEB6A41F5}"/>
    <hyperlink ref="L56" location="Footnotes!A5" display="Footnotes!A5" xr:uid="{D636B43D-4A79-4059-8AFB-A6BF55B4F7C0}"/>
    <hyperlink ref="L58" location="Footnotes!A6" display="Footnotes!A6" xr:uid="{4634AEC2-4759-49E3-9218-DB3D887DFD34}"/>
    <hyperlink ref="L119" location="Footnotes!A7" display="Footnotes!A7" xr:uid="{EB6621E4-8FA2-4C5F-B41E-BF84A2851113}"/>
    <hyperlink ref="L285" location="Footnotes!A24" display="Footnotes!A24" xr:uid="{DE7CFFB1-30B9-4567-9DB9-BABBE0E18765}"/>
    <hyperlink ref="L283" location="Footnotes!A23" display="Footnotes!A23" xr:uid="{D6903511-A47C-4F52-B696-A71756A7CDBC}"/>
    <hyperlink ref="L281" location="Footnotes!A5" display="Footnotes!A5" xr:uid="{B4FB0EF2-C499-492B-9793-E8DF3430B582}"/>
    <hyperlink ref="L240" location="Footnotes!A16" display="Footnotes!A16" xr:uid="{FAD459C2-CD9F-49BA-9507-3D635B734815}"/>
    <hyperlink ref="L229" location="Footnotes!A15" display="Footnotes!A15" xr:uid="{35748E3A-2737-4138-9B0F-6A3722B62C99}"/>
    <hyperlink ref="L227" location="Footnotes!A19" display="Footnotes!A19" xr:uid="{2408C589-82DC-476E-8AD1-0A94DE5CCD9A}"/>
    <hyperlink ref="L225" location="Footnotes!A18" display="Footnotes!A18" xr:uid="{BFCA841C-1BC2-4CB1-BA1C-D5F504AB5CDD}"/>
    <hyperlink ref="L223" location="Footnotes!A11" display="Footnotes!A11" xr:uid="{966927DA-4AD9-4FD4-9CF6-C6B09A11B9D8}"/>
    <hyperlink ref="L181" location="Footnotes!A11" display="Footnotes!A11" xr:uid="{7FFBE6F5-26DF-4150-B3E9-B0AFAAD305B2}"/>
    <hyperlink ref="L200" location="Footnotes!A16" display="Footnotes!A16" xr:uid="{5525038F-DF83-4FBC-B6BD-218D251FE249}"/>
    <hyperlink ref="L199" location="Footnotes!A16" display="Footnotes!A16" xr:uid="{95D4C896-EF5F-4620-B845-5CDFD6893D9B}"/>
    <hyperlink ref="L188" location="Footnotes!A15" display="Footnotes!A15" xr:uid="{153E6DCF-6388-482F-861B-5DD0C71F655B}"/>
    <hyperlink ref="L222" location="Footnotes!A17" display="Footnotes!A17" xr:uid="{99F2AB47-869E-413B-BCC2-536CAA759612}"/>
    <hyperlink ref="L187" location="Footnotes!A14" display="Footnotes!A14" xr:uid="{6E699F67-67EE-44A8-B529-65A28CFAF245}"/>
    <hyperlink ref="L122" location="Footnotes!A6" display="Footnotes!A6" xr:uid="{04E4FB49-3BEF-410B-A418-DCAD665A7E7E}"/>
    <hyperlink ref="L183" location="Footnotes!A6" display="Footnotes!A6" xr:uid="{1C737672-1A3D-487D-A390-F4F590C4B281}"/>
    <hyperlink ref="L184" location="Footnotes!A6" display="Footnotes!A6" xr:uid="{D2D49B29-B9A3-4E59-8545-A2C461B47A5A}"/>
    <hyperlink ref="L123" location="Footnotes!A10" display="Footnotes!A10" xr:uid="{CB958695-26A0-4D45-AC70-CF207A6F9B89}"/>
    <hyperlink ref="L182" location="Footnotes!A10" display="Footnotes!A10" xr:uid="{65CC379D-A2CE-4CF0-A53C-E2384B7B0877}"/>
    <hyperlink ref="L69" location="Footnotes!A25" display="Footnotes!A25" xr:uid="{DAFF3C36-F8C6-4D16-AF93-78C2D17A3025}"/>
    <hyperlink ref="L70" location="Footnotes!A25" display="Footnotes!A25" xr:uid="{BB483F96-205F-487E-9CC5-E49B4784B0BC}"/>
    <hyperlink ref="L71" location="Footnotes!A25" display="Footnotes!A25" xr:uid="{96C05262-6ED8-42CD-AB44-9B863AC93E88}"/>
    <hyperlink ref="L247" location="Footnotes!A25" display="Footnotes!A25" xr:uid="{4437193D-D962-462E-A417-D0BA6C2D8686}"/>
    <hyperlink ref="L248" location="Footnotes!A25" display="Footnotes!A25" xr:uid="{354DDA57-DA29-41C2-A6FB-225804DD5B54}"/>
    <hyperlink ref="L286" location="Footnotes!A25" display="Footnotes!A25" xr:uid="{7A9271F4-5BE3-40FF-99B7-F9F6613E95D5}"/>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 operator="containsText" id="{7A1BFCE9-E292-40B5-8D82-0D63F7EAEE61}">
            <xm:f>NOT(ISERROR(SEARCH('Listes déroulantes'!$H$4,D3)))</xm:f>
            <xm:f>'Listes déroulantes'!$H$4</xm:f>
            <x14:dxf>
              <font>
                <color theme="0" tint="-0.499984740745262"/>
              </font>
              <fill>
                <patternFill>
                  <bgColor theme="0" tint="-0.14996795556505021"/>
                </patternFill>
              </fill>
            </x14:dxf>
          </x14:cfRule>
          <x14:cfRule type="containsText" priority="6" operator="containsText" id="{0E2BFE12-79AA-4A26-906A-0416A5F6E42B}">
            <xm:f>NOT(ISERROR(SEARCH('Listes déroulantes'!$H$2,D3)))</xm:f>
            <xm:f>'Listes déroulantes'!$H$2</xm:f>
            <x14:dxf>
              <font>
                <color rgb="FF9D7907"/>
              </font>
              <fill>
                <patternFill>
                  <bgColor rgb="FFFAEECC"/>
                </patternFill>
              </fill>
            </x14:dxf>
          </x14:cfRule>
          <x14:cfRule type="containsText" priority="7" operator="containsText" id="{470E3877-50FB-4925-A193-77191A7E20AD}">
            <xm:f>NOT(ISERROR(SEARCH('Listes déroulantes'!$H$1,D3)))</xm:f>
            <xm:f>'Listes déroulantes'!$H$1</xm:f>
            <x14:dxf>
              <font>
                <color theme="9" tint="-0.24994659260841701"/>
              </font>
              <fill>
                <patternFill>
                  <bgColor theme="9" tint="0.79998168889431442"/>
                </patternFill>
              </fill>
            </x14:dxf>
          </x14:cfRule>
          <x14:cfRule type="containsText" priority="8" operator="containsText" id="{140B91A2-D9A3-4FF9-A465-24703C29EFE0}">
            <xm:f>NOT(ISERROR(SEARCH('Listes déroulantes'!$H$3,D3)))</xm:f>
            <xm:f>'Listes déroulantes'!$H$3</xm:f>
            <x14:dxf>
              <font>
                <color rgb="FF9C0006"/>
              </font>
              <fill>
                <patternFill>
                  <bgColor rgb="FFFFC7CE"/>
                </patternFill>
              </fill>
            </x14:dxf>
          </x14:cfRule>
          <xm:sqref>D3:D191 D193:D286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2BDA1E2-D917-4173-BCC1-94DC8BB830C5}">
          <x14:formula1>
            <xm:f>'Listes déroulantes'!$H$1:$H$5</xm:f>
          </x14:formula1>
          <xm:sqref>D3:D286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73BC1-81DA-462C-92B8-F00FEC0E7EF4}">
  <sheetPr>
    <tabColor rgb="FFCAC9F7"/>
    <pageSetUpPr autoPageBreaks="0"/>
  </sheetPr>
  <dimension ref="A1:BE4"/>
  <sheetViews>
    <sheetView zoomScale="90" zoomScaleNormal="90" workbookViewId="0">
      <pane xSplit="3" ySplit="3" topLeftCell="D4" activePane="bottomRight" state="frozen"/>
      <selection pane="topRight" activeCell="D1" sqref="D1"/>
      <selection pane="bottomLeft" activeCell="A4" sqref="A4"/>
      <selection pane="bottomRight" activeCell="F10" sqref="F10"/>
    </sheetView>
  </sheetViews>
  <sheetFormatPr defaultRowHeight="14.5" x14ac:dyDescent="0.35"/>
  <cols>
    <col min="1" max="1" width="24.54296875" style="60" customWidth="1"/>
    <col min="2" max="2" width="10.81640625" style="60" customWidth="1"/>
    <col min="3" max="3" width="44" style="60" customWidth="1"/>
    <col min="4" max="4" width="10.1796875" style="60" customWidth="1"/>
    <col min="5" max="7" width="8.7265625" style="60"/>
    <col min="8" max="8" width="9.81640625" style="60" customWidth="1"/>
    <col min="9" max="9" width="9.7265625" style="60" customWidth="1"/>
    <col min="10" max="10" width="10.1796875" style="60" customWidth="1"/>
    <col min="11" max="11" width="10" style="60" customWidth="1"/>
    <col min="12" max="12" width="9.7265625" style="60" customWidth="1"/>
    <col min="13" max="17" width="8.7265625" style="60"/>
    <col min="18" max="18" width="8.81640625" style="60" customWidth="1"/>
    <col min="19" max="19" width="8.7265625" style="60"/>
    <col min="20" max="20" width="9" style="60" customWidth="1"/>
    <col min="21" max="21" width="8.7265625" style="60"/>
    <col min="22" max="22" width="9.54296875" style="60" customWidth="1"/>
    <col min="23" max="23" width="11.7265625" style="60" customWidth="1"/>
    <col min="24" max="24" width="12.1796875" style="60" customWidth="1"/>
    <col min="25" max="25" width="10.1796875" style="60" customWidth="1"/>
    <col min="26" max="26" width="11" style="60" customWidth="1"/>
    <col min="27" max="28" width="8.7265625" style="60"/>
    <col min="29" max="29" width="9.26953125" style="60" customWidth="1"/>
    <col min="30" max="30" width="8.7265625" style="60"/>
    <col min="31" max="31" width="9.81640625" style="60" customWidth="1"/>
    <col min="32" max="34" width="8.7265625" style="60"/>
    <col min="35" max="35" width="10.81640625" style="60" customWidth="1"/>
    <col min="36" max="36" width="8.7265625" style="60"/>
    <col min="37" max="57" width="8.7265625" style="436"/>
  </cols>
  <sheetData>
    <row r="1" spans="1:57" ht="145" customHeight="1" thickBot="1" x14ac:dyDescent="0.4">
      <c r="A1" s="1109" t="s">
        <v>1195</v>
      </c>
      <c r="B1" s="1110"/>
      <c r="C1" s="1110"/>
      <c r="D1" s="435" t="s">
        <v>1196</v>
      </c>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37.5" customHeight="1" x14ac:dyDescent="0.35">
      <c r="A2" s="1110"/>
      <c r="B2" s="1110"/>
      <c r="C2" s="1110"/>
      <c r="D2" s="1116" t="s">
        <v>128</v>
      </c>
      <c r="E2" s="1117"/>
      <c r="F2" s="1117"/>
      <c r="G2" s="1117"/>
      <c r="H2" s="1117"/>
      <c r="I2" s="1117"/>
      <c r="J2" s="1117"/>
      <c r="K2" s="1117"/>
      <c r="L2" s="1118"/>
      <c r="M2" s="1119" t="s">
        <v>131</v>
      </c>
      <c r="N2" s="1120"/>
      <c r="O2" s="1120"/>
      <c r="P2" s="1120"/>
      <c r="Q2" s="1120"/>
      <c r="R2" s="1120"/>
      <c r="S2" s="1120"/>
      <c r="T2" s="1121"/>
      <c r="U2" s="1122" t="s">
        <v>140</v>
      </c>
      <c r="V2" s="1123"/>
      <c r="W2" s="1123"/>
      <c r="X2" s="1123"/>
      <c r="Y2" s="1124"/>
      <c r="Z2" s="1114" t="s">
        <v>1197</v>
      </c>
      <c r="AA2" s="1114"/>
      <c r="AB2" s="1114"/>
      <c r="AC2" s="1114"/>
      <c r="AD2" s="1115"/>
      <c r="AE2" s="1111" t="s">
        <v>170</v>
      </c>
      <c r="AF2" s="1112"/>
      <c r="AG2" s="1112"/>
      <c r="AH2" s="1112"/>
      <c r="AI2" s="1112"/>
      <c r="AJ2" s="1113"/>
      <c r="AK2" s="2"/>
      <c r="AL2" s="2"/>
      <c r="AM2" s="2"/>
      <c r="AN2" s="2"/>
      <c r="AO2" s="2"/>
      <c r="AP2" s="2"/>
      <c r="AQ2" s="2"/>
      <c r="AR2" s="2"/>
      <c r="AS2" s="2"/>
      <c r="AT2" s="2"/>
      <c r="AU2" s="2"/>
      <c r="AV2" s="2"/>
      <c r="AW2" s="2"/>
      <c r="AX2" s="2"/>
      <c r="AY2" s="2"/>
      <c r="AZ2" s="2"/>
      <c r="BA2" s="2"/>
      <c r="BB2" s="2"/>
      <c r="BC2" s="2"/>
      <c r="BD2" s="2"/>
      <c r="BE2" s="2"/>
    </row>
    <row r="3" spans="1:57" s="1" customFormat="1" ht="117.5" thickBot="1" x14ac:dyDescent="0.4">
      <c r="A3" s="434" t="s">
        <v>1198</v>
      </c>
      <c r="B3" s="434" t="s">
        <v>1199</v>
      </c>
      <c r="C3" s="434" t="s">
        <v>1200</v>
      </c>
      <c r="D3" s="115" t="s">
        <v>483</v>
      </c>
      <c r="E3" s="116" t="s">
        <v>458</v>
      </c>
      <c r="F3" s="116" t="s">
        <v>463</v>
      </c>
      <c r="G3" s="116" t="s">
        <v>171</v>
      </c>
      <c r="H3" s="116" t="s">
        <v>468</v>
      </c>
      <c r="I3" s="116" t="s">
        <v>479</v>
      </c>
      <c r="J3" s="116" t="s">
        <v>492</v>
      </c>
      <c r="K3" s="425" t="s">
        <v>577</v>
      </c>
      <c r="L3" s="117" t="s">
        <v>1201</v>
      </c>
      <c r="M3" s="103" t="s">
        <v>1202</v>
      </c>
      <c r="N3" s="104" t="s">
        <v>685</v>
      </c>
      <c r="O3" s="104" t="s">
        <v>689</v>
      </c>
      <c r="P3" s="104" t="s">
        <v>693</v>
      </c>
      <c r="Q3" s="104" t="s">
        <v>704</v>
      </c>
      <c r="R3" s="104" t="s">
        <v>777</v>
      </c>
      <c r="S3" s="426" t="s">
        <v>807</v>
      </c>
      <c r="T3" s="427" t="s">
        <v>1203</v>
      </c>
      <c r="U3" s="105" t="s">
        <v>1204</v>
      </c>
      <c r="V3" s="106" t="s">
        <v>1205</v>
      </c>
      <c r="W3" s="106" t="s">
        <v>1206</v>
      </c>
      <c r="X3" s="428" t="s">
        <v>906</v>
      </c>
      <c r="Y3" s="429" t="s">
        <v>1207</v>
      </c>
      <c r="Z3" s="107" t="s">
        <v>1208</v>
      </c>
      <c r="AA3" s="107" t="s">
        <v>1076</v>
      </c>
      <c r="AB3" s="107" t="s">
        <v>1065</v>
      </c>
      <c r="AC3" s="421" t="s">
        <v>1209</v>
      </c>
      <c r="AD3" s="422" t="s">
        <v>1210</v>
      </c>
      <c r="AE3" s="108" t="s">
        <v>1211</v>
      </c>
      <c r="AF3" s="109" t="s">
        <v>501</v>
      </c>
      <c r="AG3" s="109" t="s">
        <v>1146</v>
      </c>
      <c r="AH3" s="109" t="s">
        <v>1166</v>
      </c>
      <c r="AI3" s="430" t="s">
        <v>1171</v>
      </c>
      <c r="AJ3" s="431" t="s">
        <v>1212</v>
      </c>
      <c r="AK3" s="3"/>
      <c r="AL3" s="3"/>
      <c r="AM3" s="3"/>
      <c r="AN3" s="3"/>
      <c r="AO3" s="3"/>
      <c r="AP3" s="3"/>
      <c r="AQ3" s="3"/>
      <c r="AR3" s="3"/>
      <c r="AS3" s="3"/>
      <c r="AT3" s="3"/>
      <c r="AU3" s="3"/>
      <c r="AV3" s="3"/>
      <c r="AW3" s="3"/>
      <c r="AX3" s="3"/>
      <c r="AY3" s="3"/>
      <c r="AZ3" s="3"/>
      <c r="BA3" s="3"/>
      <c r="BB3" s="3"/>
      <c r="BC3" s="3"/>
      <c r="BD3" s="3"/>
      <c r="BE3" s="3"/>
    </row>
    <row r="4" spans="1:57" x14ac:dyDescent="0.35">
      <c r="AK4" s="60"/>
      <c r="AL4" s="60"/>
      <c r="AM4" s="60"/>
      <c r="AN4" s="60"/>
      <c r="AO4" s="60"/>
      <c r="AP4" s="60"/>
      <c r="AQ4" s="60"/>
      <c r="AR4" s="60"/>
      <c r="AS4" s="60"/>
      <c r="AT4" s="60"/>
      <c r="AU4" s="60"/>
      <c r="AV4" s="60"/>
      <c r="AW4" s="60"/>
      <c r="AX4" s="60"/>
      <c r="AY4" s="60"/>
      <c r="AZ4" s="60"/>
      <c r="BA4" s="60"/>
      <c r="BB4" s="60"/>
      <c r="BC4" s="60"/>
      <c r="BD4" s="60"/>
      <c r="BE4" s="60"/>
    </row>
  </sheetData>
  <sheetProtection algorithmName="SHA-512" hashValue="TQ9kNh/QEbL4090T1fNo748stAbtpQ1Y0Kk0AUVNQuSmC9ExrQQebzXZSZJx2p0rOlaFCC8bDsBvzAKuYOoJxA==" saltValue="dIN0/5vThZz6pgrrEPceRw==" spinCount="100000" sheet="1" objects="1" scenarios="1" autoFilter="0"/>
  <autoFilter ref="A3:AJ19" xr:uid="{24373BC1-81DA-462C-92B8-F00FEC0E7EF4}"/>
  <mergeCells count="6">
    <mergeCell ref="A1:C2"/>
    <mergeCell ref="AE2:AJ2"/>
    <mergeCell ref="Z2:AD2"/>
    <mergeCell ref="D2:L2"/>
    <mergeCell ref="M2:T2"/>
    <mergeCell ref="U2:Y2"/>
  </mergeCells>
  <dataValidations count="1">
    <dataValidation type="list" allowBlank="1" showInputMessage="1" showErrorMessage="1" sqref="D705:AI3538" xr:uid="{C6FFF729-732E-4C68-9EFC-ECFF43751E58}">
      <formula1>#REF!</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A228662-4277-4B2E-B5F0-AC152ACC4DD1}">
          <x14:formula1>
            <xm:f>'Listes déroulantes'!$F$4:$F$5</xm:f>
          </x14:formula1>
          <xm:sqref>D302:AJ704</xm:sqref>
        </x14:dataValidation>
        <x14:dataValidation type="list" allowBlank="1" showInputMessage="1" showErrorMessage="1" xr:uid="{2D4BAEE5-B545-4215-9FE4-84DE5340F626}">
          <x14:formula1>
            <xm:f>'Listes déroulantes'!$D$2:$D$4</xm:f>
          </x14:formula1>
          <xm:sqref>D4:AJ301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D33B6-DBF2-4740-B698-F3D1AA947DBB}">
  <dimension ref="B1:Q743"/>
  <sheetViews>
    <sheetView workbookViewId="0">
      <selection activeCell="F6" sqref="F6:F9"/>
    </sheetView>
  </sheetViews>
  <sheetFormatPr defaultRowHeight="14.5" x14ac:dyDescent="0.35"/>
  <cols>
    <col min="1" max="1" width="2.453125" customWidth="1"/>
    <col min="2" max="2" width="2.26953125" customWidth="1"/>
    <col min="3" max="3" width="66.26953125" customWidth="1"/>
    <col min="4" max="4" width="1.7265625" customWidth="1"/>
    <col min="5" max="5" width="5.54296875" customWidth="1"/>
    <col min="6" max="6" width="65.7265625" customWidth="1"/>
    <col min="7" max="7" width="1.54296875" customWidth="1"/>
  </cols>
  <sheetData>
    <row r="1" spans="2:17" s="2" customFormat="1" x14ac:dyDescent="0.35"/>
    <row r="2" spans="2:17" s="2" customFormat="1" ht="36" customHeight="1" x14ac:dyDescent="0.85">
      <c r="B2" s="919" t="s">
        <v>41</v>
      </c>
      <c r="C2" s="919"/>
      <c r="D2" s="919"/>
      <c r="E2" s="919"/>
      <c r="F2" s="919"/>
      <c r="G2" s="919"/>
      <c r="H2" s="645"/>
      <c r="I2" s="645"/>
      <c r="J2" s="645"/>
      <c r="K2" s="645"/>
      <c r="L2" s="645"/>
      <c r="M2" s="645"/>
      <c r="N2" s="645"/>
      <c r="O2" s="645"/>
      <c r="P2" s="645"/>
      <c r="Q2" s="645"/>
    </row>
    <row r="3" spans="2:17" s="2" customFormat="1" ht="96.65" customHeight="1" thickBot="1" x14ac:dyDescent="0.4"/>
    <row r="4" spans="2:17" s="2" customFormat="1" ht="174" customHeight="1" thickTop="1" thickBot="1" x14ac:dyDescent="0.4">
      <c r="C4" s="920" t="s">
        <v>42</v>
      </c>
      <c r="D4" s="652"/>
      <c r="F4" s="650" t="s">
        <v>43</v>
      </c>
      <c r="G4" s="651"/>
    </row>
    <row r="5" spans="2:17" s="2" customFormat="1" ht="29.25" customHeight="1" thickTop="1" thickBot="1" x14ac:dyDescent="0.4">
      <c r="C5" s="921"/>
      <c r="D5" s="655"/>
    </row>
    <row r="6" spans="2:17" s="2" customFormat="1" ht="151.5" customHeight="1" thickTop="1" x14ac:dyDescent="0.35">
      <c r="C6" s="921"/>
      <c r="D6" s="655"/>
      <c r="F6" s="922" t="s">
        <v>44</v>
      </c>
      <c r="G6" s="656"/>
    </row>
    <row r="7" spans="2:17" s="2" customFormat="1" ht="20.65" customHeight="1" thickBot="1" x14ac:dyDescent="0.4">
      <c r="C7" s="888" t="s">
        <v>45</v>
      </c>
      <c r="D7" s="653"/>
      <c r="F7" s="923"/>
      <c r="G7" s="657"/>
    </row>
    <row r="8" spans="2:17" s="2" customFormat="1" ht="25.5" customHeight="1" thickTop="1" thickBot="1" x14ac:dyDescent="0.45">
      <c r="B8" s="617"/>
      <c r="C8" s="3"/>
      <c r="D8" s="3"/>
      <c r="F8" s="923"/>
      <c r="G8" s="657"/>
    </row>
    <row r="9" spans="2:17" s="2" customFormat="1" ht="278.25" customHeight="1" thickTop="1" thickBot="1" x14ac:dyDescent="0.4">
      <c r="C9" s="658" t="s">
        <v>46</v>
      </c>
      <c r="D9" s="659"/>
      <c r="F9" s="923"/>
      <c r="G9" s="657"/>
    </row>
    <row r="10" spans="2:17" s="2" customFormat="1" ht="26.15" customHeight="1" thickTop="1" thickBot="1" x14ac:dyDescent="0.4">
      <c r="C10" s="654"/>
      <c r="D10" s="654"/>
      <c r="F10" s="683"/>
      <c r="G10" s="702"/>
    </row>
    <row r="11" spans="2:17" s="2" customFormat="1" ht="26.65" customHeight="1" thickTop="1" x14ac:dyDescent="0.4">
      <c r="B11" s="617"/>
      <c r="C11" s="924" t="s">
        <v>47</v>
      </c>
      <c r="D11" s="713"/>
      <c r="F11" s="927" t="s">
        <v>48</v>
      </c>
      <c r="G11" s="703"/>
    </row>
    <row r="12" spans="2:17" s="2" customFormat="1" ht="106.5" customHeight="1" thickBot="1" x14ac:dyDescent="0.4">
      <c r="C12" s="925"/>
      <c r="D12" s="714"/>
      <c r="F12" s="928"/>
      <c r="G12" s="704"/>
    </row>
    <row r="13" spans="2:17" s="2" customFormat="1" ht="38.25" customHeight="1" thickTop="1" thickBot="1" x14ac:dyDescent="0.4">
      <c r="C13" s="925"/>
      <c r="D13" s="714"/>
      <c r="F13" s="654"/>
    </row>
    <row r="14" spans="2:17" s="2" customFormat="1" ht="32.15" customHeight="1" thickTop="1" x14ac:dyDescent="0.35">
      <c r="C14" s="925"/>
      <c r="D14" s="714"/>
      <c r="F14" s="684" t="s">
        <v>49</v>
      </c>
      <c r="G14" s="708"/>
    </row>
    <row r="15" spans="2:17" s="2" customFormat="1" ht="43" customHeight="1" thickBot="1" x14ac:dyDescent="0.4">
      <c r="C15" s="926"/>
      <c r="D15" s="685"/>
      <c r="F15" s="716" t="s">
        <v>50</v>
      </c>
      <c r="G15" s="709"/>
    </row>
    <row r="16" spans="2:17" s="2" customFormat="1" ht="20.65" customHeight="1" thickTop="1" thickBot="1" x14ac:dyDescent="0.4">
      <c r="C16" s="683"/>
      <c r="D16" s="683"/>
      <c r="F16" s="711" t="s">
        <v>51</v>
      </c>
      <c r="G16" s="709"/>
    </row>
    <row r="17" spans="2:7" s="2" customFormat="1" ht="23.15" customHeight="1" thickTop="1" x14ac:dyDescent="0.4">
      <c r="B17" s="617"/>
      <c r="C17" s="916" t="s">
        <v>52</v>
      </c>
      <c r="D17" s="705"/>
      <c r="F17" s="716" t="s">
        <v>53</v>
      </c>
      <c r="G17" s="709"/>
    </row>
    <row r="18" spans="2:7" s="2" customFormat="1" ht="20.149999999999999" customHeight="1" x14ac:dyDescent="0.4">
      <c r="B18" s="617"/>
      <c r="C18" s="917"/>
      <c r="D18" s="706"/>
      <c r="F18" s="711" t="s">
        <v>54</v>
      </c>
      <c r="G18" s="709"/>
    </row>
    <row r="19" spans="2:7" s="2" customFormat="1" ht="20.149999999999999" customHeight="1" x14ac:dyDescent="0.4">
      <c r="B19" s="617"/>
      <c r="C19" s="917"/>
      <c r="D19" s="706"/>
      <c r="F19" s="716" t="s">
        <v>55</v>
      </c>
      <c r="G19" s="709"/>
    </row>
    <row r="20" spans="2:7" s="2" customFormat="1" ht="37.5" customHeight="1" x14ac:dyDescent="0.4">
      <c r="B20" s="617"/>
      <c r="C20" s="917"/>
      <c r="D20" s="706"/>
      <c r="F20" s="711" t="s">
        <v>56</v>
      </c>
      <c r="G20" s="709"/>
    </row>
    <row r="21" spans="2:7" s="2" customFormat="1" ht="18" customHeight="1" x14ac:dyDescent="0.4">
      <c r="B21" s="617"/>
      <c r="C21" s="917"/>
      <c r="D21" s="706"/>
      <c r="F21" s="716" t="s">
        <v>57</v>
      </c>
      <c r="G21" s="709"/>
    </row>
    <row r="22" spans="2:7" s="2" customFormat="1" ht="22.5" customHeight="1" x14ac:dyDescent="0.4">
      <c r="B22" s="617"/>
      <c r="C22" s="917"/>
      <c r="D22" s="706"/>
      <c r="F22" s="711" t="s">
        <v>58</v>
      </c>
      <c r="G22" s="709"/>
    </row>
    <row r="23" spans="2:7" s="2" customFormat="1" ht="32.15" customHeight="1" x14ac:dyDescent="0.4">
      <c r="B23" s="617"/>
      <c r="C23" s="917"/>
      <c r="D23" s="706"/>
      <c r="F23" s="716" t="s">
        <v>59</v>
      </c>
      <c r="G23" s="709"/>
    </row>
    <row r="24" spans="2:7" s="2" customFormat="1" ht="48" customHeight="1" thickBot="1" x14ac:dyDescent="0.45">
      <c r="B24" s="617"/>
      <c r="C24" s="917"/>
      <c r="D24" s="706"/>
      <c r="F24" s="712" t="s">
        <v>60</v>
      </c>
      <c r="G24" s="710"/>
    </row>
    <row r="25" spans="2:7" s="2" customFormat="1" ht="135.75" customHeight="1" thickTop="1" thickBot="1" x14ac:dyDescent="0.45">
      <c r="B25" s="617"/>
      <c r="C25" s="918"/>
      <c r="D25" s="707"/>
    </row>
    <row r="26" spans="2:7" s="2" customFormat="1" ht="29.65" customHeight="1" thickTop="1" x14ac:dyDescent="0.4">
      <c r="B26" s="617"/>
      <c r="C26" s="577"/>
      <c r="D26" s="577"/>
    </row>
    <row r="27" spans="2:7" s="2" customFormat="1" ht="23.65" customHeight="1" x14ac:dyDescent="0.35">
      <c r="C27" s="577"/>
      <c r="D27" s="577"/>
    </row>
    <row r="28" spans="2:7" s="2" customFormat="1" x14ac:dyDescent="0.35">
      <c r="C28" s="577"/>
      <c r="D28" s="577"/>
    </row>
    <row r="29" spans="2:7" s="2" customFormat="1" x14ac:dyDescent="0.35">
      <c r="C29" s="3"/>
      <c r="D29" s="3"/>
    </row>
    <row r="30" spans="2:7" s="2" customFormat="1" x14ac:dyDescent="0.35">
      <c r="C30" s="3"/>
      <c r="D30" s="3"/>
    </row>
    <row r="31" spans="2:7" s="2" customFormat="1" ht="16" x14ac:dyDescent="0.4">
      <c r="B31" s="617"/>
      <c r="C31" s="3"/>
      <c r="D31" s="3"/>
    </row>
    <row r="32" spans="2:7" s="2" customFormat="1" x14ac:dyDescent="0.35">
      <c r="C32" s="3"/>
      <c r="D32" s="3"/>
    </row>
    <row r="33" spans="3:4" s="2" customFormat="1" x14ac:dyDescent="0.35">
      <c r="C33" s="3"/>
      <c r="D33" s="3"/>
    </row>
    <row r="34" spans="3:4" s="2" customFormat="1" x14ac:dyDescent="0.35">
      <c r="C34" s="577"/>
      <c r="D34" s="577"/>
    </row>
    <row r="35" spans="3:4" s="2" customFormat="1" x14ac:dyDescent="0.35">
      <c r="C35" s="3"/>
      <c r="D35" s="3"/>
    </row>
    <row r="36" spans="3:4" s="2" customFormat="1" x14ac:dyDescent="0.35"/>
    <row r="37" spans="3:4" s="2" customFormat="1" x14ac:dyDescent="0.35"/>
    <row r="38" spans="3:4" s="2" customFormat="1" x14ac:dyDescent="0.35"/>
    <row r="39" spans="3:4" s="2" customFormat="1" x14ac:dyDescent="0.35"/>
    <row r="40" spans="3:4" s="2" customFormat="1" x14ac:dyDescent="0.35"/>
    <row r="41" spans="3:4" s="2" customFormat="1" x14ac:dyDescent="0.35"/>
    <row r="42" spans="3:4" s="2" customFormat="1" x14ac:dyDescent="0.35"/>
    <row r="43" spans="3:4" s="2" customFormat="1" x14ac:dyDescent="0.35"/>
    <row r="44" spans="3:4" s="2" customFormat="1" x14ac:dyDescent="0.35"/>
    <row r="45" spans="3:4" s="2" customFormat="1" x14ac:dyDescent="0.35"/>
    <row r="46" spans="3:4" s="2" customFormat="1" x14ac:dyDescent="0.35"/>
    <row r="47" spans="3:4" s="2" customFormat="1" x14ac:dyDescent="0.35"/>
    <row r="48" spans="3:4" s="2" customFormat="1" x14ac:dyDescent="0.35"/>
    <row r="49" s="2" customFormat="1" x14ac:dyDescent="0.35"/>
    <row r="50" s="2" customFormat="1" x14ac:dyDescent="0.35"/>
    <row r="51" s="2" customFormat="1" x14ac:dyDescent="0.35"/>
    <row r="52" s="2" customFormat="1" x14ac:dyDescent="0.35"/>
    <row r="53" s="2" customFormat="1" x14ac:dyDescent="0.35"/>
    <row r="54" s="2" customFormat="1" x14ac:dyDescent="0.35"/>
    <row r="55" s="2" customFormat="1" x14ac:dyDescent="0.35"/>
    <row r="56" s="2" customFormat="1" x14ac:dyDescent="0.35"/>
    <row r="57" s="2" customFormat="1" x14ac:dyDescent="0.35"/>
    <row r="58" s="2" customFormat="1" x14ac:dyDescent="0.35"/>
    <row r="59" s="2" customFormat="1" x14ac:dyDescent="0.35"/>
    <row r="60" s="2" customFormat="1" x14ac:dyDescent="0.35"/>
    <row r="61" s="2" customFormat="1" x14ac:dyDescent="0.35"/>
    <row r="62" s="2" customFormat="1" x14ac:dyDescent="0.35"/>
    <row r="63" s="2" customFormat="1" x14ac:dyDescent="0.35"/>
    <row r="64" s="2" customFormat="1" x14ac:dyDescent="0.35"/>
    <row r="65" s="2" customFormat="1" x14ac:dyDescent="0.35"/>
    <row r="66" s="2" customFormat="1" x14ac:dyDescent="0.35"/>
    <row r="67" s="2" customFormat="1" x14ac:dyDescent="0.35"/>
    <row r="68" s="2" customFormat="1" x14ac:dyDescent="0.35"/>
    <row r="69" s="2" customFormat="1" x14ac:dyDescent="0.35"/>
    <row r="70" s="2" customFormat="1" x14ac:dyDescent="0.35"/>
    <row r="71" s="2" customFormat="1" x14ac:dyDescent="0.35"/>
    <row r="72" s="2" customFormat="1" x14ac:dyDescent="0.35"/>
    <row r="73" s="2" customFormat="1" x14ac:dyDescent="0.35"/>
    <row r="74" s="2" customFormat="1" x14ac:dyDescent="0.35"/>
    <row r="75" s="2" customFormat="1" x14ac:dyDescent="0.35"/>
    <row r="76" s="2" customFormat="1" x14ac:dyDescent="0.35"/>
    <row r="77" s="2" customFormat="1" x14ac:dyDescent="0.35"/>
    <row r="78" s="2" customFormat="1" x14ac:dyDescent="0.35"/>
    <row r="79" s="2" customFormat="1" x14ac:dyDescent="0.35"/>
    <row r="80" s="2" customFormat="1" x14ac:dyDescent="0.35"/>
    <row r="81" s="2" customFormat="1" x14ac:dyDescent="0.35"/>
    <row r="82" s="2" customFormat="1" x14ac:dyDescent="0.35"/>
    <row r="83" s="2" customFormat="1" x14ac:dyDescent="0.35"/>
    <row r="84" s="2" customFormat="1" x14ac:dyDescent="0.35"/>
    <row r="85" s="2" customFormat="1" x14ac:dyDescent="0.35"/>
    <row r="86" s="2" customFormat="1" x14ac:dyDescent="0.35"/>
    <row r="87" s="2" customFormat="1" x14ac:dyDescent="0.35"/>
    <row r="88" s="2" customFormat="1" x14ac:dyDescent="0.35"/>
    <row r="89" s="2" customFormat="1" x14ac:dyDescent="0.35"/>
    <row r="90" s="2" customFormat="1" x14ac:dyDescent="0.35"/>
    <row r="91" s="2" customFormat="1" x14ac:dyDescent="0.35"/>
    <row r="92" s="2" customFormat="1" x14ac:dyDescent="0.35"/>
    <row r="93" s="2" customFormat="1" x14ac:dyDescent="0.35"/>
    <row r="94" s="2" customFormat="1" x14ac:dyDescent="0.35"/>
    <row r="95" s="2" customFormat="1" x14ac:dyDescent="0.35"/>
    <row r="96" s="2" customFormat="1" x14ac:dyDescent="0.35"/>
    <row r="97" s="2" customFormat="1" x14ac:dyDescent="0.35"/>
    <row r="98" s="2" customFormat="1" x14ac:dyDescent="0.35"/>
    <row r="99" s="2" customFormat="1" x14ac:dyDescent="0.35"/>
    <row r="100" s="2" customFormat="1" x14ac:dyDescent="0.35"/>
    <row r="101" s="2" customFormat="1" x14ac:dyDescent="0.35"/>
    <row r="102" s="2" customFormat="1" x14ac:dyDescent="0.35"/>
    <row r="103" s="2" customFormat="1" x14ac:dyDescent="0.35"/>
    <row r="104" s="2" customFormat="1" x14ac:dyDescent="0.35"/>
    <row r="105" s="2" customFormat="1" x14ac:dyDescent="0.35"/>
    <row r="106" s="2" customFormat="1" x14ac:dyDescent="0.35"/>
    <row r="107" s="2" customFormat="1" x14ac:dyDescent="0.35"/>
    <row r="108" s="2" customFormat="1" x14ac:dyDescent="0.35"/>
    <row r="109" s="2" customFormat="1" x14ac:dyDescent="0.35"/>
    <row r="110" s="2" customFormat="1" x14ac:dyDescent="0.35"/>
    <row r="111" s="2" customFormat="1" x14ac:dyDescent="0.35"/>
    <row r="112" s="2" customFormat="1" x14ac:dyDescent="0.35"/>
    <row r="113" s="2" customFormat="1" x14ac:dyDescent="0.35"/>
    <row r="114" s="2" customFormat="1" x14ac:dyDescent="0.35"/>
    <row r="115" s="2" customFormat="1" x14ac:dyDescent="0.35"/>
    <row r="116" s="2" customFormat="1" x14ac:dyDescent="0.35"/>
    <row r="117" s="2" customFormat="1" x14ac:dyDescent="0.35"/>
    <row r="118" s="2" customFormat="1" x14ac:dyDescent="0.35"/>
    <row r="119" s="2" customFormat="1" x14ac:dyDescent="0.35"/>
    <row r="120" s="2" customFormat="1" x14ac:dyDescent="0.35"/>
    <row r="121" s="2" customFormat="1" x14ac:dyDescent="0.35"/>
    <row r="122" s="2" customFormat="1" x14ac:dyDescent="0.35"/>
    <row r="123" s="2" customFormat="1" x14ac:dyDescent="0.35"/>
    <row r="124" s="2" customFormat="1" x14ac:dyDescent="0.35"/>
    <row r="125" s="2" customFormat="1" x14ac:dyDescent="0.35"/>
    <row r="126" s="2" customFormat="1" x14ac:dyDescent="0.35"/>
    <row r="127" s="2" customFormat="1" x14ac:dyDescent="0.35"/>
    <row r="128" s="2" customFormat="1" x14ac:dyDescent="0.35"/>
    <row r="129" s="2" customFormat="1" x14ac:dyDescent="0.35"/>
    <row r="130" s="2" customFormat="1" x14ac:dyDescent="0.35"/>
    <row r="131" s="2" customFormat="1" x14ac:dyDescent="0.35"/>
    <row r="132" s="2" customFormat="1" x14ac:dyDescent="0.35"/>
    <row r="133" s="2" customFormat="1" x14ac:dyDescent="0.35"/>
    <row r="134" s="2" customFormat="1" x14ac:dyDescent="0.35"/>
    <row r="135" s="2" customFormat="1" x14ac:dyDescent="0.35"/>
    <row r="136" s="2" customFormat="1" x14ac:dyDescent="0.35"/>
    <row r="137" s="2" customFormat="1" x14ac:dyDescent="0.35"/>
    <row r="138" s="2" customFormat="1" x14ac:dyDescent="0.35"/>
    <row r="139" s="2" customFormat="1" x14ac:dyDescent="0.35"/>
    <row r="140" s="2" customFormat="1" x14ac:dyDescent="0.35"/>
    <row r="141" s="2" customFormat="1" x14ac:dyDescent="0.35"/>
    <row r="142" s="2" customFormat="1" x14ac:dyDescent="0.35"/>
    <row r="143" s="2" customFormat="1" x14ac:dyDescent="0.35"/>
    <row r="144" s="2" customFormat="1" x14ac:dyDescent="0.35"/>
    <row r="145" s="2" customFormat="1" x14ac:dyDescent="0.35"/>
    <row r="146" s="2" customFormat="1" x14ac:dyDescent="0.35"/>
    <row r="147" s="2" customFormat="1" x14ac:dyDescent="0.35"/>
    <row r="148" s="2" customFormat="1" x14ac:dyDescent="0.35"/>
    <row r="149" s="2" customFormat="1" x14ac:dyDescent="0.35"/>
    <row r="150" s="2" customFormat="1" x14ac:dyDescent="0.35"/>
    <row r="151" s="2" customFormat="1" x14ac:dyDescent="0.35"/>
    <row r="152" s="2" customFormat="1" x14ac:dyDescent="0.35"/>
    <row r="153" s="2" customFormat="1" x14ac:dyDescent="0.35"/>
    <row r="154" s="2" customFormat="1" x14ac:dyDescent="0.35"/>
    <row r="155" s="2" customFormat="1" x14ac:dyDescent="0.35"/>
    <row r="156" s="2" customFormat="1" x14ac:dyDescent="0.35"/>
    <row r="157" s="2" customFormat="1" x14ac:dyDescent="0.35"/>
    <row r="158" s="2" customFormat="1" x14ac:dyDescent="0.35"/>
    <row r="159" s="2" customFormat="1" x14ac:dyDescent="0.35"/>
    <row r="160" s="2" customFormat="1" x14ac:dyDescent="0.35"/>
    <row r="161" s="2" customFormat="1" x14ac:dyDescent="0.35"/>
    <row r="162" s="2" customFormat="1" x14ac:dyDescent="0.35"/>
    <row r="163" s="2" customFormat="1" x14ac:dyDescent="0.35"/>
    <row r="164" s="2" customFormat="1" x14ac:dyDescent="0.35"/>
    <row r="165" s="2" customFormat="1" x14ac:dyDescent="0.35"/>
    <row r="166" s="2" customFormat="1" x14ac:dyDescent="0.35"/>
    <row r="167" s="2" customFormat="1" x14ac:dyDescent="0.35"/>
    <row r="168" s="2" customFormat="1" x14ac:dyDescent="0.35"/>
    <row r="169" s="2" customFormat="1" x14ac:dyDescent="0.35"/>
    <row r="170" s="2" customFormat="1" x14ac:dyDescent="0.35"/>
    <row r="171" s="2" customFormat="1" x14ac:dyDescent="0.35"/>
    <row r="172" s="2" customFormat="1" x14ac:dyDescent="0.35"/>
    <row r="173" s="2" customFormat="1" x14ac:dyDescent="0.35"/>
    <row r="174" s="2" customFormat="1" x14ac:dyDescent="0.35"/>
    <row r="175" s="2" customFormat="1" x14ac:dyDescent="0.35"/>
    <row r="176" s="2" customFormat="1" x14ac:dyDescent="0.35"/>
    <row r="177" s="2" customFormat="1" x14ac:dyDescent="0.35"/>
    <row r="178" s="2" customFormat="1" x14ac:dyDescent="0.35"/>
    <row r="179" s="2" customFormat="1" x14ac:dyDescent="0.35"/>
    <row r="180" s="2" customFormat="1" x14ac:dyDescent="0.35"/>
    <row r="181" s="2" customFormat="1" x14ac:dyDescent="0.35"/>
    <row r="182" s="2" customFormat="1" x14ac:dyDescent="0.35"/>
    <row r="183" s="2" customFormat="1" x14ac:dyDescent="0.35"/>
    <row r="184" s="2" customFormat="1" x14ac:dyDescent="0.35"/>
    <row r="185" s="2" customFormat="1" x14ac:dyDescent="0.35"/>
    <row r="186" s="2" customFormat="1" x14ac:dyDescent="0.35"/>
    <row r="187" s="2" customFormat="1" x14ac:dyDescent="0.35"/>
    <row r="188" s="2" customFormat="1" x14ac:dyDescent="0.35"/>
    <row r="189" s="2" customFormat="1" x14ac:dyDescent="0.35"/>
    <row r="190" s="2" customFormat="1" x14ac:dyDescent="0.35"/>
    <row r="191" s="2" customFormat="1" x14ac:dyDescent="0.35"/>
    <row r="192" s="2" customFormat="1" x14ac:dyDescent="0.35"/>
    <row r="193" s="2" customFormat="1" x14ac:dyDescent="0.35"/>
    <row r="194" s="2" customFormat="1" x14ac:dyDescent="0.35"/>
    <row r="195" s="2" customFormat="1" x14ac:dyDescent="0.35"/>
    <row r="196" s="2" customFormat="1" x14ac:dyDescent="0.35"/>
    <row r="197" s="2" customFormat="1" x14ac:dyDescent="0.35"/>
    <row r="198" s="2" customFormat="1" x14ac:dyDescent="0.35"/>
    <row r="199" s="2" customFormat="1" x14ac:dyDescent="0.35"/>
    <row r="200" s="2" customFormat="1" x14ac:dyDescent="0.35"/>
    <row r="201" s="2" customFormat="1" x14ac:dyDescent="0.35"/>
    <row r="202" s="2" customFormat="1" x14ac:dyDescent="0.35"/>
    <row r="203" s="2" customFormat="1" x14ac:dyDescent="0.35"/>
    <row r="204" s="2" customFormat="1" x14ac:dyDescent="0.35"/>
    <row r="205" s="2" customFormat="1" x14ac:dyDescent="0.35"/>
    <row r="206" s="2" customFormat="1" x14ac:dyDescent="0.35"/>
    <row r="207" s="2" customFormat="1" x14ac:dyDescent="0.35"/>
    <row r="208" s="2" customFormat="1" x14ac:dyDescent="0.35"/>
    <row r="209" s="2" customFormat="1" x14ac:dyDescent="0.35"/>
    <row r="210" s="2" customFormat="1" x14ac:dyDescent="0.35"/>
    <row r="211" s="2" customFormat="1" x14ac:dyDescent="0.35"/>
    <row r="212" s="2" customFormat="1" x14ac:dyDescent="0.35"/>
    <row r="213" s="2" customFormat="1" x14ac:dyDescent="0.35"/>
    <row r="214" s="2" customFormat="1" x14ac:dyDescent="0.35"/>
    <row r="215" s="2" customFormat="1" x14ac:dyDescent="0.35"/>
    <row r="216" s="2" customFormat="1" x14ac:dyDescent="0.35"/>
    <row r="217" s="2" customFormat="1" x14ac:dyDescent="0.35"/>
    <row r="218" s="2" customFormat="1" x14ac:dyDescent="0.35"/>
    <row r="219" s="2" customFormat="1" x14ac:dyDescent="0.35"/>
    <row r="220" s="2" customFormat="1" x14ac:dyDescent="0.35"/>
    <row r="221" s="2" customFormat="1" x14ac:dyDescent="0.35"/>
    <row r="222" s="2" customFormat="1" x14ac:dyDescent="0.35"/>
    <row r="223" s="2" customFormat="1" x14ac:dyDescent="0.35"/>
    <row r="224" s="2" customFormat="1" x14ac:dyDescent="0.35"/>
    <row r="225" s="2" customFormat="1" x14ac:dyDescent="0.35"/>
    <row r="226" s="2" customFormat="1" x14ac:dyDescent="0.35"/>
    <row r="227" s="2" customFormat="1" x14ac:dyDescent="0.35"/>
    <row r="228" s="2" customFormat="1" x14ac:dyDescent="0.35"/>
    <row r="229" s="2" customFormat="1" x14ac:dyDescent="0.35"/>
    <row r="230" s="2" customFormat="1" x14ac:dyDescent="0.35"/>
    <row r="231" s="2" customFormat="1" x14ac:dyDescent="0.35"/>
    <row r="232" s="2" customFormat="1" x14ac:dyDescent="0.35"/>
    <row r="233" s="2" customFormat="1" x14ac:dyDescent="0.35"/>
    <row r="234" s="2" customFormat="1" x14ac:dyDescent="0.35"/>
    <row r="235" s="2" customFormat="1" x14ac:dyDescent="0.35"/>
    <row r="236" s="2" customFormat="1" x14ac:dyDescent="0.35"/>
    <row r="237" s="2" customFormat="1" x14ac:dyDescent="0.35"/>
    <row r="238" s="2" customFormat="1" x14ac:dyDescent="0.35"/>
    <row r="239" s="2" customFormat="1" x14ac:dyDescent="0.35"/>
    <row r="240" s="2" customFormat="1" x14ac:dyDescent="0.35"/>
    <row r="241" s="2" customFormat="1" x14ac:dyDescent="0.35"/>
    <row r="242" s="2" customFormat="1" x14ac:dyDescent="0.35"/>
    <row r="243" s="2" customFormat="1" x14ac:dyDescent="0.35"/>
    <row r="244" s="2" customFormat="1" x14ac:dyDescent="0.35"/>
    <row r="245" s="2" customFormat="1" x14ac:dyDescent="0.35"/>
    <row r="246" s="2" customFormat="1" x14ac:dyDescent="0.35"/>
    <row r="247" s="2" customFormat="1" x14ac:dyDescent="0.35"/>
    <row r="248" s="2" customFormat="1" x14ac:dyDescent="0.35"/>
    <row r="249" s="2" customFormat="1" x14ac:dyDescent="0.35"/>
    <row r="250" s="2" customFormat="1" x14ac:dyDescent="0.35"/>
    <row r="251" s="2" customFormat="1" x14ac:dyDescent="0.35"/>
    <row r="252" s="2" customFormat="1" x14ac:dyDescent="0.35"/>
    <row r="253" s="2" customFormat="1" x14ac:dyDescent="0.35"/>
    <row r="254" s="2" customFormat="1" x14ac:dyDescent="0.35"/>
    <row r="255" s="2" customFormat="1" x14ac:dyDescent="0.35"/>
    <row r="256" s="2" customFormat="1" x14ac:dyDescent="0.35"/>
    <row r="257" s="2" customFormat="1" x14ac:dyDescent="0.35"/>
    <row r="258" s="2" customFormat="1" x14ac:dyDescent="0.35"/>
    <row r="259" s="2" customFormat="1" x14ac:dyDescent="0.35"/>
    <row r="260" s="2" customFormat="1" x14ac:dyDescent="0.35"/>
    <row r="261" s="2" customFormat="1" x14ac:dyDescent="0.35"/>
    <row r="262" s="2" customFormat="1" x14ac:dyDescent="0.35"/>
    <row r="263" s="2" customFormat="1" x14ac:dyDescent="0.35"/>
    <row r="264" s="2" customFormat="1" x14ac:dyDescent="0.35"/>
    <row r="265" s="2" customFormat="1" x14ac:dyDescent="0.35"/>
    <row r="266" s="2" customFormat="1" x14ac:dyDescent="0.35"/>
    <row r="267" s="2" customFormat="1" x14ac:dyDescent="0.35"/>
    <row r="268" s="2" customFormat="1" x14ac:dyDescent="0.35"/>
    <row r="269" s="2" customFormat="1" x14ac:dyDescent="0.35"/>
    <row r="270" s="2" customFormat="1" x14ac:dyDescent="0.35"/>
    <row r="271" s="2" customFormat="1" x14ac:dyDescent="0.35"/>
    <row r="272" s="2" customFormat="1" x14ac:dyDescent="0.35"/>
    <row r="273" s="2" customFormat="1" x14ac:dyDescent="0.35"/>
    <row r="274" s="2" customFormat="1" x14ac:dyDescent="0.35"/>
    <row r="275" s="2" customFormat="1" x14ac:dyDescent="0.35"/>
    <row r="276" s="2" customFormat="1" x14ac:dyDescent="0.35"/>
    <row r="277" s="2" customFormat="1" x14ac:dyDescent="0.35"/>
    <row r="278" s="2" customFormat="1" x14ac:dyDescent="0.35"/>
    <row r="279" s="2" customFormat="1" x14ac:dyDescent="0.35"/>
    <row r="280" s="2" customFormat="1" x14ac:dyDescent="0.35"/>
    <row r="281" s="2" customFormat="1" x14ac:dyDescent="0.35"/>
    <row r="282" s="2" customFormat="1" x14ac:dyDescent="0.35"/>
    <row r="283" s="2" customFormat="1" x14ac:dyDescent="0.35"/>
    <row r="284" s="2" customFormat="1" x14ac:dyDescent="0.35"/>
    <row r="285" s="2" customFormat="1" x14ac:dyDescent="0.35"/>
    <row r="286" s="2" customFormat="1" x14ac:dyDescent="0.35"/>
    <row r="287" s="2" customFormat="1" x14ac:dyDescent="0.35"/>
    <row r="288" s="2" customFormat="1" x14ac:dyDescent="0.35"/>
    <row r="289" s="2" customFormat="1" x14ac:dyDescent="0.35"/>
    <row r="290" s="2" customFormat="1" x14ac:dyDescent="0.35"/>
    <row r="291" s="2" customFormat="1" x14ac:dyDescent="0.35"/>
    <row r="292" s="2" customFormat="1" x14ac:dyDescent="0.35"/>
    <row r="293" s="2" customFormat="1" x14ac:dyDescent="0.35"/>
    <row r="294" s="2" customFormat="1" x14ac:dyDescent="0.35"/>
    <row r="295" s="2" customFormat="1" x14ac:dyDescent="0.35"/>
    <row r="296" s="2" customFormat="1" x14ac:dyDescent="0.35"/>
    <row r="297" s="2" customFormat="1" x14ac:dyDescent="0.35"/>
    <row r="298" s="2" customFormat="1" x14ac:dyDescent="0.35"/>
    <row r="299" s="2" customFormat="1" x14ac:dyDescent="0.35"/>
    <row r="300" s="2" customFormat="1" x14ac:dyDescent="0.35"/>
    <row r="301" s="2" customFormat="1" x14ac:dyDescent="0.35"/>
    <row r="302" s="2" customFormat="1" x14ac:dyDescent="0.35"/>
    <row r="303" s="2" customFormat="1" x14ac:dyDescent="0.35"/>
    <row r="304" s="2" customFormat="1" x14ac:dyDescent="0.35"/>
    <row r="305" s="2" customFormat="1" x14ac:dyDescent="0.35"/>
    <row r="306" s="2" customFormat="1" x14ac:dyDescent="0.35"/>
    <row r="307" s="2" customFormat="1" x14ac:dyDescent="0.35"/>
    <row r="308" s="2" customFormat="1" x14ac:dyDescent="0.35"/>
    <row r="309" s="2" customFormat="1" x14ac:dyDescent="0.35"/>
    <row r="310" s="2" customFormat="1" x14ac:dyDescent="0.35"/>
    <row r="311" s="2" customFormat="1" x14ac:dyDescent="0.35"/>
    <row r="312" s="2" customFormat="1" x14ac:dyDescent="0.35"/>
    <row r="313" s="2" customFormat="1" x14ac:dyDescent="0.35"/>
    <row r="314" s="2" customFormat="1" x14ac:dyDescent="0.35"/>
    <row r="315" s="2" customFormat="1" x14ac:dyDescent="0.35"/>
    <row r="316" s="2" customFormat="1" x14ac:dyDescent="0.35"/>
    <row r="317" s="2" customFormat="1" x14ac:dyDescent="0.35"/>
    <row r="318" s="2" customFormat="1" x14ac:dyDescent="0.35"/>
    <row r="319" s="2" customFormat="1" x14ac:dyDescent="0.35"/>
    <row r="320" s="2" customFormat="1" x14ac:dyDescent="0.35"/>
    <row r="321" s="2" customFormat="1" x14ac:dyDescent="0.35"/>
    <row r="322" s="2" customFormat="1" x14ac:dyDescent="0.35"/>
    <row r="323" s="2" customFormat="1" x14ac:dyDescent="0.35"/>
    <row r="324" s="2" customFormat="1" x14ac:dyDescent="0.35"/>
    <row r="325" s="2" customFormat="1" x14ac:dyDescent="0.35"/>
    <row r="326" s="2" customFormat="1" x14ac:dyDescent="0.35"/>
    <row r="327" s="2" customFormat="1" x14ac:dyDescent="0.35"/>
    <row r="328" s="2" customFormat="1" x14ac:dyDescent="0.35"/>
    <row r="329" s="2" customFormat="1" x14ac:dyDescent="0.35"/>
    <row r="330" s="2" customFormat="1" x14ac:dyDescent="0.35"/>
    <row r="331" s="2" customFormat="1" x14ac:dyDescent="0.35"/>
    <row r="332" s="2" customFormat="1" x14ac:dyDescent="0.35"/>
    <row r="333" s="2" customFormat="1" x14ac:dyDescent="0.35"/>
    <row r="334" s="2" customFormat="1" x14ac:dyDescent="0.35"/>
    <row r="335" s="2" customFormat="1" x14ac:dyDescent="0.35"/>
    <row r="336" s="2" customFormat="1" x14ac:dyDescent="0.35"/>
    <row r="337" s="2" customFormat="1" x14ac:dyDescent="0.35"/>
    <row r="338" s="2" customFormat="1" x14ac:dyDescent="0.35"/>
    <row r="339" s="2" customFormat="1" x14ac:dyDescent="0.35"/>
    <row r="340" s="2" customFormat="1" x14ac:dyDescent="0.35"/>
    <row r="341" s="2" customFormat="1" x14ac:dyDescent="0.35"/>
    <row r="342" s="2" customFormat="1" x14ac:dyDescent="0.35"/>
    <row r="343" s="2" customFormat="1" x14ac:dyDescent="0.35"/>
    <row r="344" s="2" customFormat="1" x14ac:dyDescent="0.35"/>
    <row r="345" s="2" customFormat="1" x14ac:dyDescent="0.35"/>
    <row r="346" s="2" customFormat="1" x14ac:dyDescent="0.35"/>
    <row r="347" s="2" customFormat="1" x14ac:dyDescent="0.35"/>
    <row r="348" s="2" customFormat="1" x14ac:dyDescent="0.35"/>
    <row r="349" s="2" customFormat="1" x14ac:dyDescent="0.35"/>
    <row r="350" s="2" customFormat="1" x14ac:dyDescent="0.35"/>
    <row r="351" s="2" customFormat="1" x14ac:dyDescent="0.35"/>
    <row r="352" s="2" customFormat="1" x14ac:dyDescent="0.35"/>
    <row r="353" s="2" customFormat="1" x14ac:dyDescent="0.35"/>
    <row r="354" s="2" customFormat="1" x14ac:dyDescent="0.35"/>
    <row r="355" s="2" customFormat="1" x14ac:dyDescent="0.35"/>
    <row r="356" s="2" customFormat="1" x14ac:dyDescent="0.35"/>
    <row r="357" s="2" customFormat="1" x14ac:dyDescent="0.35"/>
    <row r="358" s="2" customFormat="1" x14ac:dyDescent="0.35"/>
    <row r="359" s="2" customFormat="1" x14ac:dyDescent="0.35"/>
    <row r="360" s="2" customFormat="1" x14ac:dyDescent="0.35"/>
    <row r="361" s="2" customFormat="1" x14ac:dyDescent="0.35"/>
    <row r="362" s="2" customFormat="1" x14ac:dyDescent="0.35"/>
    <row r="363" s="2" customFormat="1" x14ac:dyDescent="0.35"/>
    <row r="364" s="2" customFormat="1" x14ac:dyDescent="0.35"/>
    <row r="365" s="2" customFormat="1" x14ac:dyDescent="0.35"/>
    <row r="366" s="2" customFormat="1" x14ac:dyDescent="0.35"/>
    <row r="367" s="2" customFormat="1" x14ac:dyDescent="0.35"/>
    <row r="368" s="2" customFormat="1" x14ac:dyDescent="0.35"/>
    <row r="369" s="2" customFormat="1" x14ac:dyDescent="0.35"/>
    <row r="370" s="2" customFormat="1" x14ac:dyDescent="0.35"/>
    <row r="371" s="2" customFormat="1" x14ac:dyDescent="0.35"/>
    <row r="372" s="2" customFormat="1" x14ac:dyDescent="0.35"/>
    <row r="373" s="2" customFormat="1" x14ac:dyDescent="0.35"/>
    <row r="374" s="2" customFormat="1" x14ac:dyDescent="0.35"/>
    <row r="375" s="2" customFormat="1" x14ac:dyDescent="0.35"/>
    <row r="376" s="2" customFormat="1" x14ac:dyDescent="0.35"/>
    <row r="377" s="2" customFormat="1" x14ac:dyDescent="0.35"/>
    <row r="378" s="2" customFormat="1" x14ac:dyDescent="0.35"/>
    <row r="379" s="2" customFormat="1" x14ac:dyDescent="0.35"/>
    <row r="380" s="2" customFormat="1" x14ac:dyDescent="0.35"/>
    <row r="381" s="2" customFormat="1" x14ac:dyDescent="0.35"/>
    <row r="382" s="2" customFormat="1" x14ac:dyDescent="0.35"/>
    <row r="383" s="2" customFormat="1" x14ac:dyDescent="0.35"/>
    <row r="384" s="2" customFormat="1" x14ac:dyDescent="0.35"/>
    <row r="385" s="2" customFormat="1" x14ac:dyDescent="0.35"/>
    <row r="386" s="2" customFormat="1" x14ac:dyDescent="0.35"/>
    <row r="387" s="2" customFormat="1" x14ac:dyDescent="0.35"/>
    <row r="388" s="2" customFormat="1" x14ac:dyDescent="0.35"/>
    <row r="389" s="2" customFormat="1" x14ac:dyDescent="0.35"/>
    <row r="390" s="2" customFormat="1" x14ac:dyDescent="0.35"/>
    <row r="391" s="2" customFormat="1" x14ac:dyDescent="0.35"/>
    <row r="392" s="2" customFormat="1" x14ac:dyDescent="0.35"/>
    <row r="393" s="2" customFormat="1" x14ac:dyDescent="0.35"/>
    <row r="394" s="2" customFormat="1" x14ac:dyDescent="0.35"/>
    <row r="395" s="2" customFormat="1" x14ac:dyDescent="0.35"/>
    <row r="396" s="2" customFormat="1" x14ac:dyDescent="0.35"/>
    <row r="397" s="2" customFormat="1" x14ac:dyDescent="0.35"/>
    <row r="398" s="2" customFormat="1" x14ac:dyDescent="0.35"/>
    <row r="399" s="2" customFormat="1" x14ac:dyDescent="0.35"/>
    <row r="400" s="2" customFormat="1" x14ac:dyDescent="0.35"/>
    <row r="401" s="2" customFormat="1" x14ac:dyDescent="0.35"/>
    <row r="402" s="2" customFormat="1" x14ac:dyDescent="0.35"/>
    <row r="403" s="2" customFormat="1" x14ac:dyDescent="0.35"/>
    <row r="404" s="2" customFormat="1" x14ac:dyDescent="0.35"/>
    <row r="405" s="2" customFormat="1" x14ac:dyDescent="0.35"/>
    <row r="406" s="2" customFormat="1" x14ac:dyDescent="0.35"/>
    <row r="407" s="2" customFormat="1" x14ac:dyDescent="0.35"/>
    <row r="408" s="2" customFormat="1" x14ac:dyDescent="0.35"/>
    <row r="409" s="2" customFormat="1" x14ac:dyDescent="0.35"/>
    <row r="410" s="2" customFormat="1" x14ac:dyDescent="0.35"/>
    <row r="411" s="2" customFormat="1" x14ac:dyDescent="0.35"/>
    <row r="412" s="2" customFormat="1" x14ac:dyDescent="0.35"/>
    <row r="413" s="2" customFormat="1" x14ac:dyDescent="0.35"/>
    <row r="414" s="2" customFormat="1" x14ac:dyDescent="0.35"/>
    <row r="415" s="2" customFormat="1" x14ac:dyDescent="0.35"/>
    <row r="416" s="2" customFormat="1" x14ac:dyDescent="0.35"/>
    <row r="417" s="2" customFormat="1" x14ac:dyDescent="0.35"/>
    <row r="418" s="2" customFormat="1" x14ac:dyDescent="0.35"/>
    <row r="419" s="2" customFormat="1" x14ac:dyDescent="0.35"/>
    <row r="420" s="2" customFormat="1" x14ac:dyDescent="0.35"/>
    <row r="421" s="2" customFormat="1" x14ac:dyDescent="0.35"/>
    <row r="422" s="2" customFormat="1" x14ac:dyDescent="0.35"/>
    <row r="423" s="2" customFormat="1" x14ac:dyDescent="0.35"/>
    <row r="424" s="2" customFormat="1" x14ac:dyDescent="0.35"/>
    <row r="425" s="2" customFormat="1" x14ac:dyDescent="0.35"/>
    <row r="426" s="2" customFormat="1" x14ac:dyDescent="0.35"/>
    <row r="427" s="2" customFormat="1" x14ac:dyDescent="0.35"/>
    <row r="428" s="2" customFormat="1" x14ac:dyDescent="0.35"/>
    <row r="429" s="2" customFormat="1" x14ac:dyDescent="0.35"/>
    <row r="430" s="2" customFormat="1" x14ac:dyDescent="0.35"/>
    <row r="431" s="2" customFormat="1" x14ac:dyDescent="0.35"/>
    <row r="432" s="2" customFormat="1" x14ac:dyDescent="0.35"/>
    <row r="433" s="2" customFormat="1" x14ac:dyDescent="0.35"/>
    <row r="434" s="2" customFormat="1" x14ac:dyDescent="0.35"/>
    <row r="435" s="2" customFormat="1" x14ac:dyDescent="0.35"/>
    <row r="436" s="2" customFormat="1" x14ac:dyDescent="0.35"/>
    <row r="437" s="2" customFormat="1" x14ac:dyDescent="0.35"/>
    <row r="438" s="2" customFormat="1" x14ac:dyDescent="0.35"/>
    <row r="439" s="2" customFormat="1" x14ac:dyDescent="0.35"/>
    <row r="440" s="2" customFormat="1" x14ac:dyDescent="0.35"/>
    <row r="441" s="2" customFormat="1" x14ac:dyDescent="0.35"/>
    <row r="442" s="2" customFormat="1" x14ac:dyDescent="0.35"/>
    <row r="443" s="2" customFormat="1" x14ac:dyDescent="0.35"/>
    <row r="444" s="2" customFormat="1" x14ac:dyDescent="0.35"/>
    <row r="445" s="2" customFormat="1" x14ac:dyDescent="0.35"/>
    <row r="446" s="2" customFormat="1" x14ac:dyDescent="0.35"/>
    <row r="447" s="2" customFormat="1" x14ac:dyDescent="0.35"/>
    <row r="448" s="2" customFormat="1" x14ac:dyDescent="0.35"/>
    <row r="449" s="2" customFormat="1" x14ac:dyDescent="0.35"/>
    <row r="450" s="2" customFormat="1" x14ac:dyDescent="0.35"/>
    <row r="451" s="2" customFormat="1" x14ac:dyDescent="0.35"/>
    <row r="452" s="2" customFormat="1" x14ac:dyDescent="0.35"/>
    <row r="453" s="2" customFormat="1" x14ac:dyDescent="0.35"/>
    <row r="454" s="2" customFormat="1" x14ac:dyDescent="0.35"/>
    <row r="455" s="2" customFormat="1" x14ac:dyDescent="0.35"/>
    <row r="456" s="2" customFormat="1" x14ac:dyDescent="0.35"/>
    <row r="457" s="2" customFormat="1" x14ac:dyDescent="0.35"/>
    <row r="458" s="2" customFormat="1" x14ac:dyDescent="0.35"/>
    <row r="459" s="2" customFormat="1" x14ac:dyDescent="0.35"/>
    <row r="460" s="2" customFormat="1" x14ac:dyDescent="0.35"/>
    <row r="461" s="2" customFormat="1" x14ac:dyDescent="0.35"/>
    <row r="462" s="2" customFormat="1" x14ac:dyDescent="0.35"/>
    <row r="463" s="2" customFormat="1" x14ac:dyDescent="0.35"/>
    <row r="464" s="2" customFormat="1" x14ac:dyDescent="0.35"/>
    <row r="465" s="2" customFormat="1" x14ac:dyDescent="0.35"/>
    <row r="466" s="2" customFormat="1" x14ac:dyDescent="0.35"/>
    <row r="467" s="2" customFormat="1" x14ac:dyDescent="0.35"/>
    <row r="468" s="2" customFormat="1" x14ac:dyDescent="0.35"/>
    <row r="469" s="2" customFormat="1" x14ac:dyDescent="0.35"/>
    <row r="470" s="2" customFormat="1" x14ac:dyDescent="0.35"/>
    <row r="471" s="2" customFormat="1" x14ac:dyDescent="0.35"/>
    <row r="472" s="2" customFormat="1" x14ac:dyDescent="0.35"/>
    <row r="473" s="2" customFormat="1" x14ac:dyDescent="0.35"/>
    <row r="474" s="2" customFormat="1" x14ac:dyDescent="0.35"/>
    <row r="475" s="2" customFormat="1" x14ac:dyDescent="0.35"/>
    <row r="476" s="2" customFormat="1" x14ac:dyDescent="0.35"/>
    <row r="477" s="2" customFormat="1" x14ac:dyDescent="0.35"/>
    <row r="478" s="2" customFormat="1" x14ac:dyDescent="0.35"/>
    <row r="479" s="2" customFormat="1" x14ac:dyDescent="0.35"/>
    <row r="480" s="2" customFormat="1" x14ac:dyDescent="0.35"/>
    <row r="481" s="2" customFormat="1" x14ac:dyDescent="0.35"/>
    <row r="482" s="2" customFormat="1" x14ac:dyDescent="0.35"/>
    <row r="483" s="2" customFormat="1" x14ac:dyDescent="0.35"/>
    <row r="484" s="2" customFormat="1" x14ac:dyDescent="0.35"/>
    <row r="485" s="2" customFormat="1" x14ac:dyDescent="0.35"/>
    <row r="486" s="2" customFormat="1" x14ac:dyDescent="0.35"/>
    <row r="487" s="2" customFormat="1" x14ac:dyDescent="0.35"/>
    <row r="488" s="2" customFormat="1" x14ac:dyDescent="0.35"/>
    <row r="489" s="2" customFormat="1" x14ac:dyDescent="0.35"/>
    <row r="490" s="2" customFormat="1" x14ac:dyDescent="0.35"/>
    <row r="491" s="2" customFormat="1" x14ac:dyDescent="0.35"/>
    <row r="492" s="2" customFormat="1" x14ac:dyDescent="0.35"/>
    <row r="493" s="2" customFormat="1" x14ac:dyDescent="0.35"/>
    <row r="494" s="2" customFormat="1" x14ac:dyDescent="0.35"/>
    <row r="495" s="2" customFormat="1" x14ac:dyDescent="0.35"/>
    <row r="496" s="2" customFormat="1" x14ac:dyDescent="0.35"/>
    <row r="497" s="2" customFormat="1" x14ac:dyDescent="0.35"/>
    <row r="498" s="2" customFormat="1" x14ac:dyDescent="0.35"/>
    <row r="499" s="2" customFormat="1" x14ac:dyDescent="0.35"/>
    <row r="500" s="2" customFormat="1" x14ac:dyDescent="0.35"/>
    <row r="501" s="2" customFormat="1" x14ac:dyDescent="0.35"/>
    <row r="502" s="2" customFormat="1" x14ac:dyDescent="0.35"/>
    <row r="503" s="2" customFormat="1" x14ac:dyDescent="0.35"/>
    <row r="504" s="2" customFormat="1" x14ac:dyDescent="0.35"/>
    <row r="505" s="2" customFormat="1" x14ac:dyDescent="0.35"/>
    <row r="506" s="2" customFormat="1" x14ac:dyDescent="0.35"/>
    <row r="507" s="2" customFormat="1" x14ac:dyDescent="0.35"/>
    <row r="508" s="2" customFormat="1" x14ac:dyDescent="0.35"/>
    <row r="509" s="2" customFormat="1" x14ac:dyDescent="0.35"/>
    <row r="510" s="2" customFormat="1" x14ac:dyDescent="0.35"/>
    <row r="511" s="2" customFormat="1" x14ac:dyDescent="0.35"/>
    <row r="512" s="2" customFormat="1" x14ac:dyDescent="0.35"/>
    <row r="513" s="2" customFormat="1" x14ac:dyDescent="0.35"/>
    <row r="514" s="2" customFormat="1" x14ac:dyDescent="0.35"/>
    <row r="515" s="2" customFormat="1" x14ac:dyDescent="0.35"/>
    <row r="516" s="2" customFormat="1" x14ac:dyDescent="0.35"/>
    <row r="517" s="2" customFormat="1" x14ac:dyDescent="0.35"/>
    <row r="518" s="2" customFormat="1" x14ac:dyDescent="0.35"/>
    <row r="519" s="2" customFormat="1" x14ac:dyDescent="0.35"/>
    <row r="520" s="2" customFormat="1" x14ac:dyDescent="0.35"/>
    <row r="521" s="2" customFormat="1" x14ac:dyDescent="0.35"/>
    <row r="522" s="2" customFormat="1" x14ac:dyDescent="0.35"/>
    <row r="523" s="2" customFormat="1" x14ac:dyDescent="0.35"/>
    <row r="524" s="2" customFormat="1" x14ac:dyDescent="0.35"/>
    <row r="525" s="2" customFormat="1" x14ac:dyDescent="0.35"/>
    <row r="526" s="2" customFormat="1" x14ac:dyDescent="0.35"/>
    <row r="527" s="2" customFormat="1" x14ac:dyDescent="0.35"/>
    <row r="528" s="2" customFormat="1" x14ac:dyDescent="0.35"/>
    <row r="529" s="2" customFormat="1" x14ac:dyDescent="0.35"/>
    <row r="530" s="2" customFormat="1" x14ac:dyDescent="0.35"/>
    <row r="531" s="2" customFormat="1" x14ac:dyDescent="0.35"/>
    <row r="532" s="2" customFormat="1" x14ac:dyDescent="0.35"/>
    <row r="533" s="2" customFormat="1" x14ac:dyDescent="0.35"/>
    <row r="534" s="2" customFormat="1" x14ac:dyDescent="0.35"/>
    <row r="535" s="2" customFormat="1" x14ac:dyDescent="0.35"/>
    <row r="536" s="2" customFormat="1" x14ac:dyDescent="0.35"/>
    <row r="537" s="2" customFormat="1" x14ac:dyDescent="0.35"/>
    <row r="538" s="2" customFormat="1" x14ac:dyDescent="0.35"/>
    <row r="539" s="2" customFormat="1" x14ac:dyDescent="0.35"/>
    <row r="540" s="2" customFormat="1" x14ac:dyDescent="0.35"/>
    <row r="541" s="2" customFormat="1" x14ac:dyDescent="0.35"/>
    <row r="542" s="2" customFormat="1" x14ac:dyDescent="0.35"/>
    <row r="543" s="2" customFormat="1" x14ac:dyDescent="0.35"/>
    <row r="544" s="2" customFormat="1" x14ac:dyDescent="0.35"/>
    <row r="545" s="2" customFormat="1" x14ac:dyDescent="0.35"/>
    <row r="546" s="2" customFormat="1" x14ac:dyDescent="0.35"/>
    <row r="547" s="2" customFormat="1" x14ac:dyDescent="0.35"/>
    <row r="548" s="2" customFormat="1" x14ac:dyDescent="0.35"/>
    <row r="549" s="2" customFormat="1" x14ac:dyDescent="0.35"/>
    <row r="550" s="2" customFormat="1" x14ac:dyDescent="0.35"/>
    <row r="551" s="2" customFormat="1" x14ac:dyDescent="0.35"/>
    <row r="552" s="2" customFormat="1" x14ac:dyDescent="0.35"/>
    <row r="553" s="2" customFormat="1" x14ac:dyDescent="0.35"/>
    <row r="554" s="2" customFormat="1" x14ac:dyDescent="0.35"/>
    <row r="555" s="2" customFormat="1" x14ac:dyDescent="0.35"/>
    <row r="556" s="2" customFormat="1" x14ac:dyDescent="0.35"/>
    <row r="557" s="2" customFormat="1" x14ac:dyDescent="0.35"/>
    <row r="558" s="2" customFormat="1" x14ac:dyDescent="0.35"/>
    <row r="559" s="2" customFormat="1" x14ac:dyDescent="0.35"/>
    <row r="560" s="2" customFormat="1" x14ac:dyDescent="0.35"/>
    <row r="561" s="2" customFormat="1" x14ac:dyDescent="0.35"/>
    <row r="562" s="2" customFormat="1" x14ac:dyDescent="0.35"/>
    <row r="563" s="2" customFormat="1" x14ac:dyDescent="0.35"/>
    <row r="564" s="2" customFormat="1" x14ac:dyDescent="0.35"/>
    <row r="565" s="2" customFormat="1" x14ac:dyDescent="0.35"/>
    <row r="566" s="2" customFormat="1" x14ac:dyDescent="0.35"/>
    <row r="567" s="2" customFormat="1" x14ac:dyDescent="0.35"/>
    <row r="568" s="2" customFormat="1" x14ac:dyDescent="0.35"/>
    <row r="569" s="2" customFormat="1" x14ac:dyDescent="0.35"/>
    <row r="570" s="2" customFormat="1" x14ac:dyDescent="0.35"/>
    <row r="571" s="2" customFormat="1" x14ac:dyDescent="0.35"/>
    <row r="572" s="2" customFormat="1" x14ac:dyDescent="0.35"/>
    <row r="573" s="2" customFormat="1" x14ac:dyDescent="0.35"/>
    <row r="574" s="2" customFormat="1" x14ac:dyDescent="0.35"/>
    <row r="575" s="2" customFormat="1" x14ac:dyDescent="0.35"/>
    <row r="576" s="2" customFormat="1" x14ac:dyDescent="0.35"/>
    <row r="577" s="2" customFormat="1" x14ac:dyDescent="0.35"/>
    <row r="578" s="2" customFormat="1" x14ac:dyDescent="0.35"/>
    <row r="579" s="2" customFormat="1" x14ac:dyDescent="0.35"/>
    <row r="580" s="2" customFormat="1" x14ac:dyDescent="0.35"/>
    <row r="581" s="2" customFormat="1" x14ac:dyDescent="0.35"/>
    <row r="582" s="2" customFormat="1" x14ac:dyDescent="0.35"/>
    <row r="583" s="2" customFormat="1" x14ac:dyDescent="0.35"/>
    <row r="584" s="2" customFormat="1" x14ac:dyDescent="0.35"/>
    <row r="585" s="2" customFormat="1" x14ac:dyDescent="0.35"/>
    <row r="586" s="2" customFormat="1" x14ac:dyDescent="0.35"/>
    <row r="587" s="2" customFormat="1" x14ac:dyDescent="0.35"/>
    <row r="588" s="2" customFormat="1" x14ac:dyDescent="0.35"/>
    <row r="589" s="2" customFormat="1" x14ac:dyDescent="0.35"/>
    <row r="590" s="2" customFormat="1" x14ac:dyDescent="0.35"/>
    <row r="591" s="2" customFormat="1" x14ac:dyDescent="0.35"/>
    <row r="592" s="2" customFormat="1" x14ac:dyDescent="0.35"/>
    <row r="593" s="2" customFormat="1" x14ac:dyDescent="0.35"/>
    <row r="594" s="2" customFormat="1" x14ac:dyDescent="0.35"/>
    <row r="595" s="2" customFormat="1" x14ac:dyDescent="0.35"/>
    <row r="596" s="2" customFormat="1" x14ac:dyDescent="0.35"/>
    <row r="597" s="2" customFormat="1" x14ac:dyDescent="0.35"/>
    <row r="598" s="2" customFormat="1" x14ac:dyDescent="0.35"/>
    <row r="599" s="2" customFormat="1" x14ac:dyDescent="0.35"/>
    <row r="600" s="2" customFormat="1" x14ac:dyDescent="0.35"/>
    <row r="601" s="2" customFormat="1" x14ac:dyDescent="0.35"/>
    <row r="602" s="2" customFormat="1" x14ac:dyDescent="0.35"/>
    <row r="603" s="2" customFormat="1" x14ac:dyDescent="0.35"/>
    <row r="604" s="2" customFormat="1" x14ac:dyDescent="0.35"/>
    <row r="605" s="2" customFormat="1" x14ac:dyDescent="0.35"/>
    <row r="606" s="2" customFormat="1" x14ac:dyDescent="0.35"/>
    <row r="607" s="2" customFormat="1" x14ac:dyDescent="0.35"/>
    <row r="608" s="2" customFormat="1" x14ac:dyDescent="0.35"/>
    <row r="609" s="2" customFormat="1" x14ac:dyDescent="0.35"/>
    <row r="610" s="2" customFormat="1" x14ac:dyDescent="0.35"/>
    <row r="611" s="2" customFormat="1" x14ac:dyDescent="0.35"/>
    <row r="612" s="2" customFormat="1" x14ac:dyDescent="0.35"/>
    <row r="613" s="2" customFormat="1" x14ac:dyDescent="0.35"/>
    <row r="614" s="2" customFormat="1" x14ac:dyDescent="0.35"/>
    <row r="615" s="2" customFormat="1" x14ac:dyDescent="0.35"/>
    <row r="616" s="2" customFormat="1" x14ac:dyDescent="0.35"/>
    <row r="617" s="2" customFormat="1" x14ac:dyDescent="0.35"/>
    <row r="618" s="2" customFormat="1" x14ac:dyDescent="0.35"/>
    <row r="619" s="2" customFormat="1" x14ac:dyDescent="0.35"/>
    <row r="620" s="2" customFormat="1" x14ac:dyDescent="0.35"/>
    <row r="621" s="2" customFormat="1" x14ac:dyDescent="0.35"/>
    <row r="622" s="2" customFormat="1" x14ac:dyDescent="0.35"/>
    <row r="623" s="2" customFormat="1" x14ac:dyDescent="0.35"/>
    <row r="624" s="2" customFormat="1" x14ac:dyDescent="0.35"/>
    <row r="625" s="2" customFormat="1" x14ac:dyDescent="0.35"/>
    <row r="626" s="2" customFormat="1" x14ac:dyDescent="0.35"/>
    <row r="627" s="2" customFormat="1" x14ac:dyDescent="0.35"/>
    <row r="628" s="2" customFormat="1" x14ac:dyDescent="0.35"/>
    <row r="629" s="2" customFormat="1" x14ac:dyDescent="0.35"/>
    <row r="630" s="2" customFormat="1" x14ac:dyDescent="0.35"/>
    <row r="631" s="2" customFormat="1" x14ac:dyDescent="0.35"/>
    <row r="632" s="2" customFormat="1" x14ac:dyDescent="0.35"/>
    <row r="633" s="2" customFormat="1" x14ac:dyDescent="0.35"/>
    <row r="634" s="2" customFormat="1" x14ac:dyDescent="0.35"/>
    <row r="635" s="2" customFormat="1" x14ac:dyDescent="0.35"/>
    <row r="636" s="2" customFormat="1" x14ac:dyDescent="0.35"/>
    <row r="637" s="2" customFormat="1" x14ac:dyDescent="0.35"/>
    <row r="638" s="2" customFormat="1" x14ac:dyDescent="0.35"/>
    <row r="639" s="2" customFormat="1" x14ac:dyDescent="0.35"/>
    <row r="640" s="2" customFormat="1" x14ac:dyDescent="0.35"/>
    <row r="641" s="2" customFormat="1" x14ac:dyDescent="0.35"/>
    <row r="642" s="2" customFormat="1" x14ac:dyDescent="0.35"/>
    <row r="643" s="2" customFormat="1" x14ac:dyDescent="0.35"/>
    <row r="644" s="2" customFormat="1" x14ac:dyDescent="0.35"/>
    <row r="645" s="2" customFormat="1" x14ac:dyDescent="0.35"/>
    <row r="646" s="2" customFormat="1" x14ac:dyDescent="0.35"/>
    <row r="647" s="2" customFormat="1" x14ac:dyDescent="0.35"/>
    <row r="648" s="2" customFormat="1" x14ac:dyDescent="0.35"/>
    <row r="649" s="2" customFormat="1" x14ac:dyDescent="0.35"/>
    <row r="650" s="2" customFormat="1" x14ac:dyDescent="0.35"/>
    <row r="651" s="2" customFormat="1" x14ac:dyDescent="0.35"/>
    <row r="652" s="2" customFormat="1" x14ac:dyDescent="0.35"/>
    <row r="653" s="2" customFormat="1" x14ac:dyDescent="0.35"/>
    <row r="654" s="2" customFormat="1" x14ac:dyDescent="0.35"/>
    <row r="655" s="2" customFormat="1" x14ac:dyDescent="0.35"/>
    <row r="656" s="2" customFormat="1" x14ac:dyDescent="0.35"/>
    <row r="657" s="2" customFormat="1" x14ac:dyDescent="0.35"/>
    <row r="658" s="2" customFormat="1" x14ac:dyDescent="0.35"/>
    <row r="659" s="2" customFormat="1" x14ac:dyDescent="0.35"/>
    <row r="660" s="2" customFormat="1" x14ac:dyDescent="0.35"/>
    <row r="661" s="2" customFormat="1" x14ac:dyDescent="0.35"/>
    <row r="662" s="2" customFormat="1" x14ac:dyDescent="0.35"/>
    <row r="663" s="2" customFormat="1" x14ac:dyDescent="0.35"/>
    <row r="664" s="2" customFormat="1" x14ac:dyDescent="0.35"/>
    <row r="665" s="2" customFormat="1" x14ac:dyDescent="0.35"/>
    <row r="666" s="2" customFormat="1" x14ac:dyDescent="0.35"/>
    <row r="667" s="2" customFormat="1" x14ac:dyDescent="0.35"/>
    <row r="668" s="2" customFormat="1" x14ac:dyDescent="0.35"/>
    <row r="669" s="2" customFormat="1" x14ac:dyDescent="0.35"/>
    <row r="670" s="2" customFormat="1" x14ac:dyDescent="0.35"/>
    <row r="671" s="2" customFormat="1" x14ac:dyDescent="0.35"/>
    <row r="672" s="2" customFormat="1" x14ac:dyDescent="0.35"/>
    <row r="673" s="2" customFormat="1" x14ac:dyDescent="0.35"/>
    <row r="674" s="2" customFormat="1" x14ac:dyDescent="0.35"/>
    <row r="675" s="2" customFormat="1" x14ac:dyDescent="0.35"/>
    <row r="676" s="2" customFormat="1" x14ac:dyDescent="0.35"/>
    <row r="677" s="2" customFormat="1" x14ac:dyDescent="0.35"/>
    <row r="678" s="2" customFormat="1" x14ac:dyDescent="0.35"/>
    <row r="679" s="2" customFormat="1" x14ac:dyDescent="0.35"/>
    <row r="680" s="2" customFormat="1" x14ac:dyDescent="0.35"/>
    <row r="681" s="2" customFormat="1" x14ac:dyDescent="0.35"/>
    <row r="682" s="2" customFormat="1" x14ac:dyDescent="0.35"/>
    <row r="683" s="2" customFormat="1" x14ac:dyDescent="0.35"/>
    <row r="684" s="2" customFormat="1" x14ac:dyDescent="0.35"/>
    <row r="685" s="2" customFormat="1" x14ac:dyDescent="0.35"/>
    <row r="686" s="2" customFormat="1" x14ac:dyDescent="0.35"/>
    <row r="687" s="2" customFormat="1" x14ac:dyDescent="0.35"/>
    <row r="688" s="2" customFormat="1" x14ac:dyDescent="0.35"/>
    <row r="689" s="2" customFormat="1" x14ac:dyDescent="0.35"/>
    <row r="690" s="2" customFormat="1" x14ac:dyDescent="0.35"/>
    <row r="691" s="2" customFormat="1" x14ac:dyDescent="0.35"/>
    <row r="692" s="2" customFormat="1" x14ac:dyDescent="0.35"/>
    <row r="693" s="2" customFormat="1" x14ac:dyDescent="0.35"/>
    <row r="694" s="2" customFormat="1" x14ac:dyDescent="0.35"/>
    <row r="695" s="2" customFormat="1" x14ac:dyDescent="0.35"/>
    <row r="696" s="2" customFormat="1" x14ac:dyDescent="0.35"/>
    <row r="697" s="2" customFormat="1" x14ac:dyDescent="0.35"/>
    <row r="698" s="2" customFormat="1" x14ac:dyDescent="0.35"/>
    <row r="699" s="2" customFormat="1" x14ac:dyDescent="0.35"/>
    <row r="700" s="2" customFormat="1" x14ac:dyDescent="0.35"/>
    <row r="701" s="2" customFormat="1" x14ac:dyDescent="0.35"/>
    <row r="702" s="2" customFormat="1" x14ac:dyDescent="0.35"/>
    <row r="703" s="2" customFormat="1" x14ac:dyDescent="0.35"/>
    <row r="704" s="2" customFormat="1" x14ac:dyDescent="0.35"/>
    <row r="705" s="2" customFormat="1" x14ac:dyDescent="0.35"/>
    <row r="706" s="2" customFormat="1" x14ac:dyDescent="0.35"/>
    <row r="707" s="2" customFormat="1" x14ac:dyDescent="0.35"/>
    <row r="708" s="2" customFormat="1" x14ac:dyDescent="0.35"/>
    <row r="709" s="2" customFormat="1" x14ac:dyDescent="0.35"/>
    <row r="710" s="2" customFormat="1" x14ac:dyDescent="0.35"/>
    <row r="711" s="2" customFormat="1" x14ac:dyDescent="0.35"/>
    <row r="712" s="2" customFormat="1" x14ac:dyDescent="0.35"/>
    <row r="713" s="2" customFormat="1" x14ac:dyDescent="0.35"/>
    <row r="714" s="2" customFormat="1" x14ac:dyDescent="0.35"/>
    <row r="715" s="2" customFormat="1" x14ac:dyDescent="0.35"/>
    <row r="716" s="2" customFormat="1" x14ac:dyDescent="0.35"/>
    <row r="717" s="2" customFormat="1" x14ac:dyDescent="0.35"/>
    <row r="718" s="2" customFormat="1" x14ac:dyDescent="0.35"/>
    <row r="719" s="2" customFormat="1" x14ac:dyDescent="0.35"/>
    <row r="720" s="2" customFormat="1" x14ac:dyDescent="0.35"/>
    <row r="721" spans="6:7" s="2" customFormat="1" x14ac:dyDescent="0.35"/>
    <row r="722" spans="6:7" s="2" customFormat="1" x14ac:dyDescent="0.35"/>
    <row r="723" spans="6:7" s="2" customFormat="1" x14ac:dyDescent="0.35"/>
    <row r="724" spans="6:7" s="2" customFormat="1" x14ac:dyDescent="0.35"/>
    <row r="725" spans="6:7" s="2" customFormat="1" x14ac:dyDescent="0.35"/>
    <row r="726" spans="6:7" s="2" customFormat="1" x14ac:dyDescent="0.35"/>
    <row r="727" spans="6:7" s="2" customFormat="1" x14ac:dyDescent="0.35"/>
    <row r="728" spans="6:7" s="2" customFormat="1" x14ac:dyDescent="0.35"/>
    <row r="729" spans="6:7" s="2" customFormat="1" x14ac:dyDescent="0.35"/>
    <row r="730" spans="6:7" s="2" customFormat="1" x14ac:dyDescent="0.35"/>
    <row r="731" spans="6:7" s="2" customFormat="1" x14ac:dyDescent="0.35"/>
    <row r="732" spans="6:7" s="2" customFormat="1" x14ac:dyDescent="0.35"/>
    <row r="733" spans="6:7" s="2" customFormat="1" x14ac:dyDescent="0.35"/>
    <row r="734" spans="6:7" s="2" customFormat="1" x14ac:dyDescent="0.35">
      <c r="F734"/>
      <c r="G734"/>
    </row>
    <row r="735" spans="6:7" s="2" customFormat="1" x14ac:dyDescent="0.35">
      <c r="F735"/>
      <c r="G735"/>
    </row>
    <row r="736" spans="6:7" s="2" customFormat="1" x14ac:dyDescent="0.35">
      <c r="F736"/>
      <c r="G736"/>
    </row>
    <row r="737" spans="3:7" s="2" customFormat="1" x14ac:dyDescent="0.35">
      <c r="F737"/>
      <c r="G737"/>
    </row>
    <row r="738" spans="3:7" s="2" customFormat="1" x14ac:dyDescent="0.35">
      <c r="F738"/>
      <c r="G738"/>
    </row>
    <row r="739" spans="3:7" s="2" customFormat="1" x14ac:dyDescent="0.35">
      <c r="F739"/>
      <c r="G739"/>
    </row>
    <row r="740" spans="3:7" s="2" customFormat="1" x14ac:dyDescent="0.35">
      <c r="F740"/>
      <c r="G740"/>
    </row>
    <row r="741" spans="3:7" s="2" customFormat="1" x14ac:dyDescent="0.35">
      <c r="F741"/>
      <c r="G741"/>
    </row>
    <row r="742" spans="3:7" s="2" customFormat="1" x14ac:dyDescent="0.35">
      <c r="F742"/>
      <c r="G742"/>
    </row>
    <row r="743" spans="3:7" x14ac:dyDescent="0.35">
      <c r="C743" s="2"/>
      <c r="D743" s="2"/>
    </row>
  </sheetData>
  <sheetProtection algorithmName="SHA-512" hashValue="zNBGbUR/KhfrBW8qVJ355dLlrrf45C890kxHJ+tgEmoG8nywjQ91/gva0qLjkE000HCY1IUSejkzJdwjcY95Qg==" saltValue="A45jIN/rST2Fr/KketUg3g==" spinCount="100000" sheet="1" objects="1" scenarios="1"/>
  <mergeCells count="6">
    <mergeCell ref="C17:C25"/>
    <mergeCell ref="B2:G2"/>
    <mergeCell ref="C4:C6"/>
    <mergeCell ref="F6:F9"/>
    <mergeCell ref="C11:C15"/>
    <mergeCell ref="F11:F12"/>
  </mergeCells>
  <hyperlinks>
    <hyperlink ref="F22" r:id="rId1" xr:uid="{39064FD5-8116-4D9D-A089-22271D72FDBF}"/>
    <hyperlink ref="F20" r:id="rId2" xr:uid="{4746C8F3-E3FF-4682-9606-D3278C4B235F}"/>
    <hyperlink ref="F24" r:id="rId3" xr:uid="{66548D87-DB71-43BD-8955-EAB9666AEA96}"/>
    <hyperlink ref="C7" r:id="rId4" xr:uid="{D8FEA0AA-72D5-4CBB-8C93-52934965FD2A}"/>
    <hyperlink ref="F18" r:id="rId5" xr:uid="{4FD08F89-4A2A-498A-8DB8-3D02837AF9FE}"/>
  </hyperlinks>
  <pageMargins left="0.7" right="0.7" top="0.75" bottom="0.75" header="0.3" footer="0.3"/>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93528-9ED4-4B03-B338-C4A6ABBA490A}">
  <sheetPr>
    <tabColor rgb="FFCAC9F7"/>
  </sheetPr>
  <dimension ref="A1:DR416"/>
  <sheetViews>
    <sheetView zoomScale="90" zoomScaleNormal="90" workbookViewId="0">
      <pane xSplit="3" ySplit="4" topLeftCell="D27" activePane="bottomRight" state="frozen"/>
      <selection pane="topRight" activeCell="D1" sqref="D1"/>
      <selection pane="bottomLeft" activeCell="A4" sqref="A4"/>
      <selection pane="bottomRight" activeCell="A38" sqref="A38"/>
    </sheetView>
  </sheetViews>
  <sheetFormatPr defaultRowHeight="15" customHeight="1" x14ac:dyDescent="0.35"/>
  <cols>
    <col min="1" max="1" width="18.453125" customWidth="1"/>
    <col min="2" max="2" width="59.81640625" customWidth="1"/>
    <col min="3" max="3" width="7.7265625" customWidth="1"/>
    <col min="4" max="4" width="9.7265625" customWidth="1"/>
    <col min="5" max="5" width="5.54296875" customWidth="1"/>
    <col min="6" max="6" width="6.453125" customWidth="1"/>
    <col min="7" max="7" width="7.453125" customWidth="1"/>
    <col min="8" max="8" width="6.81640625" customWidth="1"/>
    <col min="9" max="9" width="6.54296875" customWidth="1"/>
    <col min="10" max="10" width="7.1796875" customWidth="1"/>
    <col min="11" max="11" width="6.1796875" customWidth="1"/>
    <col min="12" max="12" width="5.7265625" customWidth="1"/>
    <col min="13" max="14" width="5.81640625" customWidth="1"/>
    <col min="15" max="15" width="5.453125" customWidth="1"/>
    <col min="16" max="16" width="6.453125" customWidth="1"/>
    <col min="17" max="17" width="7.1796875" customWidth="1"/>
    <col min="18" max="18" width="7" customWidth="1"/>
    <col min="19" max="19" width="8.54296875" customWidth="1"/>
    <col min="20" max="20" width="8.453125" customWidth="1"/>
    <col min="21" max="21" width="8.54296875" customWidth="1"/>
    <col min="22" max="22" width="8.26953125" customWidth="1"/>
    <col min="23" max="23" width="8.1796875" customWidth="1"/>
    <col min="24" max="26" width="8.453125" customWidth="1"/>
    <col min="27" max="28" width="8.54296875" customWidth="1"/>
    <col min="29" max="30" width="8.26953125" customWidth="1"/>
    <col min="31" max="31" width="8.54296875" customWidth="1"/>
    <col min="32" max="122" width="8.7265625" style="2"/>
  </cols>
  <sheetData>
    <row r="1" spans="1:31" s="2" customFormat="1" ht="53.15" customHeight="1" x14ac:dyDescent="0.35">
      <c r="B1" s="1128" t="s">
        <v>1215</v>
      </c>
      <c r="C1" s="1129"/>
    </row>
    <row r="2" spans="1:31" s="2" customFormat="1" ht="65.25" customHeight="1" thickBot="1" x14ac:dyDescent="0.4">
      <c r="A2" s="1147" t="s">
        <v>1216</v>
      </c>
      <c r="B2" s="1148"/>
      <c r="C2" s="615"/>
    </row>
    <row r="3" spans="1:31" ht="36" customHeight="1" thickBot="1" x14ac:dyDescent="0.4">
      <c r="A3" s="1149"/>
      <c r="B3" s="1149"/>
      <c r="C3" s="2"/>
      <c r="D3" s="1133" t="s">
        <v>1217</v>
      </c>
      <c r="E3" s="1134"/>
      <c r="F3" s="1135"/>
      <c r="G3" s="1135"/>
      <c r="H3" s="1135"/>
      <c r="I3" s="1135"/>
      <c r="J3" s="1135"/>
      <c r="K3" s="1135"/>
      <c r="L3" s="1135"/>
      <c r="M3" s="1135"/>
      <c r="N3" s="1135"/>
      <c r="O3" s="1135"/>
      <c r="P3" s="1136"/>
      <c r="Q3" s="1130" t="s">
        <v>1218</v>
      </c>
      <c r="R3" s="1131"/>
      <c r="S3" s="1131"/>
      <c r="T3" s="1131"/>
      <c r="U3" s="1131"/>
      <c r="V3" s="1131"/>
      <c r="W3" s="1131"/>
      <c r="X3" s="1131"/>
      <c r="Y3" s="1131"/>
      <c r="Z3" s="1131"/>
      <c r="AA3" s="1131"/>
      <c r="AB3" s="1131"/>
      <c r="AC3" s="1131"/>
      <c r="AD3" s="1131"/>
      <c r="AE3" s="1132"/>
    </row>
    <row r="4" spans="1:31" ht="44.15" customHeight="1" thickBot="1" x14ac:dyDescent="0.4">
      <c r="A4" s="471" t="s">
        <v>1219</v>
      </c>
      <c r="B4" s="472" t="s">
        <v>447</v>
      </c>
      <c r="C4" s="473" t="s">
        <v>1220</v>
      </c>
      <c r="D4" s="474" t="s">
        <v>1221</v>
      </c>
      <c r="E4" s="768" t="s">
        <v>1222</v>
      </c>
      <c r="F4" s="475" t="s">
        <v>1223</v>
      </c>
      <c r="G4" s="475" t="s">
        <v>1224</v>
      </c>
      <c r="H4" s="475" t="s">
        <v>1225</v>
      </c>
      <c r="I4" s="475" t="s">
        <v>1226</v>
      </c>
      <c r="J4" s="475" t="s">
        <v>1227</v>
      </c>
      <c r="K4" s="475" t="s">
        <v>292</v>
      </c>
      <c r="L4" s="475" t="s">
        <v>232</v>
      </c>
      <c r="M4" s="475" t="s">
        <v>1228</v>
      </c>
      <c r="N4" s="475" t="s">
        <v>1229</v>
      </c>
      <c r="O4" s="878" t="s">
        <v>1230</v>
      </c>
      <c r="P4" s="476" t="s">
        <v>1231</v>
      </c>
      <c r="Q4" s="643" t="s">
        <v>1213</v>
      </c>
      <c r="R4" s="641" t="s">
        <v>1214</v>
      </c>
      <c r="S4" s="641" t="s">
        <v>1232</v>
      </c>
      <c r="T4" s="641" t="s">
        <v>1232</v>
      </c>
      <c r="U4" s="641" t="s">
        <v>1232</v>
      </c>
      <c r="V4" s="641" t="s">
        <v>1232</v>
      </c>
      <c r="W4" s="641" t="s">
        <v>1232</v>
      </c>
      <c r="X4" s="641" t="s">
        <v>1232</v>
      </c>
      <c r="Y4" s="641" t="s">
        <v>1232</v>
      </c>
      <c r="Z4" s="641" t="s">
        <v>1232</v>
      </c>
      <c r="AA4" s="641" t="s">
        <v>1232</v>
      </c>
      <c r="AB4" s="641" t="s">
        <v>1232</v>
      </c>
      <c r="AC4" s="641" t="s">
        <v>1232</v>
      </c>
      <c r="AD4" s="641" t="s">
        <v>1232</v>
      </c>
      <c r="AE4" s="642" t="s">
        <v>1232</v>
      </c>
    </row>
    <row r="5" spans="1:31" ht="15" customHeight="1" thickBot="1" x14ac:dyDescent="0.4">
      <c r="A5" s="1137" t="s">
        <v>128</v>
      </c>
      <c r="B5" s="477" t="s">
        <v>483</v>
      </c>
      <c r="C5" s="478">
        <f t="shared" ref="C5:C37" si="0">SUM(D5:AE5)</f>
        <v>0</v>
      </c>
      <c r="D5" s="479"/>
      <c r="E5" s="770">
        <f>COUNTIF('Enquêtes internationales'!D10,"Oui, même Q") + COUNTIF('Enquêtes internationales'!D10,"Q similaire")</f>
        <v>0</v>
      </c>
      <c r="F5" s="480"/>
      <c r="G5" s="480"/>
      <c r="H5" s="480"/>
      <c r="I5" s="481">
        <f>COUNTIF('Enquêtes internationales'!D29:D31,"Oui, même Q") + COUNTIF('Enquêtes internationales'!D29:D31,"Q similaire")</f>
        <v>0</v>
      </c>
      <c r="J5" s="481">
        <f>COUNTIF('Enquêtes internationales'!D37,"Oui, même Q") + COUNTIF('Enquêtes internationales'!D37,"Q similaire")</f>
        <v>0</v>
      </c>
      <c r="K5" s="481">
        <f>COUNTIF('Enquêtes internationales'!D41:D42,"Oui, même Q") + COUNTIF('Enquêtes internationales'!D41:D42,"Q similaire")</f>
        <v>0</v>
      </c>
      <c r="L5" s="481">
        <f>COUNTIF('Enquêtes internationales'!D51,"Oui, même Q") + COUNTIF('Enquêtes internationales'!D51,"Q similaire")</f>
        <v>0</v>
      </c>
      <c r="M5" s="480"/>
      <c r="N5" s="481">
        <f>COUNTIF('Enquêtes internationales'!D62,"Oui, même Q") + COUNTIF('Enquêtes internationales'!D62,"Q similaire")</f>
        <v>0</v>
      </c>
      <c r="O5" s="879"/>
      <c r="P5" s="530">
        <f>COUNTIF('Enquêtes internationales'!D72,"Oui, même Q") + COUNTIF('Enquêtes internationales'!D72,"Q similaire")</f>
        <v>0</v>
      </c>
      <c r="Q5" s="483">
        <f>COUNTIFS('Données spécifiques au pays'!$A:$A,Q$4, 'Données spécifiques au pays'!$D:$D,"Oui")</f>
        <v>0</v>
      </c>
      <c r="R5" s="484">
        <f>COUNTIFS('Données spécifiques au pays'!$A:$A,R$4, 'Données spécifiques au pays'!$D:$D,"Oui")</f>
        <v>0</v>
      </c>
      <c r="S5" s="484">
        <f>COUNTIFS('Données spécifiques au pays'!$A:$A,S$4, 'Données spécifiques au pays'!$D:$D,"Oui")</f>
        <v>0</v>
      </c>
      <c r="T5" s="484">
        <f>COUNTIFS('Données spécifiques au pays'!$A:$A,T$4, 'Données spécifiques au pays'!$D:$D,"Oui")</f>
        <v>0</v>
      </c>
      <c r="U5" s="484">
        <f>COUNTIFS('Données spécifiques au pays'!$A:$A,U$4, 'Données spécifiques au pays'!$D:$D,"Oui")</f>
        <v>0</v>
      </c>
      <c r="V5" s="485">
        <f>COUNTIFS('Données spécifiques au pays'!$A:$A,V$4, 'Données spécifiques au pays'!$D:$D,"Oui")</f>
        <v>0</v>
      </c>
      <c r="W5" s="484">
        <f>COUNTIFS('Données spécifiques au pays'!$A:$A,W$4, 'Données spécifiques au pays'!$D:$D,"Oui")</f>
        <v>0</v>
      </c>
      <c r="X5" s="484">
        <f>COUNTIFS('Données spécifiques au pays'!$A:$A,X$4, 'Données spécifiques au pays'!$D:$D,"Oui")</f>
        <v>0</v>
      </c>
      <c r="Y5" s="484">
        <f>COUNTIFS('Données spécifiques au pays'!$A:$A,Y$4, 'Données spécifiques au pays'!$D:$D,"Oui")</f>
        <v>0</v>
      </c>
      <c r="Z5" s="484">
        <f>COUNTIFS('Données spécifiques au pays'!$A:$A,Z$4, 'Données spécifiques au pays'!$D:$D,"Oui")</f>
        <v>0</v>
      </c>
      <c r="AA5" s="486">
        <f>COUNTIFS('Données spécifiques au pays'!$A:$A,AA$4, 'Données spécifiques au pays'!$D:$D,"Oui")</f>
        <v>0</v>
      </c>
      <c r="AB5" s="484">
        <f>COUNTIFS('Données spécifiques au pays'!$A:$A,AB$4, 'Données spécifiques au pays'!$D:$D,"Oui")</f>
        <v>0</v>
      </c>
      <c r="AC5" s="484">
        <f>COUNTIFS('Données spécifiques au pays'!$A:$A,AC$4, 'Données spécifiques au pays'!$D:$D,"Oui")</f>
        <v>0</v>
      </c>
      <c r="AD5" s="484">
        <f>COUNTIFS('Données spécifiques au pays'!$A:$A,AD$4, 'Données spécifiques au pays'!$D:$D,"Oui")</f>
        <v>0</v>
      </c>
      <c r="AE5" s="487">
        <f>COUNTIFS('Données spécifiques au pays'!$A:$A,AE$4, 'Données spécifiques au pays'!$D:$D,"Oui")</f>
        <v>0</v>
      </c>
    </row>
    <row r="6" spans="1:31" thickBot="1" x14ac:dyDescent="0.4">
      <c r="A6" s="1138"/>
      <c r="B6" s="488" t="s">
        <v>458</v>
      </c>
      <c r="C6" s="478">
        <f t="shared" si="0"/>
        <v>0</v>
      </c>
      <c r="D6" s="489">
        <f>COUNTIF('Enquêtes internationales'!$D$3,"Oui, même Q") + COUNTIF('Enquêtes internationales'!$D$3,"Q similaire")</f>
        <v>0</v>
      </c>
      <c r="E6" s="498"/>
      <c r="F6" s="490"/>
      <c r="G6" s="490"/>
      <c r="H6" s="490"/>
      <c r="I6" s="491">
        <f>COUNTIF('Enquêtes internationales'!D32,"Oui, même Q") + COUNTIF('Enquêtes internationales'!D32,"Q similaire")</f>
        <v>0</v>
      </c>
      <c r="J6" s="490"/>
      <c r="K6" s="491">
        <f>COUNTIF('Enquêtes internationales'!D43:D44,"Oui, même Q") + COUNTIF('Enquêtes internationales'!D43:D44,"Q similaire")</f>
        <v>0</v>
      </c>
      <c r="L6" s="491">
        <f>COUNTIF('Enquêtes internationales'!D52,"Oui, même Q") + COUNTIF('Enquêtes internationales'!D52,"Q similaire")</f>
        <v>0</v>
      </c>
      <c r="M6" s="490"/>
      <c r="N6" s="490"/>
      <c r="O6" s="880">
        <f>COUNTIF('Enquêtes internationales'!D64:D65,"Oui, même Q") + COUNTIF('Enquêtes internationales'!D64:D65,"Q similaire")</f>
        <v>0</v>
      </c>
      <c r="P6" s="499"/>
      <c r="Q6" s="493">
        <f>COUNTIFS('Données spécifiques au pays'!$A:$A,Q$4, 'Données spécifiques au pays'!$E:$E,"Oui")</f>
        <v>0</v>
      </c>
      <c r="R6" s="494">
        <f>COUNTIFS('Données spécifiques au pays'!$A:$A,R$4, 'Données spécifiques au pays'!$E:$E,"Oui")</f>
        <v>0</v>
      </c>
      <c r="S6" s="494">
        <f>COUNTIFS('Données spécifiques au pays'!$A:$A,S$4, 'Données spécifiques au pays'!$E:$E,"Oui")</f>
        <v>0</v>
      </c>
      <c r="T6" s="494">
        <f>COUNTIFS('Données spécifiques au pays'!$A:$A,T$4, 'Données spécifiques au pays'!$E:$E,"Oui")</f>
        <v>0</v>
      </c>
      <c r="U6" s="494">
        <f>COUNTIFS('Données spécifiques au pays'!$A:$A,U$4, 'Données spécifiques au pays'!$E:$E,"Oui")</f>
        <v>0</v>
      </c>
      <c r="V6" s="495">
        <f>COUNTIFS('Données spécifiques au pays'!$A:$A,V$4, 'Données spécifiques au pays'!$E:$E,"Oui")</f>
        <v>0</v>
      </c>
      <c r="W6" s="494">
        <f>COUNTIFS('Données spécifiques au pays'!$A:$A,W$4, 'Données spécifiques au pays'!$E:$E,"Oui")</f>
        <v>0</v>
      </c>
      <c r="X6" s="494">
        <f>COUNTIFS('Données spécifiques au pays'!$A:$A,X$4, 'Données spécifiques au pays'!$E:$E,"Oui")</f>
        <v>0</v>
      </c>
      <c r="Y6" s="494">
        <f>COUNTIFS('Données spécifiques au pays'!$A:$A,Y$4, 'Données spécifiques au pays'!$E:$E,"Oui")</f>
        <v>0</v>
      </c>
      <c r="Z6" s="494">
        <f>COUNTIFS('Données spécifiques au pays'!$A:$A,Z$4, 'Données spécifiques au pays'!$E:$E,"Oui")</f>
        <v>0</v>
      </c>
      <c r="AA6" s="496">
        <f>COUNTIFS('Données spécifiques au pays'!$A:$A,AA$4, 'Données spécifiques au pays'!$E:$E,"Oui")</f>
        <v>0</v>
      </c>
      <c r="AB6" s="494">
        <f>COUNTIFS('Données spécifiques au pays'!$A:$A,AB$4, 'Données spécifiques au pays'!$E:$E,"Oui")</f>
        <v>0</v>
      </c>
      <c r="AC6" s="494">
        <f>COUNTIFS('Données spécifiques au pays'!$A:$A,AC$4, 'Données spécifiques au pays'!$E:$E,"Oui")</f>
        <v>0</v>
      </c>
      <c r="AD6" s="494">
        <f>COUNTIFS('Données spécifiques au pays'!$A:$A,AD$4, 'Données spécifiques au pays'!$E:$E,"Oui")</f>
        <v>0</v>
      </c>
      <c r="AE6" s="497">
        <f>COUNTIFS('Données spécifiques au pays'!$A:$A,AE$4, 'Données spécifiques au pays'!$E:$E,"Oui")</f>
        <v>0</v>
      </c>
    </row>
    <row r="7" spans="1:31" thickBot="1" x14ac:dyDescent="0.4">
      <c r="A7" s="1138"/>
      <c r="B7" s="488" t="s">
        <v>463</v>
      </c>
      <c r="C7" s="478">
        <f t="shared" si="0"/>
        <v>0</v>
      </c>
      <c r="D7" s="489">
        <f>COUNTIF('Enquêtes internationales'!$D$4,"Oui, même Q") + COUNTIF('Enquêtes internationales'!$D$4,"Q similaire")</f>
        <v>0</v>
      </c>
      <c r="E7" s="498"/>
      <c r="F7" s="490"/>
      <c r="G7" s="490"/>
      <c r="H7" s="490"/>
      <c r="I7" s="491">
        <f>COUNTIF('Enquêtes internationales'!D33:D34,"Oui, même Q") + COUNTIF('Enquêtes internationales'!D33:D34,"Q similaire")</f>
        <v>0</v>
      </c>
      <c r="J7" s="490"/>
      <c r="K7" s="490"/>
      <c r="L7" s="491">
        <f>COUNTIF('Enquêtes internationales'!D53,"Oui, même Q") + COUNTIF('Enquêtes internationales'!D53,"Q similaire")</f>
        <v>0</v>
      </c>
      <c r="M7" s="490"/>
      <c r="N7" s="490"/>
      <c r="O7" s="880">
        <f>COUNTIF('Enquêtes internationales'!D66,"Oui, même Q") + COUNTIF('Enquêtes internationales'!D66,"Q similaire")</f>
        <v>0</v>
      </c>
      <c r="P7" s="499"/>
      <c r="Q7" s="493">
        <f>COUNTIFS('Données spécifiques au pays'!$A:$A,Q$4, 'Données spécifiques au pays'!$F:$F,"Oui")</f>
        <v>0</v>
      </c>
      <c r="R7" s="494">
        <f>COUNTIFS('Données spécifiques au pays'!$A:$A,R$4, 'Données spécifiques au pays'!$F:$F,"Oui")</f>
        <v>0</v>
      </c>
      <c r="S7" s="494">
        <f>COUNTIFS('Données spécifiques au pays'!$A:$A,S$4, 'Données spécifiques au pays'!$F:$F,"Oui")</f>
        <v>0</v>
      </c>
      <c r="T7" s="494">
        <f>COUNTIFS('Données spécifiques au pays'!$A:$A,T$4, 'Données spécifiques au pays'!$F:$F,"Oui")</f>
        <v>0</v>
      </c>
      <c r="U7" s="494">
        <f>COUNTIFS('Données spécifiques au pays'!$A:$A,U$4, 'Données spécifiques au pays'!$F:$F,"Oui")</f>
        <v>0</v>
      </c>
      <c r="V7" s="495">
        <f>COUNTIFS('Données spécifiques au pays'!$A:$A,V$4, 'Données spécifiques au pays'!$F:$F,"Oui")</f>
        <v>0</v>
      </c>
      <c r="W7" s="494">
        <f>COUNTIFS('Données spécifiques au pays'!$A:$A,W$4, 'Données spécifiques au pays'!$F:$F,"Oui")</f>
        <v>0</v>
      </c>
      <c r="X7" s="494">
        <f>COUNTIFS('Données spécifiques au pays'!$A:$A,X$4, 'Données spécifiques au pays'!$F:$F,"Oui")</f>
        <v>0</v>
      </c>
      <c r="Y7" s="494">
        <f>COUNTIFS('Données spécifiques au pays'!$A:$A,Y$4, 'Données spécifiques au pays'!$F:$F,"Oui")</f>
        <v>0</v>
      </c>
      <c r="Z7" s="494">
        <f>COUNTIFS('Données spécifiques au pays'!$A:$A,Z$4, 'Données spécifiques au pays'!$F:$F,"Oui")</f>
        <v>0</v>
      </c>
      <c r="AA7" s="496">
        <f>COUNTIFS('Données spécifiques au pays'!$A:$A,AA$4, 'Données spécifiques au pays'!$F:$F,"Oui")</f>
        <v>0</v>
      </c>
      <c r="AB7" s="494">
        <f>COUNTIFS('Données spécifiques au pays'!$A:$A,AB$4, 'Données spécifiques au pays'!$F:$F,"Oui")</f>
        <v>0</v>
      </c>
      <c r="AC7" s="494">
        <f>COUNTIFS('Données spécifiques au pays'!$A:$A,AC$4, 'Données spécifiques au pays'!$F:$F,"Oui")</f>
        <v>0</v>
      </c>
      <c r="AD7" s="494">
        <f>COUNTIFS('Données spécifiques au pays'!$A:$A,AD$4, 'Données spécifiques au pays'!$F:$F,"Oui")</f>
        <v>0</v>
      </c>
      <c r="AE7" s="497">
        <f>COUNTIFS('Données spécifiques au pays'!$A:$A,AE$4, 'Données spécifiques au pays'!$F:$F,"Oui")</f>
        <v>0</v>
      </c>
    </row>
    <row r="8" spans="1:31" thickBot="1" x14ac:dyDescent="0.4">
      <c r="A8" s="1138"/>
      <c r="B8" s="488" t="s">
        <v>171</v>
      </c>
      <c r="C8" s="478">
        <f t="shared" si="0"/>
        <v>0</v>
      </c>
      <c r="D8" s="498"/>
      <c r="E8" s="769">
        <f>COUNTIF('Enquêtes internationales'!D11,"Oui, même Q") + COUNTIF('Enquêtes internationales'!D11,"Q similaire")</f>
        <v>0</v>
      </c>
      <c r="F8" s="491">
        <f>COUNTIF('Enquêtes internationales'!D14:D20,"Oui, même Q") + COUNTIF('Enquêtes internationales'!D14:D20,"Q similaire")</f>
        <v>0</v>
      </c>
      <c r="G8" s="490"/>
      <c r="H8" s="490"/>
      <c r="I8" s="491">
        <f>COUNTIF('Enquêtes internationales'!D35:D36,"Oui, même Q") + COUNTIF('Enquêtes internationales'!D35:D36,"Q similaire")</f>
        <v>0</v>
      </c>
      <c r="J8" s="490"/>
      <c r="K8" s="491">
        <f>COUNTIF('Enquêtes internationales'!D45:D46,"Oui, même Q") + COUNTIF('Enquêtes internationales'!D45:D46,"Q similaire")</f>
        <v>0</v>
      </c>
      <c r="L8" s="491">
        <f>COUNTIF('Enquêtes internationales'!D54,"Oui, même Q") + COUNTIF('Enquêtes internationales'!D54,"Q similaire")</f>
        <v>0</v>
      </c>
      <c r="M8" s="490"/>
      <c r="N8" s="490"/>
      <c r="O8" s="881"/>
      <c r="P8" s="499"/>
      <c r="Q8" s="493">
        <f>COUNTIFS('Données spécifiques au pays'!$A:$A,Q$4, 'Données spécifiques au pays'!$G:$G,"Oui")</f>
        <v>0</v>
      </c>
      <c r="R8" s="494">
        <f>COUNTIFS('Données spécifiques au pays'!$A:$A,R$4, 'Données spécifiques au pays'!$G:$G,"Oui")</f>
        <v>0</v>
      </c>
      <c r="S8" s="494">
        <f>COUNTIFS('Données spécifiques au pays'!$A:$A,S$4, 'Données spécifiques au pays'!$G:$G,"Oui")</f>
        <v>0</v>
      </c>
      <c r="T8" s="494">
        <f>COUNTIFS('Données spécifiques au pays'!$A:$A,T$4, 'Données spécifiques au pays'!$G:$G,"Oui")</f>
        <v>0</v>
      </c>
      <c r="U8" s="494">
        <f>COUNTIFS('Données spécifiques au pays'!$A:$A,U$4, 'Données spécifiques au pays'!$G:$G,"Oui")</f>
        <v>0</v>
      </c>
      <c r="V8" s="495">
        <f>COUNTIFS('Données spécifiques au pays'!$A:$A,V$4, 'Données spécifiques au pays'!$G:$G,"Oui")</f>
        <v>0</v>
      </c>
      <c r="W8" s="494">
        <f>COUNTIFS('Données spécifiques au pays'!$A:$A,W$4, 'Données spécifiques au pays'!$G:$G,"Oui")</f>
        <v>0</v>
      </c>
      <c r="X8" s="494">
        <f>COUNTIFS('Données spécifiques au pays'!$A:$A,X$4, 'Données spécifiques au pays'!$G:$G,"Oui")</f>
        <v>0</v>
      </c>
      <c r="Y8" s="494">
        <f>COUNTIFS('Données spécifiques au pays'!$A:$A,Y$4, 'Données spécifiques au pays'!$G:$G,"Oui")</f>
        <v>0</v>
      </c>
      <c r="Z8" s="494">
        <f>COUNTIFS('Données spécifiques au pays'!$A:$A,Z$4, 'Données spécifiques au pays'!$G:$G,"Oui")</f>
        <v>0</v>
      </c>
      <c r="AA8" s="496">
        <f>COUNTIFS('Données spécifiques au pays'!$A:$A,AA$4, 'Données spécifiques au pays'!$G:$G,"Oui")</f>
        <v>0</v>
      </c>
      <c r="AB8" s="494">
        <f>COUNTIFS('Données spécifiques au pays'!$A:$A,AB$4, 'Données spécifiques au pays'!$G:$G,"Oui")</f>
        <v>0</v>
      </c>
      <c r="AC8" s="494">
        <f>COUNTIFS('Données spécifiques au pays'!$A:$A,AC$4, 'Données spécifiques au pays'!$G:$G,"Oui")</f>
        <v>0</v>
      </c>
      <c r="AD8" s="494">
        <f>COUNTIFS('Données spécifiques au pays'!$A:$A,AD$4, 'Données spécifiques au pays'!$G:$G,"Oui")</f>
        <v>0</v>
      </c>
      <c r="AE8" s="497">
        <f>COUNTIFS('Données spécifiques au pays'!$A:$A,AE$4, 'Données spécifiques au pays'!$G:$G,"Oui")</f>
        <v>0</v>
      </c>
    </row>
    <row r="9" spans="1:31" thickBot="1" x14ac:dyDescent="0.4">
      <c r="A9" s="1138"/>
      <c r="B9" s="488" t="s">
        <v>468</v>
      </c>
      <c r="C9" s="478">
        <f t="shared" si="0"/>
        <v>0</v>
      </c>
      <c r="D9" s="489">
        <f>COUNTIF('Enquêtes internationales'!$D$5:$D$8,"Oui, même Q") + COUNTIF('Enquêtes internationales'!$D$5:$D$8,"Q similaire")</f>
        <v>0</v>
      </c>
      <c r="E9" s="498"/>
      <c r="F9" s="490"/>
      <c r="G9" s="491">
        <f>COUNTIF('Enquêtes internationales'!D22,"Oui, même Q") + COUNTIF('Enquêtes internationales'!D22,"Q similaire")</f>
        <v>0</v>
      </c>
      <c r="H9" s="491">
        <f>COUNTIF('Enquêtes internationales'!$D$25:$D$26,"Oui, même Q") + COUNTIF('Enquêtes internationales'!$D$25:$D$26,"Q similaire")</f>
        <v>0</v>
      </c>
      <c r="I9" s="490"/>
      <c r="J9" s="490"/>
      <c r="K9" s="491">
        <f>COUNTIF('Enquêtes internationales'!D47,"Oui, même Q") + COUNTIF('Enquêtes internationales'!D47,"Q similaire")</f>
        <v>0</v>
      </c>
      <c r="L9" s="491">
        <f>COUNTIF('Enquêtes internationales'!D55:D56,"Oui, même Q") + COUNTIF('Enquêtes internationales'!D55:D56,"Q similaire")</f>
        <v>0</v>
      </c>
      <c r="M9" s="491">
        <f>COUNTIF('Enquêtes internationales'!D59,"Oui, même Q") + COUNTIF('Enquêtes internationales'!D59,"Q similaire")</f>
        <v>0</v>
      </c>
      <c r="N9" s="490"/>
      <c r="O9" s="880">
        <f>COUNTIF('Enquêtes internationales'!D67,"Oui, même Q") + COUNTIF('Enquêtes internationales'!D67,"Q similaire")</f>
        <v>0</v>
      </c>
      <c r="P9" s="499"/>
      <c r="Q9" s="493">
        <f>COUNTIFS('Données spécifiques au pays'!$A:$A,Q$4, 'Données spécifiques au pays'!$H:$H,"Oui")</f>
        <v>0</v>
      </c>
      <c r="R9" s="494">
        <f>COUNTIFS('Données spécifiques au pays'!$A:$A,R$4, 'Données spécifiques au pays'!$H:$H,"Oui")</f>
        <v>0</v>
      </c>
      <c r="S9" s="494">
        <f>COUNTIFS('Données spécifiques au pays'!$A:$A,S$4, 'Données spécifiques au pays'!$H:$H,"Oui")</f>
        <v>0</v>
      </c>
      <c r="T9" s="494">
        <f>COUNTIFS('Données spécifiques au pays'!$A:$A,T$4, 'Données spécifiques au pays'!$H:$H,"Oui")</f>
        <v>0</v>
      </c>
      <c r="U9" s="494">
        <f>COUNTIFS('Données spécifiques au pays'!$A:$A,U$4, 'Données spécifiques au pays'!$H:$H,"Oui")</f>
        <v>0</v>
      </c>
      <c r="V9" s="495">
        <f>COUNTIFS('Données spécifiques au pays'!$A:$A,V$4, 'Données spécifiques au pays'!$H:$H,"Oui")</f>
        <v>0</v>
      </c>
      <c r="W9" s="494">
        <f>COUNTIFS('Données spécifiques au pays'!$A:$A,W$4, 'Données spécifiques au pays'!$H:$H,"Oui")</f>
        <v>0</v>
      </c>
      <c r="X9" s="494">
        <f>COUNTIFS('Données spécifiques au pays'!$A:$A,X$4, 'Données spécifiques au pays'!$H:$H,"Oui")</f>
        <v>0</v>
      </c>
      <c r="Y9" s="494">
        <f>COUNTIFS('Données spécifiques au pays'!$A:$A,Y$4, 'Données spécifiques au pays'!$H:$H,"Oui")</f>
        <v>0</v>
      </c>
      <c r="Z9" s="494">
        <f>COUNTIFS('Données spécifiques au pays'!$A:$A,Z$4, 'Données spécifiques au pays'!$H:$H,"Oui")</f>
        <v>0</v>
      </c>
      <c r="AA9" s="496">
        <f>COUNTIFS('Données spécifiques au pays'!$A:$A,AA$4, 'Données spécifiques au pays'!$H:$H,"Oui")</f>
        <v>0</v>
      </c>
      <c r="AB9" s="494">
        <f>COUNTIFS('Données spécifiques au pays'!$A:$A,AB$4, 'Données spécifiques au pays'!$H:$H,"Oui")</f>
        <v>0</v>
      </c>
      <c r="AC9" s="494">
        <f>COUNTIFS('Données spécifiques au pays'!$A:$A,AC$4, 'Données spécifiques au pays'!$H:$H,"Oui")</f>
        <v>0</v>
      </c>
      <c r="AD9" s="494">
        <f>COUNTIFS('Données spécifiques au pays'!$A:$A,AD$4, 'Données spécifiques au pays'!$H:$H,"Oui")</f>
        <v>0</v>
      </c>
      <c r="AE9" s="497">
        <f>COUNTIFS('Données spécifiques au pays'!$A:$A,AE$4, 'Données spécifiques au pays'!$H:$H,"Oui")</f>
        <v>0</v>
      </c>
    </row>
    <row r="10" spans="1:31" thickBot="1" x14ac:dyDescent="0.4">
      <c r="A10" s="1138"/>
      <c r="B10" s="488" t="s">
        <v>479</v>
      </c>
      <c r="C10" s="478">
        <f t="shared" si="0"/>
        <v>0</v>
      </c>
      <c r="D10" s="489">
        <f>COUNTIF('Enquêtes internationales'!D9,"Oui, même Q") + COUNTIF('Enquêtes internationales'!D9,"Q similaire")</f>
        <v>0</v>
      </c>
      <c r="E10" s="498"/>
      <c r="F10" s="490"/>
      <c r="G10" s="490"/>
      <c r="H10" s="490"/>
      <c r="I10" s="490"/>
      <c r="J10" s="491">
        <f>COUNTIF('Enquêtes internationales'!D38,"Oui, même Q") + COUNTIF('Enquêtes internationales'!D38,"Q similaire")</f>
        <v>0</v>
      </c>
      <c r="K10" s="491">
        <f>COUNTIF('Enquêtes internationales'!D48:D49,"Oui, même Q") + COUNTIF('Enquêtes internationales'!D48:D49,"Q similaire")</f>
        <v>0</v>
      </c>
      <c r="L10" s="490"/>
      <c r="M10" s="491">
        <f>COUNTIF('Enquêtes internationales'!D60,"Oui, même Q") + COUNTIF('Enquêtes internationales'!D60,"Q similaire")</f>
        <v>0</v>
      </c>
      <c r="N10" s="490"/>
      <c r="O10" s="880">
        <f>COUNTIF('Enquêtes internationales'!D68,"Oui, même Q") + COUNTIF('Enquêtes internationales'!D68,"Q similaire")</f>
        <v>0</v>
      </c>
      <c r="P10" s="499"/>
      <c r="Q10" s="493">
        <f>COUNTIFS('Données spécifiques au pays'!$A:$A,Q$4, 'Données spécifiques au pays'!$I:$I,"Oui")</f>
        <v>0</v>
      </c>
      <c r="R10" s="494">
        <f>COUNTIFS('Données spécifiques au pays'!$A:$A,R$4, 'Données spécifiques au pays'!$I:$I,"Oui")</f>
        <v>0</v>
      </c>
      <c r="S10" s="494">
        <f>COUNTIFS('Données spécifiques au pays'!$A:$A,S$4, 'Données spécifiques au pays'!$I:$I,"Oui")</f>
        <v>0</v>
      </c>
      <c r="T10" s="494">
        <f>COUNTIFS('Données spécifiques au pays'!$A:$A,T$4, 'Données spécifiques au pays'!$I:$I,"Oui")</f>
        <v>0</v>
      </c>
      <c r="U10" s="494">
        <f>COUNTIFS('Données spécifiques au pays'!$A:$A,U$4, 'Données spécifiques au pays'!$I:$I,"Oui")</f>
        <v>0</v>
      </c>
      <c r="V10" s="495">
        <f>COUNTIFS('Données spécifiques au pays'!$A:$A,V$4, 'Données spécifiques au pays'!$I:$I,"Oui")</f>
        <v>0</v>
      </c>
      <c r="W10" s="494">
        <f>COUNTIFS('Données spécifiques au pays'!$A:$A,W$4, 'Données spécifiques au pays'!$I:$I,"Oui")</f>
        <v>0</v>
      </c>
      <c r="X10" s="494">
        <f>COUNTIFS('Données spécifiques au pays'!$A:$A,X$4, 'Données spécifiques au pays'!$I:$I,"Oui")</f>
        <v>0</v>
      </c>
      <c r="Y10" s="494">
        <f>COUNTIFS('Données spécifiques au pays'!$A:$A,Y$4, 'Données spécifiques au pays'!$I:$I,"Oui")</f>
        <v>0</v>
      </c>
      <c r="Z10" s="494">
        <f>COUNTIFS('Données spécifiques au pays'!$A:$A,Z$4, 'Données spécifiques au pays'!$I:$I,"Oui")</f>
        <v>0</v>
      </c>
      <c r="AA10" s="496">
        <f>COUNTIFS('Données spécifiques au pays'!$A:$A,AA$4, 'Données spécifiques au pays'!$I:$I,"Oui")</f>
        <v>0</v>
      </c>
      <c r="AB10" s="494">
        <f>COUNTIFS('Données spécifiques au pays'!$A:$A,AB$4, 'Données spécifiques au pays'!$I:$I,"Oui")</f>
        <v>0</v>
      </c>
      <c r="AC10" s="494">
        <f>COUNTIFS('Données spécifiques au pays'!$A:$A,AC$4, 'Données spécifiques au pays'!$I:$I,"Oui")</f>
        <v>0</v>
      </c>
      <c r="AD10" s="494">
        <f>COUNTIFS('Données spécifiques au pays'!$A:$A,AD$4, 'Données spécifiques au pays'!$I:$I,"Oui")</f>
        <v>0</v>
      </c>
      <c r="AE10" s="497">
        <f>COUNTIFS('Données spécifiques au pays'!$A:$A,AE$4, 'Données spécifiques au pays'!$I:$I,"Oui")</f>
        <v>0</v>
      </c>
    </row>
    <row r="11" spans="1:31" thickBot="1" x14ac:dyDescent="0.4">
      <c r="A11" s="1138"/>
      <c r="B11" s="488" t="s">
        <v>1233</v>
      </c>
      <c r="C11" s="478">
        <f t="shared" si="0"/>
        <v>0</v>
      </c>
      <c r="D11" s="498"/>
      <c r="E11" s="769">
        <f>COUNTIF('Enquêtes internationales'!D12:D13,"Oui, même Q") + COUNTIF('Enquêtes internationales'!D12:D13,"Q similaire")</f>
        <v>0</v>
      </c>
      <c r="F11" s="491">
        <f>COUNTIF('Enquêtes internationales'!D21,"Oui, même Q") + COUNTIF('Enquêtes internationales'!D21,"Q similaire")</f>
        <v>0</v>
      </c>
      <c r="G11" s="491">
        <f>COUNTIF('Enquêtes internationales'!D23:D24,"Oui, même Q") + COUNTIF('Enquêtes internationales'!D23:D24,"Q similaire")</f>
        <v>0</v>
      </c>
      <c r="H11" s="491">
        <f>COUNTIF('Enquêtes internationales'!D27,"Oui, même Q") + COUNTIF('Enquêtes internationales'!D27,"Q similaire")</f>
        <v>0</v>
      </c>
      <c r="I11" s="490"/>
      <c r="J11" s="491">
        <f>COUNTIF('Enquêtes internationales'!D39:D40,"Oui, même Q") + COUNTIF('Enquêtes internationales'!D39:D40,"Q similaire")</f>
        <v>0</v>
      </c>
      <c r="K11" s="490"/>
      <c r="L11" s="491">
        <f>COUNTIF('Enquêtes internationales'!D57:D58,"Oui, même Q") + COUNTIF('Enquêtes internationales'!D57:D58,"Q similaire")</f>
        <v>0</v>
      </c>
      <c r="M11" s="491">
        <f>COUNTIF('Enquêtes internationales'!D61,"Oui, même Q") + COUNTIF('Enquêtes internationales'!D61,"Q similaire")</f>
        <v>0</v>
      </c>
      <c r="N11" s="490"/>
      <c r="O11" s="880">
        <f>COUNTIF('Enquêtes internationales'!D69:D70,"Oui, même Q") + COUNTIF('Enquêtes internationales'!D69:D70,"Q similaire")</f>
        <v>0</v>
      </c>
      <c r="P11" s="499"/>
      <c r="Q11" s="493">
        <f>COUNTIFS('Données spécifiques au pays'!$A:$A,Q$4, 'Données spécifiques au pays'!$J:$J,"Oui")</f>
        <v>0</v>
      </c>
      <c r="R11" s="494">
        <f>COUNTIFS('Données spécifiques au pays'!$A:$A,R$4, 'Données spécifiques au pays'!$J:$J,"Oui")</f>
        <v>0</v>
      </c>
      <c r="S11" s="494">
        <f>COUNTIFS('Données spécifiques au pays'!$A:$A,S$4, 'Données spécifiques au pays'!$J:$J,"Oui")</f>
        <v>0</v>
      </c>
      <c r="T11" s="494">
        <f>COUNTIFS('Données spécifiques au pays'!$A:$A,T$4, 'Données spécifiques au pays'!$J:$J,"Oui")</f>
        <v>0</v>
      </c>
      <c r="U11" s="494">
        <f>COUNTIFS('Données spécifiques au pays'!$A:$A,U$4, 'Données spécifiques au pays'!$J:$J,"Oui")</f>
        <v>0</v>
      </c>
      <c r="V11" s="495">
        <f>COUNTIFS('Données spécifiques au pays'!$A:$A,V$4, 'Données spécifiques au pays'!$J:$J,"Oui")</f>
        <v>0</v>
      </c>
      <c r="W11" s="494">
        <f>COUNTIFS('Données spécifiques au pays'!$A:$A,W$4, 'Données spécifiques au pays'!$J:$J,"Oui")</f>
        <v>0</v>
      </c>
      <c r="X11" s="494">
        <f>COUNTIFS('Données spécifiques au pays'!$A:$A,X$4, 'Données spécifiques au pays'!$J:$J,"Oui")</f>
        <v>0</v>
      </c>
      <c r="Y11" s="494">
        <f>COUNTIFS('Données spécifiques au pays'!$A:$A,Y$4, 'Données spécifiques au pays'!$J:$J,"Oui")</f>
        <v>0</v>
      </c>
      <c r="Z11" s="494">
        <f>COUNTIFS('Données spécifiques au pays'!$A:$A,Z$4, 'Données spécifiques au pays'!$J:$J,"Oui")</f>
        <v>0</v>
      </c>
      <c r="AA11" s="496">
        <f>COUNTIFS('Données spécifiques au pays'!$A:$A,AA$4, 'Données spécifiques au pays'!$J:$J,"Oui")</f>
        <v>0</v>
      </c>
      <c r="AB11" s="494">
        <f>COUNTIFS('Données spécifiques au pays'!$A:$A,AB$4, 'Données spécifiques au pays'!$J:$J,"Oui")</f>
        <v>0</v>
      </c>
      <c r="AC11" s="494">
        <f>COUNTIFS('Données spécifiques au pays'!$A:$A,AC$4, 'Données spécifiques au pays'!$J:$J,"Oui")</f>
        <v>0</v>
      </c>
      <c r="AD11" s="494">
        <f>COUNTIFS('Données spécifiques au pays'!$A:$A,AD$4, 'Données spécifiques au pays'!$J:$J,"Oui")</f>
        <v>0</v>
      </c>
      <c r="AE11" s="497">
        <f>COUNTIFS('Données spécifiques au pays'!$A:$A,AE$4, 'Données spécifiques au pays'!$J:$J,"Oui")</f>
        <v>0</v>
      </c>
    </row>
    <row r="12" spans="1:31" thickBot="1" x14ac:dyDescent="0.4">
      <c r="A12" s="1139"/>
      <c r="B12" s="500" t="s">
        <v>1234</v>
      </c>
      <c r="C12" s="501">
        <f t="shared" si="0"/>
        <v>0</v>
      </c>
      <c r="D12" s="502"/>
      <c r="E12" s="502"/>
      <c r="F12" s="503"/>
      <c r="G12" s="503"/>
      <c r="H12" s="504">
        <f>COUNTIF('Enquêtes internationales'!D28,"Oui, même Q") + COUNTIF('Enquêtes internationales'!D28,"Q similaire")</f>
        <v>0</v>
      </c>
      <c r="I12" s="503"/>
      <c r="J12" s="503"/>
      <c r="K12" s="504">
        <f>COUNTIF('Enquêtes internationales'!D50,"Oui, même Q") + COUNTIF('Enquêtes internationales'!D50,"Q similaire")</f>
        <v>0</v>
      </c>
      <c r="L12" s="503"/>
      <c r="M12" s="503"/>
      <c r="N12" s="504">
        <f>COUNTIF('Enquêtes internationales'!D63,"Oui, même Q") + COUNTIF('Enquêtes internationales'!D63,"Q similaire")</f>
        <v>0</v>
      </c>
      <c r="O12" s="882">
        <f>COUNTIF('Enquêtes internationales'!D71,"Oui, même Q") + COUNTIF('Enquêtes internationales'!D71,"Q similaire")</f>
        <v>0</v>
      </c>
      <c r="P12" s="505">
        <f>COUNTIF('Enquêtes internationales'!D73,"Oui, même Q") + COUNTIF('Enquêtes internationales'!D73,"Q similaire")</f>
        <v>0</v>
      </c>
      <c r="Q12" s="506">
        <f>COUNTIFS('Données spécifiques au pays'!$A:$A,Q$4, 'Données spécifiques au pays'!$K:$K,"Oui")</f>
        <v>0</v>
      </c>
      <c r="R12" s="507">
        <f>COUNTIFS('Données spécifiques au pays'!$A:$A,R$4, 'Données spécifiques au pays'!$K:$K,"Oui")</f>
        <v>0</v>
      </c>
      <c r="S12" s="507">
        <f>COUNTIFS('Données spécifiques au pays'!$A:$A,S$4, 'Données spécifiques au pays'!$K:$K,"Oui")</f>
        <v>0</v>
      </c>
      <c r="T12" s="507">
        <f>COUNTIFS('Données spécifiques au pays'!$A:$A,T$4, 'Données spécifiques au pays'!$K:$K,"Oui")</f>
        <v>0</v>
      </c>
      <c r="U12" s="507">
        <f>COUNTIFS('Données spécifiques au pays'!$A:$A,U$4, 'Données spécifiques au pays'!$K:$K,"Oui")</f>
        <v>0</v>
      </c>
      <c r="V12" s="508">
        <f>COUNTIFS('Données spécifiques au pays'!$A:$A,V$4, 'Données spécifiques au pays'!$K:$K,"Oui")</f>
        <v>0</v>
      </c>
      <c r="W12" s="507">
        <f>COUNTIFS('Données spécifiques au pays'!$A:$A,W$4, 'Données spécifiques au pays'!$K:$K,"Oui")</f>
        <v>0</v>
      </c>
      <c r="X12" s="507">
        <f>COUNTIFS('Données spécifiques au pays'!$A:$A,X$4, 'Données spécifiques au pays'!$K:$K,"Oui")</f>
        <v>0</v>
      </c>
      <c r="Y12" s="507">
        <f>COUNTIFS('Données spécifiques au pays'!$A:$A,Y$4, 'Données spécifiques au pays'!$K:$K,"Oui")</f>
        <v>0</v>
      </c>
      <c r="Z12" s="507">
        <f>COUNTIFS('Données spécifiques au pays'!$A:$A,Z$4, 'Données spécifiques au pays'!$K:$K,"Oui")</f>
        <v>0</v>
      </c>
      <c r="AA12" s="509">
        <f>COUNTIFS('Données spécifiques au pays'!$A:$A,AA$4, 'Données spécifiques au pays'!$K:$K,"Oui")</f>
        <v>0</v>
      </c>
      <c r="AB12" s="507">
        <f>COUNTIFS('Données spécifiques au pays'!$A:$A,AB$4, 'Données spécifiques au pays'!$K:$K,"Oui")</f>
        <v>0</v>
      </c>
      <c r="AC12" s="507">
        <f>COUNTIFS('Données spécifiques au pays'!$A:$A,AC$4, 'Données spécifiques au pays'!$K:$K,"Oui")</f>
        <v>0</v>
      </c>
      <c r="AD12" s="507">
        <f>COUNTIFS('Données spécifiques au pays'!$A:$A,AD$4, 'Données spécifiques au pays'!$K:$K,"Oui")</f>
        <v>0</v>
      </c>
      <c r="AE12" s="510">
        <f>COUNTIFS('Données spécifiques au pays'!$A:$A,AE$4, 'Données spécifiques au pays'!$K:$K,"Oui")</f>
        <v>0</v>
      </c>
    </row>
    <row r="13" spans="1:31" thickBot="1" x14ac:dyDescent="0.4">
      <c r="A13" s="511"/>
      <c r="B13" s="512" t="s">
        <v>1201</v>
      </c>
      <c r="C13" s="501">
        <f t="shared" si="0"/>
        <v>0</v>
      </c>
      <c r="D13" s="513"/>
      <c r="E13" s="513"/>
      <c r="F13" s="514"/>
      <c r="G13" s="514"/>
      <c r="H13" s="514"/>
      <c r="I13" s="514"/>
      <c r="J13" s="514"/>
      <c r="K13" s="514"/>
      <c r="L13" s="514"/>
      <c r="M13" s="514"/>
      <c r="N13" s="514"/>
      <c r="O13" s="883"/>
      <c r="P13" s="515"/>
      <c r="Q13" s="544">
        <f>COUNTIFS('Données spécifiques au pays'!$A:$A,Q$4, 'Données spécifiques au pays'!$L:$L,"Oui")</f>
        <v>0</v>
      </c>
      <c r="R13" s="545">
        <f>COUNTIFS('Données spécifiques au pays'!$A:$A,R$4, 'Données spécifiques au pays'!$L:$L,"Oui")</f>
        <v>0</v>
      </c>
      <c r="S13" s="545">
        <f>COUNTIFS('Données spécifiques au pays'!$A:$A,S$4, 'Données spécifiques au pays'!$L:$L,"Oui")</f>
        <v>0</v>
      </c>
      <c r="T13" s="545">
        <f>COUNTIFS('Données spécifiques au pays'!$A:$A,T$4, 'Données spécifiques au pays'!$L:$L,"Oui")</f>
        <v>0</v>
      </c>
      <c r="U13" s="545">
        <f>COUNTIFS('Données spécifiques au pays'!$A:$A,U$4, 'Données spécifiques au pays'!$L:$L,"Oui")</f>
        <v>0</v>
      </c>
      <c r="V13" s="546">
        <f>COUNTIFS('Données spécifiques au pays'!$A:$A,V$4, 'Données spécifiques au pays'!$L:$L,"Oui")</f>
        <v>0</v>
      </c>
      <c r="W13" s="545">
        <f>COUNTIFS('Données spécifiques au pays'!$A:$A,W$4, 'Données spécifiques au pays'!$L:$L,"Oui")</f>
        <v>0</v>
      </c>
      <c r="X13" s="545">
        <f>COUNTIFS('Données spécifiques au pays'!$A:$A,X$4, 'Données spécifiques au pays'!$L:$L,"Oui")</f>
        <v>0</v>
      </c>
      <c r="Y13" s="545">
        <f>COUNTIFS('Données spécifiques au pays'!$A:$A,Y$4, 'Données spécifiques au pays'!$L:$L,"Oui")</f>
        <v>0</v>
      </c>
      <c r="Z13" s="545">
        <f>COUNTIFS('Données spécifiques au pays'!$A:$A,Z$4, 'Données spécifiques au pays'!$L:$L,"Oui")</f>
        <v>0</v>
      </c>
      <c r="AA13" s="547">
        <f>COUNTIFS('Données spécifiques au pays'!$A:$A,AA$4, 'Données spécifiques au pays'!$L:$L,"Oui")</f>
        <v>0</v>
      </c>
      <c r="AB13" s="545">
        <f>COUNTIFS('Données spécifiques au pays'!$A:$A,AB$4, 'Données spécifiques au pays'!$L:$L,"Oui")</f>
        <v>0</v>
      </c>
      <c r="AC13" s="545">
        <f>COUNTIFS('Données spécifiques au pays'!$A:$A,AC$4, 'Données spécifiques au pays'!$L:$L,"Oui")</f>
        <v>0</v>
      </c>
      <c r="AD13" s="545">
        <f>COUNTIFS('Données spécifiques au pays'!$A:$A,AD$4, 'Données spécifiques au pays'!$L:$L,"Oui")</f>
        <v>0</v>
      </c>
      <c r="AE13" s="548">
        <f>COUNTIFS('Données spécifiques au pays'!$A:$A,AE$4, 'Données spécifiques au pays'!$L:$L,"Oui")</f>
        <v>0</v>
      </c>
    </row>
    <row r="14" spans="1:31" ht="15" customHeight="1" thickBot="1" x14ac:dyDescent="0.4">
      <c r="A14" s="1145" t="s">
        <v>131</v>
      </c>
      <c r="B14" s="516" t="s">
        <v>1202</v>
      </c>
      <c r="C14" s="478">
        <f t="shared" si="0"/>
        <v>0</v>
      </c>
      <c r="D14" s="517">
        <f>COUNTIF('Enquêtes internationales'!D74,"Oui, même Q") + COUNTIF('Enquêtes internationales'!D74,"Q similaire")</f>
        <v>0</v>
      </c>
      <c r="E14" s="479"/>
      <c r="F14" s="481">
        <f>COUNTIF('Enquêtes internationales'!D89,"Oui, même Q") + COUNTIF('Enquêtes internationales'!D89,"Q similaire")</f>
        <v>0</v>
      </c>
      <c r="G14" s="480"/>
      <c r="H14" s="480"/>
      <c r="I14" s="480"/>
      <c r="J14" s="480"/>
      <c r="K14" s="480"/>
      <c r="L14" s="481">
        <f>COUNTIF('Enquêtes internationales'!D121,"Oui, même Q") + COUNTIF('Enquêtes internationales'!D121,"Q similaire")</f>
        <v>0</v>
      </c>
      <c r="M14" s="480"/>
      <c r="N14" s="480"/>
      <c r="O14" s="879"/>
      <c r="P14" s="482"/>
      <c r="Q14" s="518">
        <f>COUNTIFS('Données spécifiques au pays'!$A:$A,Q$4, 'Données spécifiques au pays'!$M:$M,"Oui")</f>
        <v>0</v>
      </c>
      <c r="R14" s="519">
        <f>COUNTIFS('Données spécifiques au pays'!$A:$A,R$4, 'Données spécifiques au pays'!$M:$M,"Oui")</f>
        <v>0</v>
      </c>
      <c r="S14" s="519">
        <f>COUNTIFS('Données spécifiques au pays'!$A:$A,S$4, 'Données spécifiques au pays'!$M:$M,"Oui")</f>
        <v>0</v>
      </c>
      <c r="T14" s="519">
        <f>COUNTIFS('Données spécifiques au pays'!$A:$A,T$4, 'Données spécifiques au pays'!$M:$M,"Oui")</f>
        <v>0</v>
      </c>
      <c r="U14" s="519">
        <f>COUNTIFS('Données spécifiques au pays'!$A:$A,U$4, 'Données spécifiques au pays'!$M:$M,"Oui")</f>
        <v>0</v>
      </c>
      <c r="V14" s="520">
        <f>COUNTIFS('Données spécifiques au pays'!$A:$A,V$4, 'Données spécifiques au pays'!$M:$M,"Oui")</f>
        <v>0</v>
      </c>
      <c r="W14" s="519">
        <f>COUNTIFS('Données spécifiques au pays'!$A:$A,W$4, 'Données spécifiques au pays'!$M:$M,"Oui")</f>
        <v>0</v>
      </c>
      <c r="X14" s="519">
        <f>COUNTIFS('Données spécifiques au pays'!$A:$A,X$4, 'Données spécifiques au pays'!$M:$M,"Oui")</f>
        <v>0</v>
      </c>
      <c r="Y14" s="519">
        <f>COUNTIFS('Données spécifiques au pays'!$A:$A,Y$4, 'Données spécifiques au pays'!$M:$M,"Oui")</f>
        <v>0</v>
      </c>
      <c r="Z14" s="519">
        <f>COUNTIFS('Données spécifiques au pays'!$A:$A,Z$4, 'Données spécifiques au pays'!$M:$M,"Oui")</f>
        <v>0</v>
      </c>
      <c r="AA14" s="521">
        <f>COUNTIFS('Données spécifiques au pays'!$A:$A,AA$4, 'Données spécifiques au pays'!$M:$M,"Oui")</f>
        <v>0</v>
      </c>
      <c r="AB14" s="519">
        <f>COUNTIFS('Données spécifiques au pays'!$A:$A,AB$4, 'Données spécifiques au pays'!$M:$M,"Oui")</f>
        <v>0</v>
      </c>
      <c r="AC14" s="519">
        <f>COUNTIFS('Données spécifiques au pays'!$A:$A,AC$4, 'Données spécifiques au pays'!$M:$M,"Oui")</f>
        <v>0</v>
      </c>
      <c r="AD14" s="519">
        <f>COUNTIFS('Données spécifiques au pays'!$A:$A,AD$4, 'Données spécifiques au pays'!$M:$M,"Oui")</f>
        <v>0</v>
      </c>
      <c r="AE14" s="522">
        <f>COUNTIFS('Données spécifiques au pays'!$A:$A,AE$4, 'Données spécifiques au pays'!$M:$M,"Oui")</f>
        <v>0</v>
      </c>
    </row>
    <row r="15" spans="1:31" thickBot="1" x14ac:dyDescent="0.4">
      <c r="A15" s="1146"/>
      <c r="B15" s="523" t="s">
        <v>685</v>
      </c>
      <c r="C15" s="478">
        <f t="shared" si="0"/>
        <v>0</v>
      </c>
      <c r="D15" s="489">
        <f>COUNTIF('Enquêtes internationales'!D75,"Oui, même Q") + COUNTIF('Enquêtes internationales'!D75,"Q similaire")</f>
        <v>0</v>
      </c>
      <c r="E15" s="498"/>
      <c r="F15" s="491">
        <f>COUNTIF('Enquêtes internationales'!D90,"Oui, même Q") + COUNTIF('Enquêtes internationales'!D90,"Q similaire")</f>
        <v>0</v>
      </c>
      <c r="G15" s="490"/>
      <c r="H15" s="491">
        <f>COUNTIF('Enquêtes internationales'!D105,"Oui, même Q") + COUNTIF('Enquêtes internationales'!D105,"Q similaire")</f>
        <v>0</v>
      </c>
      <c r="I15" s="491">
        <f>COUNTIF('Enquêtes internationales'!D108,"Oui, même Q") + COUNTIF('Enquêtes internationales'!D108,"Q similaire")</f>
        <v>0</v>
      </c>
      <c r="J15" s="491">
        <f>COUNTIF('Enquêtes internationales'!D113,"Oui, même Q") + COUNTIF('Enquêtes internationales'!D113,"Q similaire")</f>
        <v>0</v>
      </c>
      <c r="K15" s="490"/>
      <c r="L15" s="491">
        <f>COUNTIF('Enquêtes internationales'!D122,"Oui, même Q") + COUNTIF('Enquêtes internationales'!D122,"Q similaire")</f>
        <v>0</v>
      </c>
      <c r="M15" s="490"/>
      <c r="N15" s="490"/>
      <c r="O15" s="881"/>
      <c r="P15" s="499"/>
      <c r="Q15" s="493">
        <f>COUNTIFS('Données spécifiques au pays'!$A:$A,Q$4, 'Données spécifiques au pays'!$N:$N,"Oui")</f>
        <v>0</v>
      </c>
      <c r="R15" s="494">
        <f>COUNTIFS('Données spécifiques au pays'!$A:$A,R$4, 'Données spécifiques au pays'!$N:$N,"Oui")</f>
        <v>0</v>
      </c>
      <c r="S15" s="494">
        <f>COUNTIFS('Données spécifiques au pays'!$A:$A,S$4, 'Données spécifiques au pays'!$N:$N,"Oui")</f>
        <v>0</v>
      </c>
      <c r="T15" s="494">
        <f>COUNTIFS('Données spécifiques au pays'!$A:$A,T$4, 'Données spécifiques au pays'!$N:$N,"Oui")</f>
        <v>0</v>
      </c>
      <c r="U15" s="494">
        <f>COUNTIFS('Données spécifiques au pays'!$A:$A,U$4, 'Données spécifiques au pays'!$N:$N,"Oui")</f>
        <v>0</v>
      </c>
      <c r="V15" s="495">
        <f>COUNTIFS('Données spécifiques au pays'!$A:$A,V$4, 'Données spécifiques au pays'!$N:$N,"Oui")</f>
        <v>0</v>
      </c>
      <c r="W15" s="494">
        <f>COUNTIFS('Données spécifiques au pays'!$A:$A,W$4, 'Données spécifiques au pays'!$N:$N,"Oui")</f>
        <v>0</v>
      </c>
      <c r="X15" s="494">
        <f>COUNTIFS('Données spécifiques au pays'!$A:$A,X$4, 'Données spécifiques au pays'!$N:$N,"Oui")</f>
        <v>0</v>
      </c>
      <c r="Y15" s="494">
        <f>COUNTIFS('Données spécifiques au pays'!$A:$A,Y$4, 'Données spécifiques au pays'!$N:$N,"Oui")</f>
        <v>0</v>
      </c>
      <c r="Z15" s="494">
        <f>COUNTIFS('Données spécifiques au pays'!$A:$A,Z$4, 'Données spécifiques au pays'!$N:$N,"Oui")</f>
        <v>0</v>
      </c>
      <c r="AA15" s="496">
        <f>COUNTIFS('Données spécifiques au pays'!$A:$A,AA$4, 'Données spécifiques au pays'!$N:$N,"Oui")</f>
        <v>0</v>
      </c>
      <c r="AB15" s="494">
        <f>COUNTIFS('Données spécifiques au pays'!$A:$A,AB$4, 'Données spécifiques au pays'!$N:$N,"Oui")</f>
        <v>0</v>
      </c>
      <c r="AC15" s="494">
        <f>COUNTIFS('Données spécifiques au pays'!$A:$A,AC$4, 'Données spécifiques au pays'!$N:$N,"Oui")</f>
        <v>0</v>
      </c>
      <c r="AD15" s="494">
        <f>COUNTIFS('Données spécifiques au pays'!$A:$A,AD$4, 'Données spécifiques au pays'!$N:$N,"Oui")</f>
        <v>0</v>
      </c>
      <c r="AE15" s="497">
        <f>COUNTIFS('Données spécifiques au pays'!$A:$A,AE$4, 'Données spécifiques au pays'!$N:$N,"Oui")</f>
        <v>0</v>
      </c>
    </row>
    <row r="16" spans="1:31" thickBot="1" x14ac:dyDescent="0.4">
      <c r="A16" s="1146"/>
      <c r="B16" s="523" t="s">
        <v>689</v>
      </c>
      <c r="C16" s="478">
        <f t="shared" si="0"/>
        <v>0</v>
      </c>
      <c r="D16" s="489">
        <f>COUNTIF('Enquêtes internationales'!D76,"Oui, même Q") + COUNTIF('Enquêtes internationales'!D76,"Q similaire")</f>
        <v>0</v>
      </c>
      <c r="E16" s="498"/>
      <c r="F16" s="491">
        <f>COUNTIF('Enquêtes internationales'!D91,"Oui, même Q") + COUNTIF('Enquêtes internationales'!D91,"Q similaire")</f>
        <v>0</v>
      </c>
      <c r="G16" s="491">
        <f>COUNTIF('Enquêtes internationales'!D102:D103,"Oui, même Q") + COUNTIF('Enquêtes internationales'!D102:D103,"Q similaire")</f>
        <v>0</v>
      </c>
      <c r="H16" s="490"/>
      <c r="I16" s="490"/>
      <c r="J16" s="490"/>
      <c r="K16" s="490"/>
      <c r="L16" s="490"/>
      <c r="M16" s="490"/>
      <c r="N16" s="490"/>
      <c r="O16" s="881"/>
      <c r="P16" s="499"/>
      <c r="Q16" s="493">
        <f>COUNTIFS('Données spécifiques au pays'!$A:$A,Q$4, 'Données spécifiques au pays'!$O:$O,"Oui")</f>
        <v>0</v>
      </c>
      <c r="R16" s="494">
        <f>COUNTIFS('Données spécifiques au pays'!$A:$A,R$4, 'Données spécifiques au pays'!$O:$O,"Oui")</f>
        <v>0</v>
      </c>
      <c r="S16" s="494">
        <f>COUNTIFS('Données spécifiques au pays'!$A:$A,S$4, 'Données spécifiques au pays'!$O:$O,"Oui")</f>
        <v>0</v>
      </c>
      <c r="T16" s="494">
        <f>COUNTIFS('Données spécifiques au pays'!$A:$A,T$4, 'Données spécifiques au pays'!$O:$O,"Oui")</f>
        <v>0</v>
      </c>
      <c r="U16" s="494">
        <f>COUNTIFS('Données spécifiques au pays'!$A:$A,U$4, 'Données spécifiques au pays'!$O:$O,"Oui")</f>
        <v>0</v>
      </c>
      <c r="V16" s="495">
        <f>COUNTIFS('Données spécifiques au pays'!$A:$A,V$4, 'Données spécifiques au pays'!$O:$O,"Oui")</f>
        <v>0</v>
      </c>
      <c r="W16" s="494">
        <f>COUNTIFS('Données spécifiques au pays'!$A:$A,W$4, 'Données spécifiques au pays'!$O:$O,"Oui")</f>
        <v>0</v>
      </c>
      <c r="X16" s="494">
        <f>COUNTIFS('Données spécifiques au pays'!$A:$A,X$4, 'Données spécifiques au pays'!$O:$O,"Oui")</f>
        <v>0</v>
      </c>
      <c r="Y16" s="494">
        <f>COUNTIFS('Données spécifiques au pays'!$A:$A,Y$4, 'Données spécifiques au pays'!$O:$O,"Oui")</f>
        <v>0</v>
      </c>
      <c r="Z16" s="494">
        <f>COUNTIFS('Données spécifiques au pays'!$A:$A,Z$4, 'Données spécifiques au pays'!$O:$O,"Oui")</f>
        <v>0</v>
      </c>
      <c r="AA16" s="496">
        <f>COUNTIFS('Données spécifiques au pays'!$A:$A,AA$4, 'Données spécifiques au pays'!$O:$O,"Oui")</f>
        <v>0</v>
      </c>
      <c r="AB16" s="494">
        <f>COUNTIFS('Données spécifiques au pays'!$A:$A,AB$4, 'Données spécifiques au pays'!$O:$O,"Oui")</f>
        <v>0</v>
      </c>
      <c r="AC16" s="494">
        <f>COUNTIFS('Données spécifiques au pays'!$A:$A,AC$4, 'Données spécifiques au pays'!$O:$O,"Oui")</f>
        <v>0</v>
      </c>
      <c r="AD16" s="494">
        <f>COUNTIFS('Données spécifiques au pays'!$A:$A,AD$4, 'Données spécifiques au pays'!$O:$O,"Oui")</f>
        <v>0</v>
      </c>
      <c r="AE16" s="497">
        <f>COUNTIFS('Données spécifiques au pays'!$A:$A,AE$4, 'Données spécifiques au pays'!$O:$O,"Oui")</f>
        <v>0</v>
      </c>
    </row>
    <row r="17" spans="1:31" thickBot="1" x14ac:dyDescent="0.4">
      <c r="A17" s="1146"/>
      <c r="B17" s="523" t="s">
        <v>693</v>
      </c>
      <c r="C17" s="478">
        <f t="shared" si="0"/>
        <v>0</v>
      </c>
      <c r="D17" s="489">
        <f>COUNTIF('Enquêtes internationales'!D77:D80,"Oui, même Q") + COUNTIF('Enquêtes internationales'!D77:D80,"Q similaire")</f>
        <v>0</v>
      </c>
      <c r="E17" s="498"/>
      <c r="F17" s="491">
        <f>COUNTIF('Enquêtes internationales'!D92:D100,"Oui, même Q") + COUNTIF('Enquêtes internationales'!D92:D100,"Q similaire")</f>
        <v>0</v>
      </c>
      <c r="G17" s="490"/>
      <c r="H17" s="490"/>
      <c r="I17" s="491">
        <f>COUNTIF('Enquêtes internationales'!D109:D110,"Oui, même Q") + COUNTIF('Enquêtes internationales'!D109:D110,"Q similaire")</f>
        <v>0</v>
      </c>
      <c r="J17" s="491">
        <f>COUNTIF('Enquêtes internationales'!D114:D117,"Oui, même Q") + COUNTIF('Enquêtes internationales'!D114:D117,"Q similaire")</f>
        <v>0</v>
      </c>
      <c r="K17" s="491">
        <f>COUNTIF('Enquêtes internationales'!D118:D119,"Oui, même Q") + COUNTIF('Enquêtes internationales'!D118:D119,"Q similaire")</f>
        <v>0</v>
      </c>
      <c r="L17" s="491">
        <f>COUNTIF('Enquêtes internationales'!D123,"Oui, même Q") + COUNTIF('Enquêtes internationales'!D123,"Q similaire")</f>
        <v>0</v>
      </c>
      <c r="M17" s="491">
        <f>COUNTIF('Enquêtes internationales'!D124:D126,"Oui, même Q") + COUNTIF('Enquêtes internationales'!D124:D126,"Q similaire")</f>
        <v>0</v>
      </c>
      <c r="N17" s="490"/>
      <c r="O17" s="880">
        <f>COUNTIF('Enquêtes internationales'!D128:D135,"Oui, même Q") + COUNTIF('Enquêtes internationales'!D128:D135,"Q similaire")</f>
        <v>0</v>
      </c>
      <c r="P17" s="499"/>
      <c r="Q17" s="493">
        <f>COUNTIFS('Données spécifiques au pays'!$A:$A,Q$4, 'Données spécifiques au pays'!$P:$P,"Oui")</f>
        <v>0</v>
      </c>
      <c r="R17" s="494">
        <f>COUNTIFS('Données spécifiques au pays'!$A:$A,R$4, 'Données spécifiques au pays'!$P:$P,"Oui")</f>
        <v>0</v>
      </c>
      <c r="S17" s="494">
        <f>COUNTIFS('Données spécifiques au pays'!$A:$A,S$4, 'Données spécifiques au pays'!$P:$P,"Oui")</f>
        <v>0</v>
      </c>
      <c r="T17" s="494">
        <f>COUNTIFS('Données spécifiques au pays'!$A:$A,T$4, 'Données spécifiques au pays'!$P:$P,"Oui")</f>
        <v>0</v>
      </c>
      <c r="U17" s="494">
        <f>COUNTIFS('Données spécifiques au pays'!$A:$A,U$4, 'Données spécifiques au pays'!$P:$P,"Oui")</f>
        <v>0</v>
      </c>
      <c r="V17" s="495">
        <f>COUNTIFS('Données spécifiques au pays'!$A:$A,V$4, 'Données spécifiques au pays'!$P:$P,"Oui")</f>
        <v>0</v>
      </c>
      <c r="W17" s="494">
        <f>COUNTIFS('Données spécifiques au pays'!$A:$A,W$4, 'Données spécifiques au pays'!$P:$P,"Oui")</f>
        <v>0</v>
      </c>
      <c r="X17" s="494">
        <f>COUNTIFS('Données spécifiques au pays'!$A:$A,X$4, 'Données spécifiques au pays'!$P:$P,"Oui")</f>
        <v>0</v>
      </c>
      <c r="Y17" s="494">
        <f>COUNTIFS('Données spécifiques au pays'!$A:$A,Y$4, 'Données spécifiques au pays'!$P:$P,"Oui")</f>
        <v>0</v>
      </c>
      <c r="Z17" s="494">
        <f>COUNTIFS('Données spécifiques au pays'!$A:$A,Z$4, 'Données spécifiques au pays'!$P:$P,"Oui")</f>
        <v>0</v>
      </c>
      <c r="AA17" s="496">
        <f>COUNTIFS('Données spécifiques au pays'!$A:$A,AA$4, 'Données spécifiques au pays'!$P:$P,"Oui")</f>
        <v>0</v>
      </c>
      <c r="AB17" s="494">
        <f>COUNTIFS('Données spécifiques au pays'!$A:$A,AB$4, 'Données spécifiques au pays'!$P:$P,"Oui")</f>
        <v>0</v>
      </c>
      <c r="AC17" s="494">
        <f>COUNTIFS('Données spécifiques au pays'!$A:$A,AC$4, 'Données spécifiques au pays'!$P:$P,"Oui")</f>
        <v>0</v>
      </c>
      <c r="AD17" s="494">
        <f>COUNTIFS('Données spécifiques au pays'!$A:$A,AD$4, 'Données spécifiques au pays'!$P:$P,"Oui")</f>
        <v>0</v>
      </c>
      <c r="AE17" s="497">
        <f>COUNTIFS('Données spécifiques au pays'!$A:$A,AE$4, 'Données spécifiques au pays'!$P:$P,"Oui")</f>
        <v>0</v>
      </c>
    </row>
    <row r="18" spans="1:31" thickBot="1" x14ac:dyDescent="0.4">
      <c r="A18" s="1146"/>
      <c r="B18" s="523" t="s">
        <v>704</v>
      </c>
      <c r="C18" s="478">
        <f t="shared" si="0"/>
        <v>0</v>
      </c>
      <c r="D18" s="489">
        <f>COUNTIF('Enquêtes internationales'!D81:D88,"Oui, même Q") + COUNTIF('Enquêtes internationales'!D81:D88,"Q similaire")</f>
        <v>0</v>
      </c>
      <c r="E18" s="498"/>
      <c r="F18" s="491">
        <f>COUNTIF('Enquêtes internationales'!D101,"Oui, même Q") + COUNTIF('Enquêtes internationales'!D101,"Q similaire")</f>
        <v>0</v>
      </c>
      <c r="G18" s="490"/>
      <c r="H18" s="491">
        <f>COUNTIF('Enquêtes internationales'!D106,"Oui, même Q") + COUNTIF('Enquêtes internationales'!D106,"Q similaire")</f>
        <v>0</v>
      </c>
      <c r="I18" s="491">
        <f>COUNTIF('Enquêtes internationales'!D111,"Oui, même Q") + COUNTIF('Enquêtes internationales'!D111,"Q similaire")</f>
        <v>0</v>
      </c>
      <c r="J18" s="490"/>
      <c r="K18" s="491">
        <f>COUNTIF('Enquêtes internationales'!D120,"Oui, même Q") + COUNTIF('Enquêtes internationales'!D120,"Q similaire")</f>
        <v>0</v>
      </c>
      <c r="L18" s="490"/>
      <c r="M18" s="490"/>
      <c r="N18" s="491">
        <f>COUNTIF('Enquêtes internationales'!D127,"Oui, même Q") + COUNTIF('Enquêtes internationales'!D127,"Q similaire")</f>
        <v>0</v>
      </c>
      <c r="O18" s="880">
        <f>COUNTIF('Enquêtes internationales'!D136:D138,"Oui, même Q") + COUNTIF('Enquêtes internationales'!D136:D138,"Q similaire")</f>
        <v>0</v>
      </c>
      <c r="P18" s="499"/>
      <c r="Q18" s="493">
        <f>COUNTIFS('Données spécifiques au pays'!$A:$A,Q$4, 'Données spécifiques au pays'!$Q:$Q,"Oui")</f>
        <v>0</v>
      </c>
      <c r="R18" s="494">
        <f>COUNTIFS('Données spécifiques au pays'!$A:$A,R$4, 'Données spécifiques au pays'!$Q:$Q,"Oui")</f>
        <v>0</v>
      </c>
      <c r="S18" s="494">
        <f>COUNTIFS('Données spécifiques au pays'!$A:$A,S$4, 'Données spécifiques au pays'!$Q:$Q,"Oui")</f>
        <v>0</v>
      </c>
      <c r="T18" s="494">
        <f>COUNTIFS('Données spécifiques au pays'!$A:$A,T$4, 'Données spécifiques au pays'!$Q:$Q,"Oui")</f>
        <v>0</v>
      </c>
      <c r="U18" s="494">
        <f>COUNTIFS('Données spécifiques au pays'!$A:$A,U$4, 'Données spécifiques au pays'!$Q:$Q,"Oui")</f>
        <v>0</v>
      </c>
      <c r="V18" s="495">
        <f>COUNTIFS('Données spécifiques au pays'!$A:$A,V$4, 'Données spécifiques au pays'!$Q:$Q,"Oui")</f>
        <v>0</v>
      </c>
      <c r="W18" s="494">
        <f>COUNTIFS('Données spécifiques au pays'!$A:$A,W$4, 'Données spécifiques au pays'!$Q:$Q,"Oui")</f>
        <v>0</v>
      </c>
      <c r="X18" s="494">
        <f>COUNTIFS('Données spécifiques au pays'!$A:$A,X$4, 'Données spécifiques au pays'!$Q:$Q,"Oui")</f>
        <v>0</v>
      </c>
      <c r="Y18" s="494">
        <f>COUNTIFS('Données spécifiques au pays'!$A:$A,Y$4, 'Données spécifiques au pays'!$Q:$Q,"Oui")</f>
        <v>0</v>
      </c>
      <c r="Z18" s="494">
        <f>COUNTIFS('Données spécifiques au pays'!$A:$A,Z$4, 'Données spécifiques au pays'!$Q:$Q,"Oui")</f>
        <v>0</v>
      </c>
      <c r="AA18" s="496">
        <f>COUNTIFS('Données spécifiques au pays'!$A:$A,AA$4, 'Données spécifiques au pays'!$Q:$Q,"Oui")</f>
        <v>0</v>
      </c>
      <c r="AB18" s="494">
        <f>COUNTIFS('Données spécifiques au pays'!$A:$A,AB$4, 'Données spécifiques au pays'!$Q:$Q,"Oui")</f>
        <v>0</v>
      </c>
      <c r="AC18" s="494">
        <f>COUNTIFS('Données spécifiques au pays'!$A:$A,AC$4, 'Données spécifiques au pays'!$Q:$Q,"Oui")</f>
        <v>0</v>
      </c>
      <c r="AD18" s="494">
        <f>COUNTIFS('Données spécifiques au pays'!$A:$A,AD$4, 'Données spécifiques au pays'!$Q:$Q,"Oui")</f>
        <v>0</v>
      </c>
      <c r="AE18" s="497">
        <f>COUNTIFS('Données spécifiques au pays'!$A:$A,AE$4, 'Données spécifiques au pays'!$Q:$Q,"Oui")</f>
        <v>0</v>
      </c>
    </row>
    <row r="19" spans="1:31" thickBot="1" x14ac:dyDescent="0.4">
      <c r="A19" s="1146"/>
      <c r="B19" s="523" t="s">
        <v>1235</v>
      </c>
      <c r="C19" s="478">
        <f t="shared" si="0"/>
        <v>0</v>
      </c>
      <c r="D19" s="498"/>
      <c r="E19" s="498"/>
      <c r="F19" s="490"/>
      <c r="G19" s="491">
        <f>COUNTIF('Enquêtes internationales'!D104,"Oui, même Q") + COUNTIF('Enquêtes internationales'!D104,"Q similaire")</f>
        <v>0</v>
      </c>
      <c r="H19" s="490"/>
      <c r="I19" s="491">
        <f>COUNTIF('Enquêtes internationales'!D112,"Oui, même Q") + COUNTIF('Enquêtes internationales'!D112,"Q similaire")</f>
        <v>0</v>
      </c>
      <c r="J19" s="490"/>
      <c r="K19" s="490"/>
      <c r="L19" s="490"/>
      <c r="M19" s="490"/>
      <c r="N19" s="490"/>
      <c r="O19" s="880">
        <f>COUNTIF('Enquêtes internationales'!D139:D141,"Oui, même Q") + COUNTIF('Enquêtes internationales'!D139:D141,"Q similaire")</f>
        <v>0</v>
      </c>
      <c r="P19" s="499"/>
      <c r="Q19" s="493">
        <f>COUNTIFS('Données spécifiques au pays'!$A:$A,Q$4, 'Données spécifiques au pays'!$R:$R,"Oui")</f>
        <v>0</v>
      </c>
      <c r="R19" s="494">
        <f>COUNTIFS('Données spécifiques au pays'!$A:$A,R$4, 'Données spécifiques au pays'!$R:$R,"Oui")</f>
        <v>0</v>
      </c>
      <c r="S19" s="494">
        <f>COUNTIFS('Données spécifiques au pays'!$A:$A,S$4, 'Données spécifiques au pays'!$R:$R,"Oui")</f>
        <v>0</v>
      </c>
      <c r="T19" s="494">
        <f>COUNTIFS('Données spécifiques au pays'!$A:$A,T$4, 'Données spécifiques au pays'!$R:$R,"Oui")</f>
        <v>0</v>
      </c>
      <c r="U19" s="494">
        <f>COUNTIFS('Données spécifiques au pays'!$A:$A,U$4, 'Données spécifiques au pays'!$R:$R,"Oui")</f>
        <v>0</v>
      </c>
      <c r="V19" s="495">
        <f>COUNTIFS('Données spécifiques au pays'!$A:$A,V$4, 'Données spécifiques au pays'!$R:$R,"Oui")</f>
        <v>0</v>
      </c>
      <c r="W19" s="494">
        <f>COUNTIFS('Données spécifiques au pays'!$A:$A,W$4, 'Données spécifiques au pays'!$R:$R,"Oui")</f>
        <v>0</v>
      </c>
      <c r="X19" s="494">
        <f>COUNTIFS('Données spécifiques au pays'!$A:$A,X$4, 'Données spécifiques au pays'!$R:$R,"Oui")</f>
        <v>0</v>
      </c>
      <c r="Y19" s="494">
        <f>COUNTIFS('Données spécifiques au pays'!$A:$A,Y$4, 'Données spécifiques au pays'!$R:$R,"Oui")</f>
        <v>0</v>
      </c>
      <c r="Z19" s="494">
        <f>COUNTIFS('Données spécifiques au pays'!$A:$A,Z$4, 'Données spécifiques au pays'!$R:$R,"Oui")</f>
        <v>0</v>
      </c>
      <c r="AA19" s="496">
        <f>COUNTIFS('Données spécifiques au pays'!$A:$A,AA$4, 'Données spécifiques au pays'!$R:$R,"Oui")</f>
        <v>0</v>
      </c>
      <c r="AB19" s="494">
        <f>COUNTIFS('Données spécifiques au pays'!$A:$A,AB$4, 'Données spécifiques au pays'!$R:$R,"Oui")</f>
        <v>0</v>
      </c>
      <c r="AC19" s="494">
        <f>COUNTIFS('Données spécifiques au pays'!$A:$A,AC$4, 'Données spécifiques au pays'!$R:$R,"Oui")</f>
        <v>0</v>
      </c>
      <c r="AD19" s="494">
        <f>COUNTIFS('Données spécifiques au pays'!$A:$A,AD$4, 'Données spécifiques au pays'!$R:$R,"Oui")</f>
        <v>0</v>
      </c>
      <c r="AE19" s="497">
        <f>COUNTIFS('Données spécifiques au pays'!$A:$A,AE$4, 'Données spécifiques au pays'!$R:$R,"Oui")</f>
        <v>0</v>
      </c>
    </row>
    <row r="20" spans="1:31" thickBot="1" x14ac:dyDescent="0.4">
      <c r="A20" s="1146"/>
      <c r="B20" s="524" t="s">
        <v>807</v>
      </c>
      <c r="C20" s="478">
        <f t="shared" si="0"/>
        <v>0</v>
      </c>
      <c r="D20" s="498"/>
      <c r="E20" s="498"/>
      <c r="F20" s="490"/>
      <c r="G20" s="490"/>
      <c r="H20" s="491">
        <f>COUNTIF('Enquêtes internationales'!D107,"Oui, même Q") + COUNTIF('Enquêtes internationales'!D107,"Q similaire")</f>
        <v>0</v>
      </c>
      <c r="I20" s="490"/>
      <c r="J20" s="490"/>
      <c r="K20" s="490"/>
      <c r="L20" s="490"/>
      <c r="M20" s="490"/>
      <c r="N20" s="490"/>
      <c r="O20" s="881"/>
      <c r="P20" s="499"/>
      <c r="Q20" s="493">
        <f>COUNTIFS('Données spécifiques au pays'!$A:$A,Q$4, 'Données spécifiques au pays'!$S:$S,"Oui")</f>
        <v>0</v>
      </c>
      <c r="R20" s="494">
        <f>COUNTIFS('Données spécifiques au pays'!$A:$A,R$4, 'Données spécifiques au pays'!$S:$S,"Oui")</f>
        <v>0</v>
      </c>
      <c r="S20" s="494">
        <f>COUNTIFS('Données spécifiques au pays'!$A:$A,S$4, 'Données spécifiques au pays'!$S:$S,"Oui")</f>
        <v>0</v>
      </c>
      <c r="T20" s="494">
        <f>COUNTIFS('Données spécifiques au pays'!$A:$A,T$4, 'Données spécifiques au pays'!$S:$S,"Oui")</f>
        <v>0</v>
      </c>
      <c r="U20" s="494">
        <f>COUNTIFS('Données spécifiques au pays'!$A:$A,U$4, 'Données spécifiques au pays'!$S:$S,"Oui")</f>
        <v>0</v>
      </c>
      <c r="V20" s="495">
        <f>COUNTIFS('Données spécifiques au pays'!$A:$A,V$4, 'Données spécifiques au pays'!$S:$S,"Oui")</f>
        <v>0</v>
      </c>
      <c r="W20" s="494">
        <f>COUNTIFS('Données spécifiques au pays'!$A:$A,W$4, 'Données spécifiques au pays'!$S:$S,"Oui")</f>
        <v>0</v>
      </c>
      <c r="X20" s="494">
        <f>COUNTIFS('Données spécifiques au pays'!$A:$A,X$4, 'Données spécifiques au pays'!$S:$S,"Oui")</f>
        <v>0</v>
      </c>
      <c r="Y20" s="494">
        <f>COUNTIFS('Données spécifiques au pays'!$A:$A,Y$4, 'Données spécifiques au pays'!$S:$S,"Oui")</f>
        <v>0</v>
      </c>
      <c r="Z20" s="494">
        <f>COUNTIFS('Données spécifiques au pays'!$A:$A,Z$4, 'Données spécifiques au pays'!$S:$S,"Oui")</f>
        <v>0</v>
      </c>
      <c r="AA20" s="496">
        <f>COUNTIFS('Données spécifiques au pays'!$A:$A,AA$4, 'Données spécifiques au pays'!$S:$S,"Oui")</f>
        <v>0</v>
      </c>
      <c r="AB20" s="494">
        <f>COUNTIFS('Données spécifiques au pays'!$A:$A,AB$4, 'Données spécifiques au pays'!$S:$S,"Oui")</f>
        <v>0</v>
      </c>
      <c r="AC20" s="494">
        <f>COUNTIFS('Données spécifiques au pays'!$A:$A,AC$4, 'Données spécifiques au pays'!$S:$S,"Oui")</f>
        <v>0</v>
      </c>
      <c r="AD20" s="494">
        <f>COUNTIFS('Données spécifiques au pays'!$A:$A,AD$4, 'Données spécifiques au pays'!$S:$S,"Oui")</f>
        <v>0</v>
      </c>
      <c r="AE20" s="497">
        <f>COUNTIFS('Données spécifiques au pays'!$A:$A,AE$4, 'Données spécifiques au pays'!$S:$S,"Oui")</f>
        <v>0</v>
      </c>
    </row>
    <row r="21" spans="1:31" thickBot="1" x14ac:dyDescent="0.4">
      <c r="A21" s="1146"/>
      <c r="B21" s="525" t="s">
        <v>1203</v>
      </c>
      <c r="C21" s="501">
        <f t="shared" si="0"/>
        <v>0</v>
      </c>
      <c r="D21" s="526"/>
      <c r="E21" s="526"/>
      <c r="F21" s="527"/>
      <c r="G21" s="527"/>
      <c r="H21" s="527"/>
      <c r="I21" s="527"/>
      <c r="J21" s="527"/>
      <c r="K21" s="527"/>
      <c r="L21" s="527"/>
      <c r="M21" s="527"/>
      <c r="N21" s="527"/>
      <c r="O21" s="884"/>
      <c r="P21" s="528"/>
      <c r="Q21" s="506">
        <f>COUNTIFS('Données spécifiques au pays'!$A:$A,Q$4, 'Données spécifiques au pays'!$T:$T,"Oui")</f>
        <v>0</v>
      </c>
      <c r="R21" s="507">
        <f>COUNTIFS('Données spécifiques au pays'!$A:$A,R$4, 'Données spécifiques au pays'!$T:$T,"Oui")</f>
        <v>0</v>
      </c>
      <c r="S21" s="507">
        <f>COUNTIFS('Données spécifiques au pays'!$A:$A,S$4, 'Données spécifiques au pays'!$T:$T,"Oui")</f>
        <v>0</v>
      </c>
      <c r="T21" s="507">
        <f>COUNTIFS('Données spécifiques au pays'!$A:$A,T$4, 'Données spécifiques au pays'!$T:$T,"Oui")</f>
        <v>0</v>
      </c>
      <c r="U21" s="507">
        <f>COUNTIFS('Données spécifiques au pays'!$A:$A,U$4, 'Données spécifiques au pays'!$T:$T,"Oui")</f>
        <v>0</v>
      </c>
      <c r="V21" s="508">
        <f>COUNTIFS('Données spécifiques au pays'!$A:$A,V$4, 'Données spécifiques au pays'!$T:$T,"Oui")</f>
        <v>0</v>
      </c>
      <c r="W21" s="507">
        <f>COUNTIFS('Données spécifiques au pays'!$A:$A,W$4, 'Données spécifiques au pays'!$T:$T,"Oui")</f>
        <v>0</v>
      </c>
      <c r="X21" s="507">
        <f>COUNTIFS('Données spécifiques au pays'!$A:$A,X$4, 'Données spécifiques au pays'!$T:$T,"Oui")</f>
        <v>0</v>
      </c>
      <c r="Y21" s="507">
        <f>COUNTIFS('Données spécifiques au pays'!$A:$A,Y$4, 'Données spécifiques au pays'!$T:$T,"Oui")</f>
        <v>0</v>
      </c>
      <c r="Z21" s="507">
        <f>COUNTIFS('Données spécifiques au pays'!$A:$A,Z$4, 'Données spécifiques au pays'!$T:$T,"Oui")</f>
        <v>0</v>
      </c>
      <c r="AA21" s="509">
        <f>COUNTIFS('Données spécifiques au pays'!$A:$A,AA$4, 'Données spécifiques au pays'!$T:$T,"Oui")</f>
        <v>0</v>
      </c>
      <c r="AB21" s="507">
        <f>COUNTIFS('Données spécifiques au pays'!$A:$A,AB$4, 'Données spécifiques au pays'!$T:$T,"Oui")</f>
        <v>0</v>
      </c>
      <c r="AC21" s="507">
        <f>COUNTIFS('Données spécifiques au pays'!$A:$A,AC$4, 'Données spécifiques au pays'!$T:$T,"Oui")</f>
        <v>0</v>
      </c>
      <c r="AD21" s="507">
        <f>COUNTIFS('Données spécifiques au pays'!$A:$A,AD$4, 'Données spécifiques au pays'!$T:$T,"Oui")</f>
        <v>0</v>
      </c>
      <c r="AE21" s="510">
        <f>COUNTIFS('Données spécifiques au pays'!$A:$A,AE$4, 'Données spécifiques au pays'!$T:$T,"Oui")</f>
        <v>0</v>
      </c>
    </row>
    <row r="22" spans="1:31" ht="15" customHeight="1" thickBot="1" x14ac:dyDescent="0.4">
      <c r="A22" s="1140" t="s">
        <v>140</v>
      </c>
      <c r="B22" s="529" t="s">
        <v>1204</v>
      </c>
      <c r="C22" s="478">
        <f t="shared" si="0"/>
        <v>0</v>
      </c>
      <c r="D22" s="517">
        <f>COUNTIF('Enquêtes internationales'!D142:D143,"Oui, même Q") + COUNTIF('Enquêtes internationales'!D142:D143,"Q similaire")</f>
        <v>0</v>
      </c>
      <c r="E22" s="517">
        <f>COUNTIF('Enquêtes internationales'!D158:D159,"Oui, même Q") + COUNTIF('Enquêtes internationales'!D158:D159,"Q similaire")</f>
        <v>0</v>
      </c>
      <c r="F22" s="481">
        <f>COUNTIF('Enquêtes internationales'!D160,"Oui, même Q") + COUNTIF('Enquêtes internationales'!D160,"Q similaire")</f>
        <v>0</v>
      </c>
      <c r="G22" s="480"/>
      <c r="H22" s="480"/>
      <c r="I22" s="481">
        <f>COUNTIF('Enquêtes internationales'!D172:D176,"Oui, même Q") + COUNTIF('Enquêtes internationales'!D172:D176,"Q similaire")</f>
        <v>0</v>
      </c>
      <c r="J22" s="481">
        <f>COUNTIF('Enquêtes internationales'!D177:D178,"Oui, même Q") + COUNTIF('Enquêtes internationales'!D177:D178,"Q similaire")</f>
        <v>0</v>
      </c>
      <c r="K22" s="481">
        <f>COUNTIF('Enquêtes internationales'!D179:D180,"Oui, même Q") + COUNTIF('Enquêtes internationales'!D179:D180,"Q similaire")</f>
        <v>0</v>
      </c>
      <c r="L22" s="481">
        <f>COUNTIF('Enquêtes internationales'!D182:D184,"Oui, même Q") + COUNTIF('Enquêtes internationales'!D182:D184,"Q similaire")</f>
        <v>0</v>
      </c>
      <c r="M22" s="481">
        <f>COUNTIF('Enquêtes internationales'!D188,"Oui, même Q") + COUNTIF('Enquêtes internationales'!D188,"Q similaire")</f>
        <v>0</v>
      </c>
      <c r="N22" s="481">
        <f>COUNTIF('Enquêtes internationales'!D189:D197,"Oui, même Q") + COUNTIF('Enquêtes internationales'!D189:D197,"Q similaire")</f>
        <v>0</v>
      </c>
      <c r="O22" s="885">
        <f>COUNTIF('Enquêtes internationales'!D199:D200,"Oui, même Q") + COUNTIF('Enquêtes internationales'!D199:D200,"Q similaire")</f>
        <v>0</v>
      </c>
      <c r="P22" s="530">
        <f>COUNTIF('Enquêtes internationales'!D206,"Oui, même Q") + COUNTIF('Enquêtes internationales'!D206,"Q similaire")</f>
        <v>0</v>
      </c>
      <c r="Q22" s="518">
        <f>COUNTIFS('Données spécifiques au pays'!$A:$A,Q$4, 'Données spécifiques au pays'!$U:$U,"Oui")</f>
        <v>0</v>
      </c>
      <c r="R22" s="519">
        <f>COUNTIFS('Données spécifiques au pays'!$A:$A,R$4, 'Données spécifiques au pays'!$U:$U,"Oui")</f>
        <v>0</v>
      </c>
      <c r="S22" s="519">
        <f>COUNTIFS('Données spécifiques au pays'!$A:$A,S$4, 'Données spécifiques au pays'!$U:$U,"Oui")</f>
        <v>0</v>
      </c>
      <c r="T22" s="519">
        <f>COUNTIFS('Données spécifiques au pays'!$A:$A,T$4, 'Données spécifiques au pays'!$U:$U,"Oui")</f>
        <v>0</v>
      </c>
      <c r="U22" s="519">
        <f>COUNTIFS('Données spécifiques au pays'!$A:$A,U$4, 'Données spécifiques au pays'!$U:$U,"Oui")</f>
        <v>0</v>
      </c>
      <c r="V22" s="520">
        <f>COUNTIFS('Données spécifiques au pays'!$A:$A,V$4, 'Données spécifiques au pays'!$U:$U,"Oui")</f>
        <v>0</v>
      </c>
      <c r="W22" s="519">
        <f>COUNTIFS('Données spécifiques au pays'!$A:$A,W$4, 'Données spécifiques au pays'!$U:$U,"Oui")</f>
        <v>0</v>
      </c>
      <c r="X22" s="519">
        <f>COUNTIFS('Données spécifiques au pays'!$A:$A,X$4, 'Données spécifiques au pays'!$U:$U,"Oui")</f>
        <v>0</v>
      </c>
      <c r="Y22" s="519">
        <f>COUNTIFS('Données spécifiques au pays'!$A:$A,Y$4, 'Données spécifiques au pays'!$U:$U,"Oui")</f>
        <v>0</v>
      </c>
      <c r="Z22" s="519">
        <f>COUNTIFS('Données spécifiques au pays'!$A:$A,Z$4, 'Données spécifiques au pays'!$U:$U,"Oui")</f>
        <v>0</v>
      </c>
      <c r="AA22" s="521">
        <f>COUNTIFS('Données spécifiques au pays'!$A:$A,AA$4, 'Données spécifiques au pays'!$U:$U,"Oui")</f>
        <v>0</v>
      </c>
      <c r="AB22" s="519">
        <f>COUNTIFS('Données spécifiques au pays'!$A:$A,AB$4, 'Données spécifiques au pays'!$U:$U,"Oui")</f>
        <v>0</v>
      </c>
      <c r="AC22" s="519">
        <f>COUNTIFS('Données spécifiques au pays'!$A:$A,AC$4, 'Données spécifiques au pays'!$U:$U,"Oui")</f>
        <v>0</v>
      </c>
      <c r="AD22" s="519">
        <f>COUNTIFS('Données spécifiques au pays'!$A:$A,AD$4, 'Données spécifiques au pays'!$U:$U,"Oui")</f>
        <v>0</v>
      </c>
      <c r="AE22" s="522">
        <f>COUNTIFS('Données spécifiques au pays'!$A:$A,AE$4, 'Données spécifiques au pays'!$U:$U,"Oui")</f>
        <v>0</v>
      </c>
    </row>
    <row r="23" spans="1:31" thickBot="1" x14ac:dyDescent="0.4">
      <c r="A23" s="1141"/>
      <c r="B23" s="531" t="s">
        <v>884</v>
      </c>
      <c r="C23" s="478">
        <f t="shared" si="0"/>
        <v>0</v>
      </c>
      <c r="D23" s="489">
        <f>COUNTIF('Enquêtes internationales'!D144:D151, "Oui, même Q") + COUNTIF('Enquêtes internationales'!D144:D151,"Q similaire")</f>
        <v>0</v>
      </c>
      <c r="E23" s="498"/>
      <c r="F23" s="491">
        <f>COUNTIF('Enquêtes internationales'!D161:D169,"Oui, même Q") + COUNTIF('Enquêtes internationales'!D161:D169,"Q similaire")</f>
        <v>0</v>
      </c>
      <c r="G23" s="490"/>
      <c r="H23" s="490"/>
      <c r="I23" s="490"/>
      <c r="J23" s="490"/>
      <c r="K23" s="490"/>
      <c r="L23" s="491">
        <f>COUNTIF('Enquêtes internationales'!D185:D186,"Oui, même Q") + COUNTIF('Enquêtes internationales'!D185:D186,"Q similaire")</f>
        <v>0</v>
      </c>
      <c r="M23" s="490"/>
      <c r="N23" s="491">
        <f>COUNTIF('Enquêtes internationales'!D198,"Oui, même Q") + COUNTIF('Enquêtes internationales'!D198,"Q similaire")</f>
        <v>0</v>
      </c>
      <c r="O23" s="880">
        <f>COUNTIF('Enquêtes internationales'!D201:D204,"Oui, même Q") + COUNTIF('Enquêtes internationales'!D201:D204,"Q similaire")</f>
        <v>0</v>
      </c>
      <c r="P23" s="492">
        <f>COUNTIF('Enquêtes internationales'!D207,"Oui, même Q") + COUNTIF('Enquêtes internationales'!D207,"Q similaire")</f>
        <v>0</v>
      </c>
      <c r="Q23" s="493">
        <f>COUNTIFS('Données spécifiques au pays'!$A:$A,Q$4, 'Données spécifiques au pays'!$V:$V,"Oui")</f>
        <v>0</v>
      </c>
      <c r="R23" s="494">
        <f>COUNTIFS('Données spécifiques au pays'!$A:$A,R$4, 'Données spécifiques au pays'!$V:$V,"Oui")</f>
        <v>0</v>
      </c>
      <c r="S23" s="494">
        <f>COUNTIFS('Données spécifiques au pays'!$A:$A,S$4, 'Données spécifiques au pays'!$V:$V,"Oui")</f>
        <v>0</v>
      </c>
      <c r="T23" s="494">
        <f>COUNTIFS('Données spécifiques au pays'!$A:$A,T$4, 'Données spécifiques au pays'!$V:$V,"Oui")</f>
        <v>0</v>
      </c>
      <c r="U23" s="494">
        <f>COUNTIFS('Données spécifiques au pays'!$A:$A,U$4, 'Données spécifiques au pays'!$V:$V,"Oui")</f>
        <v>0</v>
      </c>
      <c r="V23" s="495">
        <f>COUNTIFS('Données spécifiques au pays'!$A:$A,V$4, 'Données spécifiques au pays'!$V:$V,"Oui")</f>
        <v>0</v>
      </c>
      <c r="W23" s="494">
        <f>COUNTIFS('Données spécifiques au pays'!$A:$A,W$4, 'Données spécifiques au pays'!$V:$V,"Oui")</f>
        <v>0</v>
      </c>
      <c r="X23" s="494">
        <f>COUNTIFS('Données spécifiques au pays'!$A:$A,X$4, 'Données spécifiques au pays'!$V:$V,"Oui")</f>
        <v>0</v>
      </c>
      <c r="Y23" s="494">
        <f>COUNTIFS('Données spécifiques au pays'!$A:$A,Y$4, 'Données spécifiques au pays'!$V:$V,"Oui")</f>
        <v>0</v>
      </c>
      <c r="Z23" s="494">
        <f>COUNTIFS('Données spécifiques au pays'!$A:$A,Z$4, 'Données spécifiques au pays'!$V:$V,"Oui")</f>
        <v>0</v>
      </c>
      <c r="AA23" s="496">
        <f>COUNTIFS('Données spécifiques au pays'!$A:$A,AA$4, 'Données spécifiques au pays'!$V:$V,"Oui")</f>
        <v>0</v>
      </c>
      <c r="AB23" s="494">
        <f>COUNTIFS('Données spécifiques au pays'!$A:$A,AB$4, 'Données spécifiques au pays'!$V:$V,"Oui")</f>
        <v>0</v>
      </c>
      <c r="AC23" s="494">
        <f>COUNTIFS('Données spécifiques au pays'!$A:$A,AC$4, 'Données spécifiques au pays'!$V:$V,"Oui")</f>
        <v>0</v>
      </c>
      <c r="AD23" s="494">
        <f>COUNTIFS('Données spécifiques au pays'!$A:$A,AD$4, 'Données spécifiques au pays'!$V:$V,"Oui")</f>
        <v>0</v>
      </c>
      <c r="AE23" s="497">
        <f>COUNTIFS('Données spécifiques au pays'!$A:$A,AE$4, 'Données spécifiques au pays'!$V:$V,"Oui")</f>
        <v>0</v>
      </c>
    </row>
    <row r="24" spans="1:31" thickBot="1" x14ac:dyDescent="0.4">
      <c r="A24" s="1141"/>
      <c r="B24" s="531" t="s">
        <v>1022</v>
      </c>
      <c r="C24" s="478">
        <f t="shared" si="0"/>
        <v>0</v>
      </c>
      <c r="D24" s="498"/>
      <c r="E24" s="498"/>
      <c r="F24" s="490"/>
      <c r="G24" s="490"/>
      <c r="H24" s="490"/>
      <c r="I24" s="490"/>
      <c r="J24" s="490"/>
      <c r="K24" s="490"/>
      <c r="L24" s="491">
        <f>COUNTIF('Enquêtes internationales'!D187,"Oui, même Q") + COUNTIF('Enquêtes internationales'!D187,"Q similaire")</f>
        <v>0</v>
      </c>
      <c r="M24" s="490"/>
      <c r="N24" s="490"/>
      <c r="O24" s="881"/>
      <c r="P24" s="499"/>
      <c r="Q24" s="493">
        <f>COUNTIFS('Données spécifiques au pays'!$A:$A,Q$4, 'Données spécifiques au pays'!$W:$W,"Oui")</f>
        <v>0</v>
      </c>
      <c r="R24" s="494">
        <f>COUNTIFS('Données spécifiques au pays'!$A:$A,R$4, 'Données spécifiques au pays'!$W:$W,"Oui")</f>
        <v>0</v>
      </c>
      <c r="S24" s="494">
        <f>COUNTIFS('Données spécifiques au pays'!$A:$A,S$4, 'Données spécifiques au pays'!$W:$W,"Oui")</f>
        <v>0</v>
      </c>
      <c r="T24" s="494">
        <f>COUNTIFS('Données spécifiques au pays'!$A:$A,T$4, 'Données spécifiques au pays'!$W:$W,"Oui")</f>
        <v>0</v>
      </c>
      <c r="U24" s="494">
        <f>COUNTIFS('Données spécifiques au pays'!$A:$A,U$4, 'Données spécifiques au pays'!$W:$W,"Oui")</f>
        <v>0</v>
      </c>
      <c r="V24" s="495">
        <f>COUNTIFS('Données spécifiques au pays'!$A:$A,V$4, 'Données spécifiques au pays'!$W:$W,"Oui")</f>
        <v>0</v>
      </c>
      <c r="W24" s="494">
        <f>COUNTIFS('Données spécifiques au pays'!$A:$A,W$4, 'Données spécifiques au pays'!$W:$W,"Oui")</f>
        <v>0</v>
      </c>
      <c r="X24" s="494">
        <f>COUNTIFS('Données spécifiques au pays'!$A:$A,X$4, 'Données spécifiques au pays'!$W:$W,"Oui")</f>
        <v>0</v>
      </c>
      <c r="Y24" s="494">
        <f>COUNTIFS('Données spécifiques au pays'!$A:$A,Y$4, 'Données spécifiques au pays'!$W:$W,"Oui")</f>
        <v>0</v>
      </c>
      <c r="Z24" s="494">
        <f>COUNTIFS('Données spécifiques au pays'!$A:$A,Z$4, 'Données spécifiques au pays'!$W:$W,"Oui")</f>
        <v>0</v>
      </c>
      <c r="AA24" s="496">
        <f>COUNTIFS('Données spécifiques au pays'!$A:$A,AA$4, 'Données spécifiques au pays'!$W:$W,"Oui")</f>
        <v>0</v>
      </c>
      <c r="AB24" s="494">
        <f>COUNTIFS('Données spécifiques au pays'!$A:$A,AB$4, 'Données spécifiques au pays'!$W:$W,"Oui")</f>
        <v>0</v>
      </c>
      <c r="AC24" s="494">
        <f>COUNTIFS('Données spécifiques au pays'!$A:$A,AC$4, 'Données spécifiques au pays'!$W:$W,"Oui")</f>
        <v>0</v>
      </c>
      <c r="AD24" s="494">
        <f>COUNTIFS('Données spécifiques au pays'!$A:$A,AD$4, 'Données spécifiques au pays'!$W:$W,"Oui")</f>
        <v>0</v>
      </c>
      <c r="AE24" s="497">
        <f>COUNTIFS('Données spécifiques au pays'!$A:$A,AE$4, 'Données spécifiques au pays'!$W:$W,"Oui")</f>
        <v>0</v>
      </c>
    </row>
    <row r="25" spans="1:31" thickBot="1" x14ac:dyDescent="0.4">
      <c r="A25" s="1141"/>
      <c r="B25" s="532" t="s">
        <v>906</v>
      </c>
      <c r="C25" s="501">
        <f t="shared" si="0"/>
        <v>0</v>
      </c>
      <c r="D25" s="533">
        <f>COUNTIF('Enquêtes internationales'!D152:D157,"Oui, même Q") + COUNTIF('Enquêtes internationales'!D152:D157,"Q similaire")</f>
        <v>0</v>
      </c>
      <c r="E25" s="502"/>
      <c r="F25" s="504">
        <f>COUNTIF('Enquêtes internationales'!D170,"Oui, même Q") + COUNTIF('Enquêtes internationales'!D170,"Q similaire")</f>
        <v>0</v>
      </c>
      <c r="G25" s="504">
        <f>COUNTIF('Enquêtes internationales'!D171,"Oui, même Q") + COUNTIF('Enquêtes internationales'!D171,"Q similaire")</f>
        <v>0</v>
      </c>
      <c r="H25" s="503"/>
      <c r="I25" s="503"/>
      <c r="J25" s="503"/>
      <c r="K25" s="504">
        <f>COUNTIF('Enquêtes internationales'!D181,"Oui, même Q") + COUNTIF('Enquêtes internationales'!D181,"Q similaire")</f>
        <v>0</v>
      </c>
      <c r="L25" s="503"/>
      <c r="M25" s="503"/>
      <c r="N25" s="503"/>
      <c r="O25" s="882">
        <f>COUNTIF('Enquêtes internationales'!D205,"Oui, même Q") + COUNTIF('Enquêtes internationales'!D205,"Q similaire")</f>
        <v>0</v>
      </c>
      <c r="P25" s="540"/>
      <c r="Q25" s="493">
        <f>COUNTIFS('Données spécifiques au pays'!$A:$A,Q$4, 'Données spécifiques au pays'!$X:$X,"Oui")</f>
        <v>0</v>
      </c>
      <c r="R25" s="494">
        <f>COUNTIFS('Données spécifiques au pays'!$A:$A,R$4, 'Données spécifiques au pays'!$X:$X,"Oui")</f>
        <v>0</v>
      </c>
      <c r="S25" s="494">
        <f>COUNTIFS('Données spécifiques au pays'!$A:$A,S$4, 'Données spécifiques au pays'!$X:$X,"Oui")</f>
        <v>0</v>
      </c>
      <c r="T25" s="494">
        <f>COUNTIFS('Données spécifiques au pays'!$A:$A,T$4, 'Données spécifiques au pays'!$X:$X,"Oui")</f>
        <v>0</v>
      </c>
      <c r="U25" s="494">
        <f>COUNTIFS('Données spécifiques au pays'!$A:$A,U$4, 'Données spécifiques au pays'!$X:$X,"Oui")</f>
        <v>0</v>
      </c>
      <c r="V25" s="495">
        <f>COUNTIFS('Données spécifiques au pays'!$A:$A,V$4, 'Données spécifiques au pays'!$X:$X,"Oui")</f>
        <v>0</v>
      </c>
      <c r="W25" s="494">
        <f>COUNTIFS('Données spécifiques au pays'!$A:$A,W$4, 'Données spécifiques au pays'!$X:$X,"Oui")</f>
        <v>0</v>
      </c>
      <c r="X25" s="494">
        <f>COUNTIFS('Données spécifiques au pays'!$A:$A,X$4, 'Données spécifiques au pays'!$X:$X,"Oui")</f>
        <v>0</v>
      </c>
      <c r="Y25" s="494">
        <f>COUNTIFS('Données spécifiques au pays'!$A:$A,Y$4, 'Données spécifiques au pays'!$X:$X,"Oui")</f>
        <v>0</v>
      </c>
      <c r="Z25" s="494">
        <f>COUNTIFS('Données spécifiques au pays'!$A:$A,Z$4, 'Données spécifiques au pays'!$X:$X,"Oui")</f>
        <v>0</v>
      </c>
      <c r="AA25" s="496">
        <f>COUNTIFS('Données spécifiques au pays'!$A:$A,AA$4, 'Données spécifiques au pays'!$X:$X,"Oui")</f>
        <v>0</v>
      </c>
      <c r="AB25" s="494">
        <f>COUNTIFS('Données spécifiques au pays'!$A:$A,AB$4, 'Données spécifiques au pays'!$X:$X,"Oui")</f>
        <v>0</v>
      </c>
      <c r="AC25" s="494">
        <f>COUNTIFS('Données spécifiques au pays'!$A:$A,AC$4, 'Données spécifiques au pays'!$X:$X,"Oui")</f>
        <v>0</v>
      </c>
      <c r="AD25" s="494">
        <f>COUNTIFS('Données spécifiques au pays'!$A:$A,AD$4, 'Données spécifiques au pays'!$X:$X,"Oui")</f>
        <v>0</v>
      </c>
      <c r="AE25" s="497">
        <f>COUNTIFS('Données spécifiques au pays'!$A:$A,AE$4, 'Données spécifiques au pays'!$X:$X,"Oui")</f>
        <v>0</v>
      </c>
    </row>
    <row r="26" spans="1:31" thickBot="1" x14ac:dyDescent="0.4">
      <c r="A26" s="534"/>
      <c r="B26" s="535" t="s">
        <v>1207</v>
      </c>
      <c r="C26" s="536">
        <f t="shared" si="0"/>
        <v>0</v>
      </c>
      <c r="D26" s="513"/>
      <c r="E26" s="513"/>
      <c r="F26" s="514"/>
      <c r="G26" s="514"/>
      <c r="H26" s="514"/>
      <c r="I26" s="514"/>
      <c r="J26" s="514"/>
      <c r="K26" s="514"/>
      <c r="L26" s="514"/>
      <c r="M26" s="514"/>
      <c r="N26" s="514"/>
      <c r="O26" s="883"/>
      <c r="P26" s="515"/>
      <c r="Q26" s="493">
        <f>COUNTIFS('Données spécifiques au pays'!$A:$A,Q$4, 'Données spécifiques au pays'!$Y:$Y,"Oui")</f>
        <v>0</v>
      </c>
      <c r="R26" s="494">
        <f>COUNTIFS('Données spécifiques au pays'!$A:$A,R$4, 'Données spécifiques au pays'!$Y:$Y,"Oui")</f>
        <v>0</v>
      </c>
      <c r="S26" s="494">
        <f>COUNTIFS('Données spécifiques au pays'!$A:$A,S$4, 'Données spécifiques au pays'!$Y:$Y,"Oui")</f>
        <v>0</v>
      </c>
      <c r="T26" s="494">
        <f>COUNTIFS('Données spécifiques au pays'!$A:$A,T$4, 'Données spécifiques au pays'!$Y:$Y,"Oui")</f>
        <v>0</v>
      </c>
      <c r="U26" s="494">
        <f>COUNTIFS('Données spécifiques au pays'!$A:$A,U$4, 'Données spécifiques au pays'!$Y:$Y,"Oui")</f>
        <v>0</v>
      </c>
      <c r="V26" s="495">
        <f>COUNTIFS('Données spécifiques au pays'!$A:$A,V$4, 'Données spécifiques au pays'!$Y:$Y,"Oui")</f>
        <v>0</v>
      </c>
      <c r="W26" s="494">
        <f>COUNTIFS('Données spécifiques au pays'!$A:$A,W$4, 'Données spécifiques au pays'!$Y:$Y,"Oui")</f>
        <v>0</v>
      </c>
      <c r="X26" s="494">
        <f>COUNTIFS('Données spécifiques au pays'!$A:$A,X$4, 'Données spécifiques au pays'!$Y:$Y,"Oui")</f>
        <v>0</v>
      </c>
      <c r="Y26" s="494">
        <f>COUNTIFS('Données spécifiques au pays'!$A:$A,Y$4, 'Données spécifiques au pays'!$Y:$Y,"Oui")</f>
        <v>0</v>
      </c>
      <c r="Z26" s="494">
        <f>COUNTIFS('Données spécifiques au pays'!$A:$A,Z$4, 'Données spécifiques au pays'!$Y:$Y,"Oui")</f>
        <v>0</v>
      </c>
      <c r="AA26" s="496">
        <f>COUNTIFS('Données spécifiques au pays'!$A:$A,AA$4, 'Données spécifiques au pays'!$Y:$Y,"Oui")</f>
        <v>0</v>
      </c>
      <c r="AB26" s="494">
        <f>COUNTIFS('Données spécifiques au pays'!$A:$A,AB$4, 'Données spécifiques au pays'!$Y:$Y,"Oui")</f>
        <v>0</v>
      </c>
      <c r="AC26" s="494">
        <f>COUNTIFS('Données spécifiques au pays'!$A:$A,AC$4, 'Données spécifiques au pays'!$Y:$Y,"Oui")</f>
        <v>0</v>
      </c>
      <c r="AD26" s="494">
        <f>COUNTIFS('Données spécifiques au pays'!$A:$A,AD$4, 'Données spécifiques au pays'!$Y:$Y,"Oui")</f>
        <v>0</v>
      </c>
      <c r="AE26" s="497">
        <f>COUNTIFS('Données spécifiques au pays'!$A:$A,AE$4, 'Données spécifiques au pays'!$Y:$Y,"Oui")</f>
        <v>0</v>
      </c>
    </row>
    <row r="27" spans="1:31" ht="14.5" customHeight="1" thickBot="1" x14ac:dyDescent="0.4">
      <c r="A27" s="1142" t="s">
        <v>1197</v>
      </c>
      <c r="B27" s="537" t="s">
        <v>1208</v>
      </c>
      <c r="C27" s="478">
        <f t="shared" si="0"/>
        <v>0</v>
      </c>
      <c r="D27" s="517">
        <f>COUNTIF('Enquêtes internationales'!D208:D209,"Oui, même Q") + COUNTIF('Enquêtes internationales'!D208:D209,"Q similaire")</f>
        <v>0</v>
      </c>
      <c r="E27" s="479"/>
      <c r="F27" s="481">
        <f>COUNTIF('Enquêtes internationales'!D217,"Oui, même Q") + COUNTIF('Enquêtes internationales'!D217,"Q similaire")</f>
        <v>0</v>
      </c>
      <c r="G27" s="480"/>
      <c r="H27" s="480"/>
      <c r="I27" s="480"/>
      <c r="J27" s="480"/>
      <c r="K27" s="480"/>
      <c r="L27" s="480"/>
      <c r="M27" s="481">
        <f>COUNTIF('Enquêtes internationales'!D224:D225,"Oui, même Q") + COUNTIF('Enquêtes internationales'!D224:D225,"Q similaire")</f>
        <v>0</v>
      </c>
      <c r="N27" s="480"/>
      <c r="O27" s="885">
        <f>COUNTIF('Enquêtes internationales'!D239,"Oui, même Q") + COUNTIF('Enquêtes internationales'!D239,"Q similaire")</f>
        <v>0</v>
      </c>
      <c r="P27" s="530">
        <f>COUNTIF('Enquêtes internationales'!D249,"Oui, même Q") + COUNTIF('Enquêtes internationales'!D249,"Q similaire")</f>
        <v>0</v>
      </c>
      <c r="Q27" s="518">
        <f>COUNTIFS('Données spécifiques au pays'!$A:$A,Q$4, 'Données spécifiques au pays'!$Z:$Z,"Oui")</f>
        <v>0</v>
      </c>
      <c r="R27" s="519">
        <f>COUNTIFS('Données spécifiques au pays'!$A:$A,R$4, 'Données spécifiques au pays'!$Z:$Z,"Oui")</f>
        <v>0</v>
      </c>
      <c r="S27" s="519">
        <f>COUNTIFS('Données spécifiques au pays'!$A:$A,S$4, 'Données spécifiques au pays'!$Z:$Z,"Oui")</f>
        <v>0</v>
      </c>
      <c r="T27" s="519">
        <f>COUNTIFS('Données spécifiques au pays'!$A:$A,T$4, 'Données spécifiques au pays'!$Z:$Z,"Oui")</f>
        <v>0</v>
      </c>
      <c r="U27" s="519">
        <f>COUNTIFS('Données spécifiques au pays'!$A:$A,U$4, 'Données spécifiques au pays'!$Z:$Z,"Oui")</f>
        <v>0</v>
      </c>
      <c r="V27" s="520">
        <f>COUNTIFS('Données spécifiques au pays'!$A:$A,V$4, 'Données spécifiques au pays'!$Z:$Z,"Oui")</f>
        <v>0</v>
      </c>
      <c r="W27" s="519">
        <f>COUNTIFS('Données spécifiques au pays'!$A:$A,W$4, 'Données spécifiques au pays'!$Z:$Z,"Oui")</f>
        <v>0</v>
      </c>
      <c r="X27" s="519">
        <f>COUNTIFS('Données spécifiques au pays'!$A:$A,X$4, 'Données spécifiques au pays'!$Z:$Z,"Oui")</f>
        <v>0</v>
      </c>
      <c r="Y27" s="519">
        <f>COUNTIFS('Données spécifiques au pays'!$A:$A,Y$4, 'Données spécifiques au pays'!$Z:$Z,"Oui")</f>
        <v>0</v>
      </c>
      <c r="Z27" s="519">
        <f>COUNTIFS('Données spécifiques au pays'!$A:$A,Z$4, 'Données spécifiques au pays'!$Z:$Z,"Oui")</f>
        <v>0</v>
      </c>
      <c r="AA27" s="521">
        <f>COUNTIFS('Données spécifiques au pays'!$A:$A,AA$4, 'Données spécifiques au pays'!$Z:$Z,"Oui")</f>
        <v>0</v>
      </c>
      <c r="AB27" s="519">
        <f>COUNTIFS('Données spécifiques au pays'!$A:$A,AB$4, 'Données spécifiques au pays'!$Z:$Z,"Oui")</f>
        <v>0</v>
      </c>
      <c r="AC27" s="519">
        <f>COUNTIFS('Données spécifiques au pays'!$A:$A,AC$4, 'Données spécifiques au pays'!$Z:$Z,"Oui")</f>
        <v>0</v>
      </c>
      <c r="AD27" s="519">
        <f>COUNTIFS('Données spécifiques au pays'!$A:$A,AD$4, 'Données spécifiques au pays'!$Z:$Z,"Oui")</f>
        <v>0</v>
      </c>
      <c r="AE27" s="522">
        <f>COUNTIFS('Données spécifiques au pays'!$A:$A,AE$4, 'Données spécifiques au pays'!$Z:$Z,"Oui")</f>
        <v>0</v>
      </c>
    </row>
    <row r="28" spans="1:31" thickBot="1" x14ac:dyDescent="0.4">
      <c r="A28" s="1143"/>
      <c r="B28" s="538" t="s">
        <v>1076</v>
      </c>
      <c r="C28" s="478">
        <f t="shared" si="0"/>
        <v>0</v>
      </c>
      <c r="D28" s="498"/>
      <c r="E28" s="498"/>
      <c r="F28" s="490"/>
      <c r="G28" s="491">
        <f>COUNTIF('Enquêtes internationales'!D219,"Oui, même Q") + COUNTIF('Enquêtes internationales'!D219,"Q similaire")</f>
        <v>0</v>
      </c>
      <c r="H28" s="490"/>
      <c r="I28" s="490"/>
      <c r="J28" s="490"/>
      <c r="K28" s="490"/>
      <c r="L28" s="490"/>
      <c r="M28" s="490"/>
      <c r="N28" s="490"/>
      <c r="O28" s="880">
        <f>COUNTIF('Enquêtes internationales'!D247:D248,"Oui, même Q") + COUNTIF('Enquêtes internationales'!D247:D248,"Q similaire")</f>
        <v>0</v>
      </c>
      <c r="P28" s="499"/>
      <c r="Q28" s="493">
        <f>COUNTIFS('Données spécifiques au pays'!$A:$A,Q$4, 'Données spécifiques au pays'!$AA:$AA,"Oui")</f>
        <v>0</v>
      </c>
      <c r="R28" s="494">
        <f>COUNTIFS('Données spécifiques au pays'!$A:$A,R$4, 'Données spécifiques au pays'!$AA:$AA,"Oui")</f>
        <v>0</v>
      </c>
      <c r="S28" s="494">
        <f>COUNTIFS('Données spécifiques au pays'!$A:$A,S$4, 'Données spécifiques au pays'!$AA:$AA,"Oui")</f>
        <v>0</v>
      </c>
      <c r="T28" s="494">
        <f>COUNTIFS('Données spécifiques au pays'!$A:$A,T$4, 'Données spécifiques au pays'!$AA:$AA,"Oui")</f>
        <v>0</v>
      </c>
      <c r="U28" s="494">
        <f>COUNTIFS('Données spécifiques au pays'!$A:$A,U$4, 'Données spécifiques au pays'!$AA:$AA,"Oui")</f>
        <v>0</v>
      </c>
      <c r="V28" s="495">
        <f>COUNTIFS('Données spécifiques au pays'!$A:$A,V$4, 'Données spécifiques au pays'!$AA:$AA,"Oui")</f>
        <v>0</v>
      </c>
      <c r="W28" s="494">
        <f>COUNTIFS('Données spécifiques au pays'!$A:$A,W$4, 'Données spécifiques au pays'!$AA:$AA,"Oui")</f>
        <v>0</v>
      </c>
      <c r="X28" s="494">
        <f>COUNTIFS('Données spécifiques au pays'!$A:$A,X$4, 'Données spécifiques au pays'!$AA:$AA,"Oui")</f>
        <v>0</v>
      </c>
      <c r="Y28" s="494">
        <f>COUNTIFS('Données spécifiques au pays'!$A:$A,Y$4, 'Données spécifiques au pays'!$AA:$AA,"Oui")</f>
        <v>0</v>
      </c>
      <c r="Z28" s="494">
        <f>COUNTIFS('Données spécifiques au pays'!$A:$A,Z$4, 'Données spécifiques au pays'!$AA:$AA,"Oui")</f>
        <v>0</v>
      </c>
      <c r="AA28" s="496">
        <f>COUNTIFS('Données spécifiques au pays'!$A:$A,AA$4, 'Données spécifiques au pays'!$AA:$AA,"Oui")</f>
        <v>0</v>
      </c>
      <c r="AB28" s="494">
        <f>COUNTIFS('Données spécifiques au pays'!$A:$A,AB$4, 'Données spécifiques au pays'!$AA:$AA,"Oui")</f>
        <v>0</v>
      </c>
      <c r="AC28" s="494">
        <f>COUNTIFS('Données spécifiques au pays'!$A:$A,AC$4, 'Données spécifiques au pays'!$AA:$AA,"Oui")</f>
        <v>0</v>
      </c>
      <c r="AD28" s="494">
        <f>COUNTIFS('Données spécifiques au pays'!$A:$A,AD$4, 'Données spécifiques au pays'!$AA:$AA,"Oui")</f>
        <v>0</v>
      </c>
      <c r="AE28" s="497">
        <f>COUNTIFS('Données spécifiques au pays'!$A:$A,AE$4, 'Données spécifiques au pays'!$AA:$AA,"Oui")</f>
        <v>0</v>
      </c>
    </row>
    <row r="29" spans="1:31" ht="15.75" customHeight="1" thickBot="1" x14ac:dyDescent="0.4">
      <c r="A29" s="1143"/>
      <c r="B29" s="538" t="s">
        <v>1065</v>
      </c>
      <c r="C29" s="478">
        <f t="shared" si="0"/>
        <v>0</v>
      </c>
      <c r="D29" s="489">
        <f>COUNTIF('Enquêtes internationales'!D214:D216,"Oui, même Q") + COUNTIF('Enquêtes internationales'!D214:D216,"Q similaire")</f>
        <v>0</v>
      </c>
      <c r="E29" s="498"/>
      <c r="F29" s="490"/>
      <c r="G29" s="490"/>
      <c r="H29" s="490"/>
      <c r="I29" s="491">
        <f>COUNTIF('Enquêtes internationales'!D220,"Oui, même Q") + COUNTIF('Enquêtes internationales'!D220,"Similar Q")</f>
        <v>0</v>
      </c>
      <c r="J29" s="490"/>
      <c r="K29" s="491">
        <f>COUNTIF('Enquêtes internationales'!D221:D223,"Oui, même Q") + COUNTIF('Enquêtes internationales'!D221:D223,"Q similaire")</f>
        <v>0</v>
      </c>
      <c r="L29" s="490"/>
      <c r="M29" s="491">
        <f>COUNTIF('Enquêtes internationales'!D227:D229,"Oui, même Q") + COUNTIF('Enquêtes internationales'!D227:D229,"Q similaire")</f>
        <v>0</v>
      </c>
      <c r="N29" s="491">
        <f>COUNTIF('Enquêtes internationales'!D233:D238,"Oui, même Q") + COUNTIF('Enquêtes internationales'!D233:D238,"Q similaire")</f>
        <v>0</v>
      </c>
      <c r="O29" s="880">
        <f>COUNTIF('Enquêtes internationales'!D240:D246,"Oui, même Q") + COUNTIF('Enquêtes internationales'!D240:D246,"Q similaire")</f>
        <v>0</v>
      </c>
      <c r="P29" s="492">
        <f>COUNTIF('Enquêtes internationales'!D250:D252,"Oui, même Q") + COUNTIF('Enquêtes internationales'!D250:D252,"Q similaire")</f>
        <v>0</v>
      </c>
      <c r="Q29" s="493">
        <f>COUNTIFS('Données spécifiques au pays'!$A:$A,Q$4, 'Données spécifiques au pays'!$AB:$AB,"Oui")</f>
        <v>0</v>
      </c>
      <c r="R29" s="494">
        <f>COUNTIFS('Données spécifiques au pays'!$A:$A,R$4, 'Données spécifiques au pays'!$AB:$AB,"Oui")</f>
        <v>0</v>
      </c>
      <c r="S29" s="494">
        <f>COUNTIFS('Données spécifiques au pays'!$A:$A,S$4, 'Données spécifiques au pays'!$AB:$AB,"Oui")</f>
        <v>0</v>
      </c>
      <c r="T29" s="494">
        <f>COUNTIFS('Données spécifiques au pays'!$A:$A,T$4, 'Données spécifiques au pays'!$AB:$AB,"Oui")</f>
        <v>0</v>
      </c>
      <c r="U29" s="494">
        <f>COUNTIFS('Données spécifiques au pays'!$A:$A,U$4, 'Données spécifiques au pays'!$AB:$AB,"Oui")</f>
        <v>0</v>
      </c>
      <c r="V29" s="495">
        <f>COUNTIFS('Données spécifiques au pays'!$A:$A,V$4, 'Données spécifiques au pays'!$AB:$AB,"Oui")</f>
        <v>0</v>
      </c>
      <c r="W29" s="494">
        <f>COUNTIFS('Données spécifiques au pays'!$A:$A,W$4, 'Données spécifiques au pays'!$AB:$AB,"Oui")</f>
        <v>0</v>
      </c>
      <c r="X29" s="494">
        <f>COUNTIFS('Données spécifiques au pays'!$A:$A,X$4, 'Données spécifiques au pays'!$AB:$AB,"Oui")</f>
        <v>0</v>
      </c>
      <c r="Y29" s="494">
        <f>COUNTIFS('Données spécifiques au pays'!$A:$A,Y$4, 'Données spécifiques au pays'!$AB:$AB,"Oui")</f>
        <v>0</v>
      </c>
      <c r="Z29" s="494">
        <f>COUNTIFS('Données spécifiques au pays'!$A:$A,Z$4, 'Données spécifiques au pays'!$AB:$AB,"Oui")</f>
        <v>0</v>
      </c>
      <c r="AA29" s="496">
        <f>COUNTIFS('Données spécifiques au pays'!$A:$A,AA$4, 'Données spécifiques au pays'!$AB:$AB,"Oui")</f>
        <v>0</v>
      </c>
      <c r="AB29" s="494">
        <f>COUNTIFS('Données spécifiques au pays'!$A:$A,AB$4, 'Données spécifiques au pays'!$AB:$AB,"Oui")</f>
        <v>0</v>
      </c>
      <c r="AC29" s="494">
        <f>COUNTIFS('Données spécifiques au pays'!$A:$A,AC$4, 'Données spécifiques au pays'!$AB:$AB,"Oui")</f>
        <v>0</v>
      </c>
      <c r="AD29" s="494">
        <f>COUNTIFS('Données spécifiques au pays'!$A:$A,AD$4, 'Données spécifiques au pays'!$AB:$AB,"Oui")</f>
        <v>0</v>
      </c>
      <c r="AE29" s="497">
        <f>COUNTIFS('Données spécifiques au pays'!$A:$A,AE$4, 'Données spécifiques au pays'!$AB:$AB,"Oui")</f>
        <v>0</v>
      </c>
    </row>
    <row r="30" spans="1:31" ht="16.5" customHeight="1" thickBot="1" x14ac:dyDescent="0.4">
      <c r="A30" s="1143"/>
      <c r="B30" s="539" t="s">
        <v>1209</v>
      </c>
      <c r="C30" s="478">
        <f t="shared" si="0"/>
        <v>0</v>
      </c>
      <c r="D30" s="502"/>
      <c r="E30" s="502"/>
      <c r="F30" s="503"/>
      <c r="G30" s="503"/>
      <c r="H30" s="503"/>
      <c r="I30" s="503"/>
      <c r="J30" s="503"/>
      <c r="K30" s="503"/>
      <c r="L30" s="503"/>
      <c r="M30" s="503"/>
      <c r="N30" s="503"/>
      <c r="O30" s="886"/>
      <c r="P30" s="540"/>
      <c r="Q30" s="493">
        <f>COUNTIFS('Données spécifiques au pays'!$A:$A,Q$4, 'Données spécifiques au pays'!$AC:$AC,"Oui")</f>
        <v>0</v>
      </c>
      <c r="R30" s="494">
        <f>COUNTIFS('Données spécifiques au pays'!$A:$A,R$4, 'Données spécifiques au pays'!$AC:$AC,"Oui")</f>
        <v>0</v>
      </c>
      <c r="S30" s="494">
        <f>COUNTIFS('Données spécifiques au pays'!$A:$A,S$4, 'Données spécifiques au pays'!$AC:$AC,"Oui")</f>
        <v>0</v>
      </c>
      <c r="T30" s="494">
        <f>COUNTIFS('Données spécifiques au pays'!$A:$A,T$4, 'Données spécifiques au pays'!$AC:$AC,"Oui")</f>
        <v>0</v>
      </c>
      <c r="U30" s="494">
        <f>COUNTIFS('Données spécifiques au pays'!$A:$A,U$4, 'Données spécifiques au pays'!$AC:$AC,"Oui")</f>
        <v>0</v>
      </c>
      <c r="V30" s="495">
        <f>COUNTIFS('Données spécifiques au pays'!$A:$A,V$4, 'Données spécifiques au pays'!$AC:$AC,"Oui")</f>
        <v>0</v>
      </c>
      <c r="W30" s="494">
        <f>COUNTIFS('Données spécifiques au pays'!$A:$A,W$4, 'Données spécifiques au pays'!$AC:$AC,"Oui")</f>
        <v>0</v>
      </c>
      <c r="X30" s="494">
        <f>COUNTIFS('Données spécifiques au pays'!$A:$A,X$4, 'Données spécifiques au pays'!$AC:$AC,"Oui")</f>
        <v>0</v>
      </c>
      <c r="Y30" s="494">
        <f>COUNTIFS('Données spécifiques au pays'!$A:$A,Y$4, 'Données spécifiques au pays'!$AC:$AC,"Oui")</f>
        <v>0</v>
      </c>
      <c r="Z30" s="494">
        <f>COUNTIFS('Données spécifiques au pays'!$A:$A,Z$4, 'Données spécifiques au pays'!$AC:$AC,"Oui")</f>
        <v>0</v>
      </c>
      <c r="AA30" s="496">
        <f>COUNTIFS('Données spécifiques au pays'!$A:$A,AA$4, 'Données spécifiques au pays'!$AC:$AC,"Oui")</f>
        <v>0</v>
      </c>
      <c r="AB30" s="494">
        <f>COUNTIFS('Données spécifiques au pays'!$A:$A,AB$4, 'Données spécifiques au pays'!$AC:$AC,"Oui")</f>
        <v>0</v>
      </c>
      <c r="AC30" s="494">
        <f>COUNTIFS('Données spécifiques au pays'!$A:$A,AC$4, 'Données spécifiques au pays'!$AC:$AC,"Oui")</f>
        <v>0</v>
      </c>
      <c r="AD30" s="494">
        <f>COUNTIFS('Données spécifiques au pays'!$A:$A,AD$4, 'Données spécifiques au pays'!$AC:$AC,"Oui")</f>
        <v>0</v>
      </c>
      <c r="AE30" s="497">
        <f>COUNTIFS('Données spécifiques au pays'!$A:$A,AE$4, 'Données spécifiques au pays'!$AC:$AC,"Oui")</f>
        <v>0</v>
      </c>
    </row>
    <row r="31" spans="1:31" ht="15" customHeight="1" thickBot="1" x14ac:dyDescent="0.4">
      <c r="A31" s="1144"/>
      <c r="B31" s="541" t="s">
        <v>1210</v>
      </c>
      <c r="C31" s="536">
        <f t="shared" si="0"/>
        <v>0</v>
      </c>
      <c r="D31" s="542">
        <f>COUNTIF('Enquêtes internationales'!D210:D213,"Oui, même Q") + COUNTIF('Enquêtes internationales'!D210:D213,"Q similaire")</f>
        <v>0</v>
      </c>
      <c r="E31" s="513"/>
      <c r="F31" s="543">
        <f>COUNTIF('Enquêtes internationales'!D218,"Oui, même Q") + COUNTIF('Enquêtes internationales'!D218,"Q similaire")</f>
        <v>0</v>
      </c>
      <c r="G31" s="514"/>
      <c r="H31" s="514"/>
      <c r="I31" s="514"/>
      <c r="J31" s="514"/>
      <c r="K31" s="514"/>
      <c r="L31" s="514"/>
      <c r="M31" s="543">
        <f>COUNTIF('Enquêtes internationales'!D226,"Oui, même Q") + COUNTIF('Enquêtes internationales'!D226,"Q similaire")</f>
        <v>0</v>
      </c>
      <c r="N31" s="543">
        <f>COUNTIF('Enquêtes internationales'!D230:D232,"Oui, même Q") + COUNTIF('Enquêtes internationales'!D230:D232,"Q similaire")</f>
        <v>0</v>
      </c>
      <c r="O31" s="883"/>
      <c r="P31" s="515"/>
      <c r="Q31" s="544">
        <f>COUNTIFS('Données spécifiques au pays'!$A:$A,Q$4, 'Données spécifiques au pays'!$AD:$AD,"Oui")</f>
        <v>0</v>
      </c>
      <c r="R31" s="545">
        <f>COUNTIFS('Données spécifiques au pays'!$A:$A,R$4, 'Données spécifiques au pays'!$AD:$AD,"Oui")</f>
        <v>0</v>
      </c>
      <c r="S31" s="545">
        <f>COUNTIFS('Données spécifiques au pays'!$A:$A,S$4, 'Données spécifiques au pays'!$AD:$AD,"Oui")</f>
        <v>0</v>
      </c>
      <c r="T31" s="545">
        <f>COUNTIFS('Données spécifiques au pays'!$A:$A,T$4, 'Données spécifiques au pays'!$AD:$AD,"Oui")</f>
        <v>0</v>
      </c>
      <c r="U31" s="545">
        <f>COUNTIFS('Données spécifiques au pays'!$A:$A,U$4, 'Données spécifiques au pays'!$AD:$AD,"Oui")</f>
        <v>0</v>
      </c>
      <c r="V31" s="546">
        <f>COUNTIFS('Données spécifiques au pays'!$A:$A,V$4, 'Données spécifiques au pays'!$AD:$AD,"Oui")</f>
        <v>0</v>
      </c>
      <c r="W31" s="545">
        <f>COUNTIFS('Données spécifiques au pays'!$A:$A,W$4, 'Données spécifiques au pays'!$AD:$AD,"Oui")</f>
        <v>0</v>
      </c>
      <c r="X31" s="545">
        <f>COUNTIFS('Données spécifiques au pays'!$A:$A,X$4, 'Données spécifiques au pays'!$AD:$AD,"Oui")</f>
        <v>0</v>
      </c>
      <c r="Y31" s="545">
        <f>COUNTIFS('Données spécifiques au pays'!$A:$A,Y$4, 'Données spécifiques au pays'!$AD:$AD,"Oui")</f>
        <v>0</v>
      </c>
      <c r="Z31" s="545">
        <f>COUNTIFS('Données spécifiques au pays'!$A:$A,Z$4, 'Données spécifiques au pays'!$AD:$AD,"Oui")</f>
        <v>0</v>
      </c>
      <c r="AA31" s="547">
        <f>COUNTIFS('Données spécifiques au pays'!$A:$A,AA$4, 'Données spécifiques au pays'!$AD:$AD,"Oui")</f>
        <v>0</v>
      </c>
      <c r="AB31" s="545">
        <f>COUNTIFS('Données spécifiques au pays'!$A:$A,AB$4, 'Données spécifiques au pays'!$AD:$AD,"Oui")</f>
        <v>0</v>
      </c>
      <c r="AC31" s="545">
        <f>COUNTIFS('Données spécifiques au pays'!$A:$A,AC$4, 'Données spécifiques au pays'!$AD:$AD,"Oui")</f>
        <v>0</v>
      </c>
      <c r="AD31" s="545">
        <f>COUNTIFS('Données spécifiques au pays'!$A:$A,AD$4, 'Données spécifiques au pays'!$AD:$AD,"Oui")</f>
        <v>0</v>
      </c>
      <c r="AE31" s="548">
        <f>COUNTIFS('Données spécifiques au pays'!$A:$A,AE$4, 'Données spécifiques au pays'!$AD:$AD,"Oui")</f>
        <v>0</v>
      </c>
    </row>
    <row r="32" spans="1:31" ht="15" customHeight="1" thickBot="1" x14ac:dyDescent="0.4">
      <c r="A32" s="1125" t="s">
        <v>170</v>
      </c>
      <c r="B32" s="549" t="s">
        <v>1142</v>
      </c>
      <c r="C32" s="550">
        <f t="shared" si="0"/>
        <v>0</v>
      </c>
      <c r="D32" s="551">
        <f>COUNTIF('Enquêtes internationales'!D253:D254,"Oui, même Q") + COUNTIF('Enquêtes internationales'!D253:D254,"Q similaire")</f>
        <v>0</v>
      </c>
      <c r="E32" s="771"/>
      <c r="F32" s="552"/>
      <c r="G32" s="553">
        <f>COUNTIF('Enquêtes internationales'!D274,"Oui, même Q") + COUNTIF('Enquêtes internationales'!D274,"Q similaire")</f>
        <v>0</v>
      </c>
      <c r="H32" s="552"/>
      <c r="I32" s="552"/>
      <c r="J32" s="552"/>
      <c r="K32" s="552"/>
      <c r="L32" s="553">
        <f>COUNTIF('Enquêtes internationales'!D281,"Oui, même Q") + COUNTIF('Enquêtes internationales'!D281,"Q similaire")</f>
        <v>0</v>
      </c>
      <c r="M32" s="552"/>
      <c r="N32" s="552"/>
      <c r="O32" s="887"/>
      <c r="P32" s="554"/>
      <c r="Q32" s="483">
        <f>COUNTIFS('Données spécifiques au pays'!$A:$A,Q$4, 'Données spécifiques au pays'!$AE:$AE,"Oui")</f>
        <v>0</v>
      </c>
      <c r="R32" s="484">
        <f>COUNTIFS('Données spécifiques au pays'!$A:$A,R$4, 'Données spécifiques au pays'!$AE:$AE,"Oui")</f>
        <v>0</v>
      </c>
      <c r="S32" s="484">
        <f>COUNTIFS('Données spécifiques au pays'!$A:$A,S$4, 'Données spécifiques au pays'!$AE:$AE,"Oui")</f>
        <v>0</v>
      </c>
      <c r="T32" s="484">
        <f>COUNTIFS('Données spécifiques au pays'!$A:$A,T$4, 'Données spécifiques au pays'!$AE:$AE,"Oui")</f>
        <v>0</v>
      </c>
      <c r="U32" s="484">
        <f>COUNTIFS('Données spécifiques au pays'!$A:$A,U$4, 'Données spécifiques au pays'!$AE:$AE,"Oui")</f>
        <v>0</v>
      </c>
      <c r="V32" s="485">
        <f>COUNTIFS('Données spécifiques au pays'!$A:$A,V$4, 'Données spécifiques au pays'!$AE:$AE,"Oui")</f>
        <v>0</v>
      </c>
      <c r="W32" s="484">
        <f>COUNTIFS('Données spécifiques au pays'!$A:$A,W$4, 'Données spécifiques au pays'!$AE:$AE,"Oui")</f>
        <v>0</v>
      </c>
      <c r="X32" s="484">
        <f>COUNTIFS('Données spécifiques au pays'!$A:$A,X$4, 'Données spécifiques au pays'!$AE:$AE,"Oui")</f>
        <v>0</v>
      </c>
      <c r="Y32" s="484">
        <f>COUNTIFS('Données spécifiques au pays'!$A:$A,Y$4, 'Données spécifiques au pays'!$AE:$AE,"Oui")</f>
        <v>0</v>
      </c>
      <c r="Z32" s="484">
        <f>COUNTIFS('Données spécifiques au pays'!$A:$A,Z$4, 'Données spécifiques au pays'!$AE:$AE,"Oui")</f>
        <v>0</v>
      </c>
      <c r="AA32" s="486">
        <f>COUNTIFS('Données spécifiques au pays'!$A:$A,AA$4, 'Données spécifiques au pays'!$AE:$AE,"Oui")</f>
        <v>0</v>
      </c>
      <c r="AB32" s="484">
        <f>COUNTIFS('Données spécifiques au pays'!$A:$A,AB$4, 'Données spécifiques au pays'!$AE:$AE,"Oui")</f>
        <v>0</v>
      </c>
      <c r="AC32" s="484">
        <f>COUNTIFS('Données spécifiques au pays'!$A:$A,AC$4, 'Données spécifiques au pays'!$AE:$AE,"Oui")</f>
        <v>0</v>
      </c>
      <c r="AD32" s="484">
        <f>COUNTIFS('Données spécifiques au pays'!$A:$A,AD$4, 'Données spécifiques au pays'!$AE:$AE,"Oui")</f>
        <v>0</v>
      </c>
      <c r="AE32" s="487">
        <f>COUNTIFS('Données spécifiques au pays'!$A:$A,AE$4, 'Données spécifiques au pays'!$AE:$AE,"Oui")</f>
        <v>0</v>
      </c>
    </row>
    <row r="33" spans="1:31" thickBot="1" x14ac:dyDescent="0.4">
      <c r="A33" s="1126"/>
      <c r="B33" s="555" t="s">
        <v>501</v>
      </c>
      <c r="C33" s="478">
        <f t="shared" si="0"/>
        <v>0</v>
      </c>
      <c r="D33" s="489">
        <f>COUNTIF('Enquêtes internationales'!D255,"Oui, même Q") + COUNTIF('Enquêtes internationales'!D255,"Q similaire")</f>
        <v>0</v>
      </c>
      <c r="E33" s="498"/>
      <c r="F33" s="491">
        <f>COUNTIF('Enquêtes internationales'!D267:D273,"Oui, même Q") + COUNTIF('Enquêtes internationales'!D267:D273,"Q similaire")</f>
        <v>0</v>
      </c>
      <c r="G33" s="490"/>
      <c r="H33" s="490"/>
      <c r="I33" s="490"/>
      <c r="J33" s="490"/>
      <c r="K33" s="490"/>
      <c r="L33" s="490"/>
      <c r="M33" s="490"/>
      <c r="N33" s="490"/>
      <c r="O33" s="881"/>
      <c r="P33" s="499"/>
      <c r="Q33" s="493">
        <f>COUNTIFS('Données spécifiques au pays'!$A:$A,Q$4, 'Données spécifiques au pays'!$AF:$AF,"Oui")</f>
        <v>0</v>
      </c>
      <c r="R33" s="494">
        <f>COUNTIFS('Données spécifiques au pays'!$A:$A,R$4, 'Données spécifiques au pays'!$AF:$AF,"Oui")</f>
        <v>0</v>
      </c>
      <c r="S33" s="494">
        <f>COUNTIFS('Données spécifiques au pays'!$A:$A,S$4, 'Données spécifiques au pays'!$AF:$AF,"Oui")</f>
        <v>0</v>
      </c>
      <c r="T33" s="494">
        <f>COUNTIFS('Données spécifiques au pays'!$A:$A,T$4, 'Données spécifiques au pays'!$AF:$AF,"Oui")</f>
        <v>0</v>
      </c>
      <c r="U33" s="494">
        <f>COUNTIFS('Données spécifiques au pays'!$A:$A,U$4, 'Données spécifiques au pays'!$AF:$AF,"Oui")</f>
        <v>0</v>
      </c>
      <c r="V33" s="495">
        <f>COUNTIFS('Données spécifiques au pays'!$A:$A,V$4, 'Données spécifiques au pays'!$AF:$AF,"Oui")</f>
        <v>0</v>
      </c>
      <c r="W33" s="494">
        <f>COUNTIFS('Données spécifiques au pays'!$A:$A,W$4, 'Données spécifiques au pays'!$AF:$AF,"Oui")</f>
        <v>0</v>
      </c>
      <c r="X33" s="494">
        <f>COUNTIFS('Données spécifiques au pays'!$A:$A,X$4, 'Données spécifiques au pays'!$AF:$AF,"Oui")</f>
        <v>0</v>
      </c>
      <c r="Y33" s="494">
        <f>COUNTIFS('Données spécifiques au pays'!$A:$A,Y$4, 'Données spécifiques au pays'!$AF:$AF,"Oui")</f>
        <v>0</v>
      </c>
      <c r="Z33" s="494">
        <f>COUNTIFS('Données spécifiques au pays'!$A:$A,Z$4, 'Données spécifiques au pays'!$AF:$AF,"Oui")</f>
        <v>0</v>
      </c>
      <c r="AA33" s="496">
        <f>COUNTIFS('Données spécifiques au pays'!$A:$A,AA$4, 'Données spécifiques au pays'!$AF:$AF,"Oui")</f>
        <v>0</v>
      </c>
      <c r="AB33" s="494">
        <f>COUNTIFS('Données spécifiques au pays'!$A:$A,AB$4, 'Données spécifiques au pays'!$AF:$AF,"Oui")</f>
        <v>0</v>
      </c>
      <c r="AC33" s="494">
        <f>COUNTIFS('Données spécifiques au pays'!$A:$A,AC$4, 'Données spécifiques au pays'!$AF:$AF,"Oui")</f>
        <v>0</v>
      </c>
      <c r="AD33" s="494">
        <f>COUNTIFS('Données spécifiques au pays'!$A:$A,AD$4, 'Données spécifiques au pays'!$AF:$AF,"Oui")</f>
        <v>0</v>
      </c>
      <c r="AE33" s="497">
        <f>COUNTIFS('Données spécifiques au pays'!$A:$A,AE$4, 'Données spécifiques au pays'!$AF:$AF,"Oui")</f>
        <v>0</v>
      </c>
    </row>
    <row r="34" spans="1:31" thickBot="1" x14ac:dyDescent="0.4">
      <c r="A34" s="1126"/>
      <c r="B34" s="555" t="s">
        <v>1146</v>
      </c>
      <c r="C34" s="478">
        <f t="shared" si="0"/>
        <v>0</v>
      </c>
      <c r="D34" s="489">
        <f>COUNTIF('Enquêtes internationales'!D256:D266,"Oui, même Q") + COUNTIF('Enquêtes internationales'!D256:D266,"Q similaire")</f>
        <v>0</v>
      </c>
      <c r="E34" s="498"/>
      <c r="F34" s="490"/>
      <c r="G34" s="490"/>
      <c r="H34" s="490"/>
      <c r="I34" s="490"/>
      <c r="J34" s="490"/>
      <c r="K34" s="490"/>
      <c r="L34" s="490"/>
      <c r="M34" s="491">
        <f>COUNTIF('Enquêtes internationales'!D283:D284,"Oui, même Q") + COUNTIF('Enquêtes internationales'!D283:D284,"Q similaire")</f>
        <v>0</v>
      </c>
      <c r="N34" s="490"/>
      <c r="O34" s="881"/>
      <c r="P34" s="499"/>
      <c r="Q34" s="493">
        <f>COUNTIFS('Données spécifiques au pays'!$A:$A,Q$4, 'Données spécifiques au pays'!$AG:$AG,"Oui")</f>
        <v>0</v>
      </c>
      <c r="R34" s="494">
        <f>COUNTIFS('Données spécifiques au pays'!$A:$A,R$4, 'Données spécifiques au pays'!$AG:$AG,"Oui")</f>
        <v>0</v>
      </c>
      <c r="S34" s="494">
        <f>COUNTIFS('Données spécifiques au pays'!$A:$A,S$4, 'Données spécifiques au pays'!$AG:$AG,"Oui")</f>
        <v>0</v>
      </c>
      <c r="T34" s="494">
        <f>COUNTIFS('Données spécifiques au pays'!$A:$A,T$4, 'Données spécifiques au pays'!$AG:$AG,"Oui")</f>
        <v>0</v>
      </c>
      <c r="U34" s="494">
        <f>COUNTIFS('Données spécifiques au pays'!$A:$A,U$4, 'Données spécifiques au pays'!$AG:$AG,"Oui")</f>
        <v>0</v>
      </c>
      <c r="V34" s="495">
        <f>COUNTIFS('Données spécifiques au pays'!$A:$A,V$4, 'Données spécifiques au pays'!$AG:$AG,"Oui")</f>
        <v>0</v>
      </c>
      <c r="W34" s="494">
        <f>COUNTIFS('Données spécifiques au pays'!$A:$A,W$4, 'Données spécifiques au pays'!$AG:$AG,"Oui")</f>
        <v>0</v>
      </c>
      <c r="X34" s="494">
        <f>COUNTIFS('Données spécifiques au pays'!$A:$A,X$4, 'Données spécifiques au pays'!$AG:$AG,"Oui")</f>
        <v>0</v>
      </c>
      <c r="Y34" s="494">
        <f>COUNTIFS('Données spécifiques au pays'!$A:$A,Y$4, 'Données spécifiques au pays'!$AG:$AG,"Oui")</f>
        <v>0</v>
      </c>
      <c r="Z34" s="494">
        <f>COUNTIFS('Données spécifiques au pays'!$A:$A,Z$4, 'Données spécifiques au pays'!$AG:$AG,"Oui")</f>
        <v>0</v>
      </c>
      <c r="AA34" s="496">
        <f>COUNTIFS('Données spécifiques au pays'!$A:$A,AA$4, 'Données spécifiques au pays'!$AG:$AG,"Oui")</f>
        <v>0</v>
      </c>
      <c r="AB34" s="494">
        <f>COUNTIFS('Données spécifiques au pays'!$A:$A,AB$4, 'Données spécifiques au pays'!$AG:$AG,"Oui")</f>
        <v>0</v>
      </c>
      <c r="AC34" s="494">
        <f>COUNTIFS('Données spécifiques au pays'!$A:$A,AC$4, 'Données spécifiques au pays'!$AG:$AG,"Oui")</f>
        <v>0</v>
      </c>
      <c r="AD34" s="494">
        <f>COUNTIFS('Données spécifiques au pays'!$A:$A,AD$4, 'Données spécifiques au pays'!$AG:$AG,"Oui")</f>
        <v>0</v>
      </c>
      <c r="AE34" s="497">
        <f>COUNTIFS('Données spécifiques au pays'!$A:$A,AE$4, 'Données spécifiques au pays'!$AG:$AG,"Oui")</f>
        <v>0</v>
      </c>
    </row>
    <row r="35" spans="1:31" thickBot="1" x14ac:dyDescent="0.4">
      <c r="A35" s="1126"/>
      <c r="B35" s="555" t="s">
        <v>1166</v>
      </c>
      <c r="C35" s="478">
        <f t="shared" si="0"/>
        <v>0</v>
      </c>
      <c r="D35" s="498"/>
      <c r="E35" s="498"/>
      <c r="F35" s="490"/>
      <c r="G35" s="491">
        <f>COUNTIF('Enquêtes internationales'!D275:D276,"Oui, même Q") + COUNTIF('Enquêtes internationales'!D275:D276,"Q similaire")</f>
        <v>0</v>
      </c>
      <c r="H35" s="491">
        <f>COUNTIF('Enquêtes internationales'!D279:D280,"Oui, même Q") + COUNTIF('Enquêtes internationales'!D279:D280,"Q similaire")</f>
        <v>0</v>
      </c>
      <c r="I35" s="490"/>
      <c r="J35" s="490"/>
      <c r="K35" s="490"/>
      <c r="L35" s="490"/>
      <c r="M35" s="491">
        <f>COUNTIF('Enquêtes internationales'!D285,"Oui, même Q") + COUNTIF('Enquêtes internationales'!D285,"Q similaire")</f>
        <v>0</v>
      </c>
      <c r="N35" s="490"/>
      <c r="O35" s="880">
        <f>COUNTIF('Enquêtes internationales'!D286,"Oui, même Q") + COUNTIF('Enquêtes internationales'!D286,"Q similaire")</f>
        <v>0</v>
      </c>
      <c r="P35" s="499"/>
      <c r="Q35" s="493">
        <f>COUNTIFS('Données spécifiques au pays'!$A:$A,Q$4, 'Données spécifiques au pays'!$AH:$AH,"Oui")</f>
        <v>0</v>
      </c>
      <c r="R35" s="494">
        <f>COUNTIFS('Données spécifiques au pays'!$A:$A,R$4, 'Données spécifiques au pays'!$AH:$AH,"Oui")</f>
        <v>0</v>
      </c>
      <c r="S35" s="494">
        <f>COUNTIFS('Données spécifiques au pays'!$A:$A,S$4, 'Données spécifiques au pays'!$AH:$AH,"Oui")</f>
        <v>0</v>
      </c>
      <c r="T35" s="494">
        <f>COUNTIFS('Données spécifiques au pays'!$A:$A,T$4, 'Données spécifiques au pays'!$AH:$AH,"Oui")</f>
        <v>0</v>
      </c>
      <c r="U35" s="494">
        <f>COUNTIFS('Données spécifiques au pays'!$A:$A,U$4, 'Données spécifiques au pays'!$AH:$AH,"Oui")</f>
        <v>0</v>
      </c>
      <c r="V35" s="495">
        <f>COUNTIFS('Données spécifiques au pays'!$A:$A,V$4, 'Données spécifiques au pays'!$AH:$AH,"Oui")</f>
        <v>0</v>
      </c>
      <c r="W35" s="494">
        <f>COUNTIFS('Données spécifiques au pays'!$A:$A,W$4, 'Données spécifiques au pays'!$AH:$AH,"Oui")</f>
        <v>0</v>
      </c>
      <c r="X35" s="494">
        <f>COUNTIFS('Données spécifiques au pays'!$A:$A,X$4, 'Données spécifiques au pays'!$AH:$AH,"Oui")</f>
        <v>0</v>
      </c>
      <c r="Y35" s="494">
        <f>COUNTIFS('Données spécifiques au pays'!$A:$A,Y$4, 'Données spécifiques au pays'!$AH:$AH,"Oui")</f>
        <v>0</v>
      </c>
      <c r="Z35" s="494">
        <f>COUNTIFS('Données spécifiques au pays'!$A:$A,Z$4, 'Données spécifiques au pays'!$AH:$AH,"Oui")</f>
        <v>0</v>
      </c>
      <c r="AA35" s="496">
        <f>COUNTIFS('Données spécifiques au pays'!$A:$A,AA$4, 'Données spécifiques au pays'!$AH:$AH,"Oui")</f>
        <v>0</v>
      </c>
      <c r="AB35" s="494">
        <f>COUNTIFS('Données spécifiques au pays'!$A:$A,AB$4, 'Données spécifiques au pays'!$AH:$AH,"Oui")</f>
        <v>0</v>
      </c>
      <c r="AC35" s="494">
        <f>COUNTIFS('Données spécifiques au pays'!$A:$A,AC$4, 'Données spécifiques au pays'!$AH:$AH,"Oui")</f>
        <v>0</v>
      </c>
      <c r="AD35" s="494">
        <f>COUNTIFS('Données spécifiques au pays'!$A:$A,AD$4, 'Données spécifiques au pays'!$AH:$AH,"Oui")</f>
        <v>0</v>
      </c>
      <c r="AE35" s="497">
        <f>COUNTIFS('Données spécifiques au pays'!$A:$A,AE$4, 'Données spécifiques au pays'!$AH:$AH,"Oui")</f>
        <v>0</v>
      </c>
    </row>
    <row r="36" spans="1:31" thickBot="1" x14ac:dyDescent="0.4">
      <c r="A36" s="1126"/>
      <c r="B36" s="556" t="s">
        <v>1171</v>
      </c>
      <c r="C36" s="501">
        <f t="shared" si="0"/>
        <v>0</v>
      </c>
      <c r="D36" s="502"/>
      <c r="E36" s="502"/>
      <c r="F36" s="503"/>
      <c r="G36" s="503"/>
      <c r="H36" s="504">
        <f>COUNTIF('Enquêtes internationales'!D277:D278,"Oui, même Q") + COUNTIF('Enquêtes internationales'!D277:D278,"Q similaire")</f>
        <v>0</v>
      </c>
      <c r="I36" s="503"/>
      <c r="J36" s="503"/>
      <c r="K36" s="503"/>
      <c r="L36" s="503"/>
      <c r="M36" s="504">
        <f>COUNTIF('Enquêtes internationales'!D282,"Oui, même Q") + COUNTIF('Enquêtes internationales'!D282,"Q similaire")</f>
        <v>0</v>
      </c>
      <c r="N36" s="503"/>
      <c r="O36" s="886"/>
      <c r="P36" s="540"/>
      <c r="Q36" s="506">
        <f>COUNTIFS('Données spécifiques au pays'!$A:$A,Q$4, 'Données spécifiques au pays'!$AI:$AI,"Oui")</f>
        <v>0</v>
      </c>
      <c r="R36" s="507">
        <f>COUNTIFS('Données spécifiques au pays'!$A:$A,R$4, 'Données spécifiques au pays'!$AI:$AI,"Oui")</f>
        <v>0</v>
      </c>
      <c r="S36" s="507">
        <f>COUNTIFS('Données spécifiques au pays'!$A:$A,S$4, 'Données spécifiques au pays'!$AI:$AI,"Oui")</f>
        <v>0</v>
      </c>
      <c r="T36" s="507">
        <f>COUNTIFS('Données spécifiques au pays'!$A:$A,T$4, 'Données spécifiques au pays'!$AI:$AI,"Oui")</f>
        <v>0</v>
      </c>
      <c r="U36" s="507">
        <f>COUNTIFS('Données spécifiques au pays'!$A:$A,U$4, 'Données spécifiques au pays'!$AI:$AI,"Oui")</f>
        <v>0</v>
      </c>
      <c r="V36" s="508">
        <f>COUNTIFS('Données spécifiques au pays'!$A:$A,V$4, 'Données spécifiques au pays'!$AI:$AI,"Oui")</f>
        <v>0</v>
      </c>
      <c r="W36" s="507">
        <f>COUNTIFS('Données spécifiques au pays'!$A:$A,W$4, 'Données spécifiques au pays'!$AI:$AI,"Oui")</f>
        <v>0</v>
      </c>
      <c r="X36" s="507">
        <f>COUNTIFS('Données spécifiques au pays'!$A:$A,X$4, 'Données spécifiques au pays'!$AI:$AI,"Oui")</f>
        <v>0</v>
      </c>
      <c r="Y36" s="507">
        <f>COUNTIFS('Données spécifiques au pays'!$A:$A,Y$4, 'Données spécifiques au pays'!$AI:$AI,"Oui")</f>
        <v>0</v>
      </c>
      <c r="Z36" s="507">
        <f>COUNTIFS('Données spécifiques au pays'!$A:$A,Z$4, 'Données spécifiques au pays'!$AI:$AI,"Oui")</f>
        <v>0</v>
      </c>
      <c r="AA36" s="509">
        <f>COUNTIFS('Données spécifiques au pays'!$A:$A,AA$4, 'Données spécifiques au pays'!$AI:$AI,"Oui")</f>
        <v>0</v>
      </c>
      <c r="AB36" s="507">
        <f>COUNTIFS('Données spécifiques au pays'!$A:$A,AB$4, 'Données spécifiques au pays'!$AI:$AI,"Oui")</f>
        <v>0</v>
      </c>
      <c r="AC36" s="507">
        <f>COUNTIFS('Données spécifiques au pays'!$A:$A,AC$4, 'Données spécifiques au pays'!$AI:$AI,"Oui")</f>
        <v>0</v>
      </c>
      <c r="AD36" s="507">
        <f>COUNTIFS('Données spécifiques au pays'!$A:$A,AD$4, 'Données spécifiques au pays'!$AI:$AI,"Oui")</f>
        <v>0</v>
      </c>
      <c r="AE36" s="510">
        <f>COUNTIFS('Données spécifiques au pays'!$A:$A,AE$4, 'Données spécifiques au pays'!$AI:$AI,"Oui")</f>
        <v>0</v>
      </c>
    </row>
    <row r="37" spans="1:31" thickBot="1" x14ac:dyDescent="0.4">
      <c r="A37" s="1127"/>
      <c r="B37" s="557" t="s">
        <v>1212</v>
      </c>
      <c r="C37" s="501">
        <f t="shared" si="0"/>
        <v>0</v>
      </c>
      <c r="D37" s="498"/>
      <c r="E37" s="498"/>
      <c r="F37" s="490"/>
      <c r="G37" s="490"/>
      <c r="H37" s="490"/>
      <c r="I37" s="490"/>
      <c r="J37" s="490"/>
      <c r="K37" s="490"/>
      <c r="L37" s="490"/>
      <c r="M37" s="490"/>
      <c r="N37" s="490"/>
      <c r="O37" s="881"/>
      <c r="P37" s="499"/>
      <c r="Q37" s="506">
        <f>COUNTIFS('Données spécifiques au pays'!$A:$A,Q$4, 'Données spécifiques au pays'!$AJ:$AJ,"Oui")</f>
        <v>0</v>
      </c>
      <c r="R37" s="507">
        <f>COUNTIFS('Données spécifiques au pays'!$A:$A,R$4, 'Données spécifiques au pays'!$AJ:$AJ,"Oui")</f>
        <v>0</v>
      </c>
      <c r="S37" s="507">
        <f>COUNTIFS('Données spécifiques au pays'!$A:$A,S$4, 'Données spécifiques au pays'!$AJ:$AJ,"Oui")</f>
        <v>0</v>
      </c>
      <c r="T37" s="507">
        <f>COUNTIFS('Données spécifiques au pays'!$A:$A,T$4, 'Données spécifiques au pays'!$AJ:$AJ,"Oui")</f>
        <v>0</v>
      </c>
      <c r="U37" s="507">
        <f>COUNTIFS('Données spécifiques au pays'!$A:$A,U$4, 'Données spécifiques au pays'!$AJ:$AJ,"Oui")</f>
        <v>0</v>
      </c>
      <c r="V37" s="508">
        <f>COUNTIFS('Données spécifiques au pays'!$A:$A,V$4, 'Données spécifiques au pays'!$AJ:$AJ,"Oui")</f>
        <v>0</v>
      </c>
      <c r="W37" s="507">
        <f>COUNTIFS('Données spécifiques au pays'!$A:$A,W$4, 'Données spécifiques au pays'!$AJ:$AJ,"Oui")</f>
        <v>0</v>
      </c>
      <c r="X37" s="507">
        <f>COUNTIFS('Données spécifiques au pays'!$A:$A,X$4, 'Données spécifiques au pays'!$AJ:$AJ,"Oui")</f>
        <v>0</v>
      </c>
      <c r="Y37" s="507">
        <f>COUNTIFS('Données spécifiques au pays'!$A:$A,Y$4, 'Données spécifiques au pays'!$AJ:$AJ,"Oui")</f>
        <v>0</v>
      </c>
      <c r="Z37" s="507">
        <f>COUNTIFS('Données spécifiques au pays'!$A:$A,Z$4, 'Données spécifiques au pays'!$AJ:$AJ,"Oui")</f>
        <v>0</v>
      </c>
      <c r="AA37" s="509">
        <f>COUNTIFS('Données spécifiques au pays'!$A:$A,AA$4, 'Données spécifiques au pays'!$AJ:$AJ,"Oui")</f>
        <v>0</v>
      </c>
      <c r="AB37" s="507">
        <f>COUNTIFS('Données spécifiques au pays'!$A:$A,AB$4, 'Données spécifiques au pays'!$AJ:$AJ,"Oui")</f>
        <v>0</v>
      </c>
      <c r="AC37" s="507">
        <f>COUNTIFS('Données spécifiques au pays'!$A:$A,AC$4, 'Données spécifiques au pays'!$AJ:$AJ,"Oui")</f>
        <v>0</v>
      </c>
      <c r="AD37" s="507">
        <f>COUNTIFS('Données spécifiques au pays'!$A:$A,AD$4, 'Données spécifiques au pays'!$AJ:$AJ,"Oui")</f>
        <v>0</v>
      </c>
      <c r="AE37" s="510">
        <f>COUNTIFS('Données spécifiques au pays'!$A:$A,AE$4, 'Données spécifiques au pays'!$AJ:$AJ,"Oui")</f>
        <v>0</v>
      </c>
    </row>
    <row r="38" spans="1:31" thickBot="1" x14ac:dyDescent="0.4">
      <c r="A38" s="558" t="s">
        <v>1220</v>
      </c>
      <c r="B38" s="559"/>
      <c r="C38" s="560">
        <f t="shared" ref="C38:AE38" si="1">SUM(C5:C37)</f>
        <v>0</v>
      </c>
      <c r="D38" s="561">
        <f t="shared" si="1"/>
        <v>0</v>
      </c>
      <c r="E38" s="561">
        <f t="shared" si="1"/>
        <v>0</v>
      </c>
      <c r="F38" s="562">
        <f t="shared" si="1"/>
        <v>0</v>
      </c>
      <c r="G38" s="562">
        <f t="shared" si="1"/>
        <v>0</v>
      </c>
      <c r="H38" s="562">
        <f t="shared" si="1"/>
        <v>0</v>
      </c>
      <c r="I38" s="562">
        <f t="shared" si="1"/>
        <v>0</v>
      </c>
      <c r="J38" s="562">
        <f t="shared" si="1"/>
        <v>0</v>
      </c>
      <c r="K38" s="562">
        <f t="shared" si="1"/>
        <v>0</v>
      </c>
      <c r="L38" s="562">
        <f t="shared" si="1"/>
        <v>0</v>
      </c>
      <c r="M38" s="562">
        <f t="shared" si="1"/>
        <v>0</v>
      </c>
      <c r="N38" s="562">
        <f t="shared" si="1"/>
        <v>0</v>
      </c>
      <c r="O38" s="562">
        <f t="shared" si="1"/>
        <v>0</v>
      </c>
      <c r="P38" s="562">
        <f t="shared" si="1"/>
        <v>0</v>
      </c>
      <c r="Q38" s="563">
        <f t="shared" si="1"/>
        <v>0</v>
      </c>
      <c r="R38" s="560">
        <f t="shared" si="1"/>
        <v>0</v>
      </c>
      <c r="S38" s="560">
        <f t="shared" si="1"/>
        <v>0</v>
      </c>
      <c r="T38" s="560">
        <f t="shared" si="1"/>
        <v>0</v>
      </c>
      <c r="U38" s="560">
        <f t="shared" si="1"/>
        <v>0</v>
      </c>
      <c r="V38" s="560">
        <f t="shared" si="1"/>
        <v>0</v>
      </c>
      <c r="W38" s="564">
        <f t="shared" si="1"/>
        <v>0</v>
      </c>
      <c r="X38" s="564">
        <f t="shared" si="1"/>
        <v>0</v>
      </c>
      <c r="Y38" s="564">
        <f t="shared" si="1"/>
        <v>0</v>
      </c>
      <c r="Z38" s="565">
        <f t="shared" si="1"/>
        <v>0</v>
      </c>
      <c r="AA38" s="566">
        <f t="shared" si="1"/>
        <v>0</v>
      </c>
      <c r="AB38" s="564">
        <f t="shared" si="1"/>
        <v>0</v>
      </c>
      <c r="AC38" s="564">
        <f t="shared" si="1"/>
        <v>0</v>
      </c>
      <c r="AD38" s="564">
        <f t="shared" si="1"/>
        <v>0</v>
      </c>
      <c r="AE38" s="564">
        <f t="shared" si="1"/>
        <v>0</v>
      </c>
    </row>
    <row r="39" spans="1:31" s="2" customFormat="1" ht="14.5" x14ac:dyDescent="0.35">
      <c r="A39" s="567"/>
    </row>
    <row r="40" spans="1:31" s="2" customFormat="1" ht="14.5" x14ac:dyDescent="0.35">
      <c r="A40" s="567"/>
    </row>
    <row r="41" spans="1:31" s="2" customFormat="1" ht="14.5" x14ac:dyDescent="0.35">
      <c r="A41" s="567"/>
    </row>
    <row r="42" spans="1:31" s="2" customFormat="1" ht="15" customHeight="1" x14ac:dyDescent="0.35"/>
    <row r="43" spans="1:31" s="2" customFormat="1" ht="15" customHeight="1" x14ac:dyDescent="0.35"/>
    <row r="44" spans="1:31" s="2" customFormat="1" ht="15" customHeight="1" x14ac:dyDescent="0.35"/>
    <row r="45" spans="1:31" s="2" customFormat="1" ht="15" customHeight="1" x14ac:dyDescent="0.35"/>
    <row r="46" spans="1:31" s="2" customFormat="1" ht="15" customHeight="1" x14ac:dyDescent="0.35"/>
    <row r="47" spans="1:31" s="2" customFormat="1" ht="15" customHeight="1" x14ac:dyDescent="0.35"/>
    <row r="48" spans="1:31" s="2" customFormat="1" ht="15" customHeight="1" x14ac:dyDescent="0.35"/>
    <row r="49" s="2" customFormat="1" ht="15" customHeight="1" x14ac:dyDescent="0.35"/>
    <row r="50" s="2" customFormat="1" ht="15" customHeight="1" x14ac:dyDescent="0.35"/>
    <row r="51" s="2" customFormat="1" ht="15" customHeight="1" x14ac:dyDescent="0.35"/>
    <row r="52" s="2" customFormat="1" ht="15" customHeight="1" x14ac:dyDescent="0.35"/>
    <row r="53" s="2" customFormat="1" ht="15" customHeight="1" x14ac:dyDescent="0.35"/>
    <row r="54" s="2" customFormat="1" ht="15" customHeight="1" x14ac:dyDescent="0.35"/>
    <row r="55" s="2" customFormat="1" ht="15" customHeight="1" x14ac:dyDescent="0.35"/>
    <row r="56" s="2" customFormat="1" ht="15" customHeight="1" x14ac:dyDescent="0.35"/>
    <row r="57" s="2" customFormat="1" ht="15" customHeight="1" x14ac:dyDescent="0.35"/>
    <row r="58" s="2" customFormat="1" ht="15" customHeight="1" x14ac:dyDescent="0.35"/>
    <row r="59" s="2" customFormat="1" ht="15" customHeight="1" x14ac:dyDescent="0.35"/>
    <row r="60" s="2" customFormat="1" ht="15" customHeight="1" x14ac:dyDescent="0.35"/>
    <row r="61" s="2" customFormat="1" ht="15" customHeight="1" x14ac:dyDescent="0.35"/>
    <row r="62" s="2" customFormat="1" ht="15" customHeight="1" x14ac:dyDescent="0.35"/>
    <row r="63" s="2" customFormat="1" ht="15" customHeight="1" x14ac:dyDescent="0.35"/>
    <row r="64" s="2" customFormat="1" ht="15" customHeight="1" x14ac:dyDescent="0.35"/>
    <row r="65" s="2" customFormat="1" ht="15" customHeight="1" x14ac:dyDescent="0.35"/>
    <row r="66" s="2" customFormat="1" ht="15" customHeight="1" x14ac:dyDescent="0.35"/>
    <row r="67" s="2" customFormat="1" ht="15" customHeight="1" x14ac:dyDescent="0.35"/>
    <row r="68" s="2" customFormat="1" ht="15" customHeight="1" x14ac:dyDescent="0.35"/>
    <row r="69" s="2" customFormat="1" ht="15" customHeight="1" x14ac:dyDescent="0.35"/>
    <row r="70" s="2" customFormat="1" ht="15" customHeight="1" x14ac:dyDescent="0.35"/>
    <row r="71" s="2" customFormat="1" ht="15" customHeight="1" x14ac:dyDescent="0.35"/>
    <row r="72" s="2" customFormat="1" ht="15" customHeight="1" x14ac:dyDescent="0.35"/>
    <row r="73" s="2" customFormat="1" ht="15" customHeight="1" x14ac:dyDescent="0.35"/>
    <row r="74" s="2" customFormat="1" ht="15" customHeight="1" x14ac:dyDescent="0.35"/>
    <row r="75" s="2" customFormat="1" ht="15" customHeight="1" x14ac:dyDescent="0.35"/>
    <row r="76" s="2" customFormat="1" ht="15" customHeight="1" x14ac:dyDescent="0.35"/>
    <row r="77" s="2" customFormat="1" ht="15" customHeight="1" x14ac:dyDescent="0.35"/>
    <row r="78" s="2" customFormat="1" ht="15" customHeight="1" x14ac:dyDescent="0.35"/>
    <row r="79" s="2" customFormat="1" ht="15" customHeight="1" x14ac:dyDescent="0.35"/>
    <row r="80" s="2" customFormat="1" ht="15" customHeight="1" x14ac:dyDescent="0.35"/>
    <row r="81" s="2" customFormat="1" ht="15" customHeight="1" x14ac:dyDescent="0.35"/>
    <row r="82" s="2" customFormat="1" ht="15" customHeight="1" x14ac:dyDescent="0.35"/>
    <row r="83" s="2" customFormat="1" ht="15" customHeight="1" x14ac:dyDescent="0.35"/>
    <row r="84" s="2" customFormat="1" ht="15" customHeight="1" x14ac:dyDescent="0.35"/>
    <row r="85" s="2" customFormat="1" ht="15" customHeight="1" x14ac:dyDescent="0.35"/>
    <row r="86" s="2" customFormat="1" ht="15" customHeight="1" x14ac:dyDescent="0.35"/>
    <row r="87" s="2" customFormat="1" ht="15" customHeight="1" x14ac:dyDescent="0.35"/>
    <row r="88" s="2" customFormat="1" ht="15" customHeight="1" x14ac:dyDescent="0.35"/>
    <row r="89" s="2" customFormat="1" ht="15" customHeight="1" x14ac:dyDescent="0.35"/>
    <row r="90" s="2" customFormat="1" ht="15" customHeight="1" x14ac:dyDescent="0.35"/>
    <row r="91" s="2" customFormat="1" ht="15" customHeight="1" x14ac:dyDescent="0.35"/>
    <row r="92" s="2" customFormat="1" ht="15" customHeight="1" x14ac:dyDescent="0.35"/>
    <row r="93" s="2" customFormat="1" ht="15" customHeight="1" x14ac:dyDescent="0.35"/>
    <row r="94" s="2" customFormat="1" ht="15" customHeight="1" x14ac:dyDescent="0.35"/>
    <row r="95" s="2" customFormat="1" ht="15" customHeight="1" x14ac:dyDescent="0.35"/>
    <row r="96" s="2" customFormat="1" ht="15" customHeight="1" x14ac:dyDescent="0.35"/>
    <row r="97" s="2" customFormat="1" ht="15" customHeight="1" x14ac:dyDescent="0.35"/>
    <row r="98" s="2" customFormat="1" ht="15" customHeight="1" x14ac:dyDescent="0.35"/>
    <row r="99" s="2" customFormat="1" ht="15" customHeight="1" x14ac:dyDescent="0.35"/>
    <row r="100" s="2" customFormat="1" ht="15" customHeight="1" x14ac:dyDescent="0.35"/>
    <row r="101" s="2" customFormat="1" ht="15" customHeight="1" x14ac:dyDescent="0.35"/>
    <row r="102" s="2" customFormat="1" ht="15" customHeight="1" x14ac:dyDescent="0.35"/>
    <row r="103" s="2" customFormat="1" ht="15" customHeight="1" x14ac:dyDescent="0.35"/>
    <row r="104" s="2" customFormat="1" ht="15" customHeight="1" x14ac:dyDescent="0.35"/>
    <row r="105" s="2" customFormat="1" ht="15" customHeight="1" x14ac:dyDescent="0.35"/>
    <row r="106" s="2" customFormat="1" ht="15" customHeight="1" x14ac:dyDescent="0.35"/>
    <row r="107" s="2" customFormat="1" ht="15" customHeight="1" x14ac:dyDescent="0.35"/>
    <row r="108" s="2" customFormat="1" ht="15" customHeight="1" x14ac:dyDescent="0.35"/>
    <row r="109" s="2" customFormat="1" ht="15" customHeight="1" x14ac:dyDescent="0.35"/>
    <row r="110" s="2" customFormat="1" ht="15" customHeight="1" x14ac:dyDescent="0.35"/>
    <row r="111" s="2" customFormat="1" ht="15" customHeight="1" x14ac:dyDescent="0.35"/>
    <row r="112" s="2" customFormat="1" ht="15" customHeight="1" x14ac:dyDescent="0.35"/>
    <row r="113" s="2" customFormat="1" ht="15" customHeight="1" x14ac:dyDescent="0.35"/>
    <row r="114" s="2" customFormat="1" ht="15" customHeight="1" x14ac:dyDescent="0.35"/>
    <row r="115" s="2" customFormat="1" ht="15" customHeight="1" x14ac:dyDescent="0.35"/>
    <row r="116" s="2" customFormat="1" ht="15" customHeight="1" x14ac:dyDescent="0.35"/>
    <row r="117" s="2" customFormat="1" ht="15" customHeight="1" x14ac:dyDescent="0.35"/>
    <row r="118" s="2" customFormat="1" ht="15" customHeight="1" x14ac:dyDescent="0.35"/>
    <row r="119" s="2" customFormat="1" ht="15" customHeight="1" x14ac:dyDescent="0.35"/>
    <row r="120" s="2" customFormat="1" ht="15" customHeight="1" x14ac:dyDescent="0.35"/>
    <row r="121" s="2" customFormat="1" ht="15" customHeight="1" x14ac:dyDescent="0.35"/>
    <row r="122" s="2" customFormat="1" ht="15" customHeight="1" x14ac:dyDescent="0.35"/>
    <row r="123" s="2" customFormat="1" ht="15" customHeight="1" x14ac:dyDescent="0.35"/>
    <row r="124" s="2" customFormat="1" ht="15" customHeight="1" x14ac:dyDescent="0.35"/>
    <row r="125" s="2" customFormat="1" ht="15" customHeight="1" x14ac:dyDescent="0.35"/>
    <row r="126" s="2" customFormat="1" ht="15" customHeight="1" x14ac:dyDescent="0.35"/>
    <row r="127" s="2" customFormat="1" ht="15" customHeight="1" x14ac:dyDescent="0.35"/>
    <row r="128" s="2" customFormat="1" ht="15" customHeight="1" x14ac:dyDescent="0.35"/>
    <row r="129" s="2" customFormat="1" ht="15" customHeight="1" x14ac:dyDescent="0.35"/>
    <row r="130" s="2" customFormat="1" ht="15" customHeight="1" x14ac:dyDescent="0.35"/>
    <row r="131" s="2" customFormat="1" ht="15" customHeight="1" x14ac:dyDescent="0.35"/>
    <row r="132" s="2" customFormat="1" ht="15" customHeight="1" x14ac:dyDescent="0.35"/>
    <row r="133" s="2" customFormat="1" ht="15" customHeight="1" x14ac:dyDescent="0.35"/>
    <row r="134" s="2" customFormat="1" ht="15" customHeight="1" x14ac:dyDescent="0.35"/>
    <row r="135" s="2" customFormat="1" ht="15" customHeight="1" x14ac:dyDescent="0.35"/>
    <row r="136" s="2" customFormat="1" ht="15" customHeight="1" x14ac:dyDescent="0.35"/>
    <row r="137" s="2" customFormat="1" ht="15" customHeight="1" x14ac:dyDescent="0.35"/>
    <row r="138" s="2" customFormat="1" ht="15" customHeight="1" x14ac:dyDescent="0.35"/>
    <row r="139" s="2" customFormat="1" ht="15" customHeight="1" x14ac:dyDescent="0.35"/>
    <row r="140" s="2" customFormat="1" ht="15" customHeight="1" x14ac:dyDescent="0.35"/>
    <row r="141" s="2" customFormat="1" ht="15" customHeight="1" x14ac:dyDescent="0.35"/>
    <row r="142" s="2" customFormat="1" ht="15" customHeight="1" x14ac:dyDescent="0.35"/>
    <row r="143" s="2" customFormat="1" ht="15" customHeight="1" x14ac:dyDescent="0.35"/>
    <row r="144" s="2" customFormat="1" ht="15" customHeight="1" x14ac:dyDescent="0.35"/>
    <row r="145" s="2" customFormat="1" ht="15" customHeight="1" x14ac:dyDescent="0.35"/>
    <row r="146" s="2" customFormat="1" ht="15" customHeight="1" x14ac:dyDescent="0.35"/>
    <row r="147" s="2" customFormat="1" ht="15" customHeight="1" x14ac:dyDescent="0.35"/>
    <row r="148" s="2" customFormat="1" ht="15" customHeight="1" x14ac:dyDescent="0.35"/>
    <row r="149" s="2" customFormat="1" ht="15" customHeight="1" x14ac:dyDescent="0.35"/>
    <row r="150" s="2" customFormat="1" ht="15" customHeight="1" x14ac:dyDescent="0.35"/>
    <row r="151" s="2" customFormat="1" ht="15" customHeight="1" x14ac:dyDescent="0.35"/>
    <row r="152" s="2" customFormat="1" ht="15" customHeight="1" x14ac:dyDescent="0.35"/>
    <row r="153" s="2" customFormat="1" ht="15" customHeight="1" x14ac:dyDescent="0.35"/>
    <row r="154" s="2" customFormat="1" ht="15" customHeight="1" x14ac:dyDescent="0.35"/>
    <row r="155" s="2" customFormat="1" ht="15" customHeight="1" x14ac:dyDescent="0.35"/>
    <row r="156" s="2" customFormat="1" ht="15" customHeight="1" x14ac:dyDescent="0.35"/>
    <row r="157" s="2" customFormat="1" ht="15" customHeight="1" x14ac:dyDescent="0.35"/>
    <row r="158" s="2" customFormat="1" ht="15" customHeight="1" x14ac:dyDescent="0.35"/>
    <row r="159" s="2" customFormat="1" ht="15" customHeight="1" x14ac:dyDescent="0.35"/>
    <row r="160" s="2" customFormat="1" ht="15" customHeight="1" x14ac:dyDescent="0.35"/>
    <row r="161" s="2" customFormat="1" ht="15" customHeight="1" x14ac:dyDescent="0.35"/>
    <row r="162" s="2" customFormat="1" ht="15" customHeight="1" x14ac:dyDescent="0.35"/>
    <row r="163" s="2" customFormat="1" ht="15" customHeight="1" x14ac:dyDescent="0.35"/>
    <row r="164" s="2" customFormat="1" ht="15" customHeight="1" x14ac:dyDescent="0.35"/>
    <row r="165" s="2" customFormat="1" ht="15" customHeight="1" x14ac:dyDescent="0.35"/>
    <row r="166" s="2" customFormat="1" ht="15" customHeight="1" x14ac:dyDescent="0.35"/>
    <row r="167" s="2" customFormat="1" ht="15" customHeight="1" x14ac:dyDescent="0.35"/>
    <row r="168" s="2" customFormat="1" ht="15" customHeight="1" x14ac:dyDescent="0.35"/>
    <row r="169" s="2" customFormat="1" ht="15" customHeight="1" x14ac:dyDescent="0.35"/>
    <row r="170" s="2" customFormat="1" ht="15" customHeight="1" x14ac:dyDescent="0.35"/>
    <row r="171" s="2" customFormat="1" ht="15" customHeight="1" x14ac:dyDescent="0.35"/>
    <row r="172" s="2" customFormat="1" ht="15" customHeight="1" x14ac:dyDescent="0.35"/>
    <row r="173" s="2" customFormat="1" ht="15" customHeight="1" x14ac:dyDescent="0.35"/>
    <row r="174" s="2" customFormat="1" ht="15" customHeight="1" x14ac:dyDescent="0.35"/>
    <row r="175" s="2" customFormat="1" ht="15" customHeight="1" x14ac:dyDescent="0.35"/>
    <row r="176" s="2" customFormat="1" ht="15" customHeight="1" x14ac:dyDescent="0.35"/>
    <row r="177" s="2" customFormat="1" ht="15" customHeight="1" x14ac:dyDescent="0.35"/>
    <row r="178" s="2" customFormat="1" ht="15" customHeight="1" x14ac:dyDescent="0.35"/>
    <row r="179" s="2" customFormat="1" ht="15" customHeight="1" x14ac:dyDescent="0.35"/>
    <row r="180" s="2" customFormat="1" ht="15" customHeight="1" x14ac:dyDescent="0.35"/>
    <row r="181" s="2" customFormat="1" ht="15" customHeight="1" x14ac:dyDescent="0.35"/>
    <row r="182" s="2" customFormat="1" ht="15" customHeight="1" x14ac:dyDescent="0.35"/>
    <row r="183" s="2" customFormat="1" ht="15" customHeight="1" x14ac:dyDescent="0.35"/>
    <row r="184" s="2" customFormat="1" ht="15" customHeight="1" x14ac:dyDescent="0.35"/>
    <row r="185" s="2" customFormat="1" ht="15" customHeight="1" x14ac:dyDescent="0.35"/>
    <row r="186" s="2" customFormat="1" ht="15" customHeight="1" x14ac:dyDescent="0.35"/>
    <row r="187" s="2" customFormat="1" ht="15" customHeight="1" x14ac:dyDescent="0.35"/>
    <row r="188" s="2" customFormat="1" ht="15" customHeight="1" x14ac:dyDescent="0.35"/>
    <row r="189" s="2" customFormat="1" ht="15" customHeight="1" x14ac:dyDescent="0.35"/>
    <row r="190" s="2" customFormat="1" ht="15" customHeight="1" x14ac:dyDescent="0.35"/>
    <row r="191" s="2" customFormat="1" ht="15" customHeight="1" x14ac:dyDescent="0.35"/>
    <row r="192" s="2" customFormat="1" ht="15" customHeight="1" x14ac:dyDescent="0.35"/>
    <row r="193" s="2" customFormat="1" ht="15" customHeight="1" x14ac:dyDescent="0.35"/>
    <row r="194" s="2" customFormat="1" ht="15" customHeight="1" x14ac:dyDescent="0.35"/>
    <row r="195" s="2" customFormat="1" ht="15" customHeight="1" x14ac:dyDescent="0.35"/>
    <row r="196" s="2" customFormat="1" ht="15" customHeight="1" x14ac:dyDescent="0.35"/>
    <row r="197" s="2" customFormat="1" ht="15" customHeight="1" x14ac:dyDescent="0.35"/>
    <row r="198" s="2" customFormat="1" ht="15" customHeight="1" x14ac:dyDescent="0.35"/>
    <row r="199" s="2" customFormat="1" ht="15" customHeight="1" x14ac:dyDescent="0.35"/>
    <row r="200" s="2" customFormat="1" ht="15" customHeight="1" x14ac:dyDescent="0.35"/>
    <row r="201" s="2" customFormat="1" ht="15" customHeight="1" x14ac:dyDescent="0.35"/>
    <row r="202" s="2" customFormat="1" ht="15" customHeight="1" x14ac:dyDescent="0.35"/>
    <row r="203" s="2" customFormat="1" ht="15" customHeight="1" x14ac:dyDescent="0.35"/>
    <row r="204" s="2" customFormat="1" ht="15" customHeight="1" x14ac:dyDescent="0.35"/>
    <row r="205" s="2" customFormat="1" ht="15" customHeight="1" x14ac:dyDescent="0.35"/>
    <row r="206" s="2" customFormat="1" ht="15" customHeight="1" x14ac:dyDescent="0.35"/>
    <row r="207" s="2" customFormat="1" ht="15" customHeight="1" x14ac:dyDescent="0.35"/>
    <row r="208" s="2" customFormat="1" ht="15" customHeight="1" x14ac:dyDescent="0.35"/>
    <row r="209" s="2" customFormat="1" ht="15" customHeight="1" x14ac:dyDescent="0.35"/>
    <row r="210" s="2" customFormat="1" ht="15" customHeight="1" x14ac:dyDescent="0.35"/>
    <row r="211" s="2" customFormat="1" ht="15" customHeight="1" x14ac:dyDescent="0.35"/>
    <row r="212" s="2" customFormat="1" ht="15" customHeight="1" x14ac:dyDescent="0.35"/>
    <row r="213" s="2" customFormat="1" ht="15" customHeight="1" x14ac:dyDescent="0.35"/>
    <row r="214" s="2" customFormat="1" ht="15" customHeight="1" x14ac:dyDescent="0.35"/>
    <row r="215" s="2" customFormat="1" ht="15" customHeight="1" x14ac:dyDescent="0.35"/>
    <row r="216" s="2" customFormat="1" ht="15" customHeight="1" x14ac:dyDescent="0.35"/>
    <row r="217" s="2" customFormat="1" ht="15" customHeight="1" x14ac:dyDescent="0.35"/>
    <row r="218" s="2" customFormat="1" ht="15" customHeight="1" x14ac:dyDescent="0.35"/>
    <row r="219" s="2" customFormat="1" ht="15" customHeight="1" x14ac:dyDescent="0.35"/>
    <row r="220" s="2" customFormat="1" ht="15" customHeight="1" x14ac:dyDescent="0.35"/>
    <row r="221" s="2" customFormat="1" ht="15" customHeight="1" x14ac:dyDescent="0.35"/>
    <row r="222" s="2" customFormat="1" ht="15" customHeight="1" x14ac:dyDescent="0.35"/>
    <row r="223" s="2" customFormat="1" ht="15" customHeight="1" x14ac:dyDescent="0.35"/>
    <row r="224" s="2" customFormat="1" ht="15" customHeight="1" x14ac:dyDescent="0.35"/>
    <row r="225" s="2" customFormat="1" ht="15" customHeight="1" x14ac:dyDescent="0.35"/>
    <row r="226" s="2" customFormat="1" ht="15" customHeight="1" x14ac:dyDescent="0.35"/>
    <row r="227" s="2" customFormat="1" ht="15" customHeight="1" x14ac:dyDescent="0.35"/>
    <row r="228" s="2" customFormat="1" ht="15" customHeight="1" x14ac:dyDescent="0.35"/>
    <row r="229" s="2" customFormat="1" ht="15" customHeight="1" x14ac:dyDescent="0.35"/>
    <row r="230" s="2" customFormat="1" ht="15" customHeight="1" x14ac:dyDescent="0.35"/>
    <row r="231" s="2" customFormat="1" ht="15" customHeight="1" x14ac:dyDescent="0.35"/>
    <row r="232" s="2" customFormat="1" ht="15" customHeight="1" x14ac:dyDescent="0.35"/>
    <row r="233" s="2" customFormat="1" ht="15" customHeight="1" x14ac:dyDescent="0.35"/>
    <row r="234" s="2" customFormat="1" ht="15" customHeight="1" x14ac:dyDescent="0.35"/>
    <row r="235" s="2" customFormat="1" ht="15" customHeight="1" x14ac:dyDescent="0.35"/>
    <row r="236" s="2" customFormat="1" ht="15" customHeight="1" x14ac:dyDescent="0.35"/>
    <row r="237" s="2" customFormat="1" ht="15" customHeight="1" x14ac:dyDescent="0.35"/>
    <row r="238" s="2" customFormat="1" ht="15" customHeight="1" x14ac:dyDescent="0.35"/>
    <row r="239" s="2" customFormat="1" ht="15" customHeight="1" x14ac:dyDescent="0.35"/>
    <row r="240" s="2" customFormat="1" ht="15" customHeight="1" x14ac:dyDescent="0.35"/>
    <row r="241" s="2" customFormat="1" ht="15" customHeight="1" x14ac:dyDescent="0.35"/>
    <row r="242" s="2" customFormat="1" ht="15" customHeight="1" x14ac:dyDescent="0.35"/>
    <row r="243" s="2" customFormat="1" ht="15" customHeight="1" x14ac:dyDescent="0.35"/>
    <row r="244" s="2" customFormat="1" ht="15" customHeight="1" x14ac:dyDescent="0.35"/>
    <row r="245" s="2" customFormat="1" ht="15" customHeight="1" x14ac:dyDescent="0.35"/>
    <row r="246" s="2" customFormat="1" ht="15" customHeight="1" x14ac:dyDescent="0.35"/>
    <row r="247" s="2" customFormat="1" ht="15" customHeight="1" x14ac:dyDescent="0.35"/>
    <row r="248" s="2" customFormat="1" ht="15" customHeight="1" x14ac:dyDescent="0.35"/>
    <row r="249" s="2" customFormat="1" ht="15" customHeight="1" x14ac:dyDescent="0.35"/>
    <row r="250" s="2" customFormat="1" ht="15" customHeight="1" x14ac:dyDescent="0.35"/>
    <row r="251" s="2" customFormat="1" ht="15" customHeight="1" x14ac:dyDescent="0.35"/>
    <row r="252" s="2" customFormat="1" ht="15" customHeight="1" x14ac:dyDescent="0.35"/>
    <row r="253" s="2" customFormat="1" ht="15" customHeight="1" x14ac:dyDescent="0.35"/>
    <row r="254" s="2" customFormat="1" ht="15" customHeight="1" x14ac:dyDescent="0.35"/>
    <row r="255" s="2" customFormat="1" ht="15" customHeight="1" x14ac:dyDescent="0.35"/>
    <row r="256" s="2" customFormat="1" ht="15" customHeight="1" x14ac:dyDescent="0.35"/>
    <row r="257" s="2" customFormat="1" ht="15" customHeight="1" x14ac:dyDescent="0.35"/>
    <row r="258" s="2" customFormat="1" ht="15" customHeight="1" x14ac:dyDescent="0.35"/>
    <row r="259" s="2" customFormat="1" ht="15" customHeight="1" x14ac:dyDescent="0.35"/>
    <row r="260" s="2" customFormat="1" ht="15" customHeight="1" x14ac:dyDescent="0.35"/>
    <row r="261" s="2" customFormat="1" ht="15" customHeight="1" x14ac:dyDescent="0.35"/>
    <row r="262" s="2" customFormat="1" ht="15" customHeight="1" x14ac:dyDescent="0.35"/>
    <row r="263" s="2" customFormat="1" ht="15" customHeight="1" x14ac:dyDescent="0.35"/>
    <row r="264" s="2" customFormat="1" ht="15" customHeight="1" x14ac:dyDescent="0.35"/>
    <row r="265" s="2" customFormat="1" ht="15" customHeight="1" x14ac:dyDescent="0.35"/>
    <row r="266" s="2" customFormat="1" ht="15" customHeight="1" x14ac:dyDescent="0.35"/>
    <row r="267" s="2" customFormat="1" ht="15" customHeight="1" x14ac:dyDescent="0.35"/>
    <row r="268" s="2" customFormat="1" ht="15" customHeight="1" x14ac:dyDescent="0.35"/>
    <row r="269" s="2" customFormat="1" ht="15" customHeight="1" x14ac:dyDescent="0.35"/>
    <row r="270" s="2" customFormat="1" ht="15" customHeight="1" x14ac:dyDescent="0.35"/>
    <row r="271" s="2" customFormat="1" ht="15" customHeight="1" x14ac:dyDescent="0.35"/>
    <row r="272" s="2" customFormat="1" ht="15" customHeight="1" x14ac:dyDescent="0.35"/>
    <row r="273" s="2" customFormat="1" ht="15" customHeight="1" x14ac:dyDescent="0.35"/>
    <row r="274" s="2" customFormat="1" ht="15" customHeight="1" x14ac:dyDescent="0.35"/>
    <row r="275" s="2" customFormat="1" ht="15" customHeight="1" x14ac:dyDescent="0.35"/>
    <row r="276" s="2" customFormat="1" ht="15" customHeight="1" x14ac:dyDescent="0.35"/>
    <row r="277" s="2" customFormat="1" ht="15" customHeight="1" x14ac:dyDescent="0.35"/>
    <row r="278" s="2" customFormat="1" ht="15" customHeight="1" x14ac:dyDescent="0.35"/>
    <row r="279" s="2" customFormat="1" ht="15" customHeight="1" x14ac:dyDescent="0.35"/>
    <row r="280" s="2" customFormat="1" ht="15" customHeight="1" x14ac:dyDescent="0.35"/>
    <row r="281" s="2" customFormat="1" ht="15" customHeight="1" x14ac:dyDescent="0.35"/>
    <row r="282" s="2" customFormat="1" ht="15" customHeight="1" x14ac:dyDescent="0.35"/>
    <row r="283" s="2" customFormat="1" ht="15" customHeight="1" x14ac:dyDescent="0.35"/>
    <row r="284" s="2" customFormat="1" ht="15" customHeight="1" x14ac:dyDescent="0.35"/>
    <row r="285" s="2" customFormat="1" ht="15" customHeight="1" x14ac:dyDescent="0.35"/>
    <row r="286" s="2" customFormat="1" ht="15" customHeight="1" x14ac:dyDescent="0.35"/>
    <row r="287" s="2" customFormat="1" ht="15" customHeight="1" x14ac:dyDescent="0.35"/>
    <row r="288" s="2" customFormat="1" ht="15" customHeight="1" x14ac:dyDescent="0.35"/>
    <row r="289" s="2" customFormat="1" ht="15" customHeight="1" x14ac:dyDescent="0.35"/>
    <row r="290" s="2" customFormat="1" ht="15" customHeight="1" x14ac:dyDescent="0.35"/>
    <row r="291" s="2" customFormat="1" ht="15" customHeight="1" x14ac:dyDescent="0.35"/>
    <row r="292" s="2" customFormat="1" ht="15" customHeight="1" x14ac:dyDescent="0.35"/>
    <row r="293" s="2" customFormat="1" ht="15" customHeight="1" x14ac:dyDescent="0.35"/>
    <row r="294" s="2" customFormat="1" ht="15" customHeight="1" x14ac:dyDescent="0.35"/>
    <row r="295" s="2" customFormat="1" ht="15" customHeight="1" x14ac:dyDescent="0.35"/>
    <row r="296" s="2" customFormat="1" ht="15" customHeight="1" x14ac:dyDescent="0.35"/>
    <row r="297" s="2" customFormat="1" ht="15" customHeight="1" x14ac:dyDescent="0.35"/>
    <row r="298" s="2" customFormat="1" ht="15" customHeight="1" x14ac:dyDescent="0.35"/>
    <row r="299" s="2" customFormat="1" ht="15" customHeight="1" x14ac:dyDescent="0.35"/>
    <row r="300" s="2" customFormat="1" ht="15" customHeight="1" x14ac:dyDescent="0.35"/>
    <row r="301" s="2" customFormat="1" ht="15" customHeight="1" x14ac:dyDescent="0.35"/>
    <row r="302" s="2" customFormat="1" ht="15" customHeight="1" x14ac:dyDescent="0.35"/>
    <row r="303" s="2" customFormat="1" ht="15" customHeight="1" x14ac:dyDescent="0.35"/>
    <row r="304" s="2" customFormat="1" ht="15" customHeight="1" x14ac:dyDescent="0.35"/>
    <row r="305" s="2" customFormat="1" ht="15" customHeight="1" x14ac:dyDescent="0.35"/>
    <row r="306" s="2" customFormat="1" ht="15" customHeight="1" x14ac:dyDescent="0.35"/>
    <row r="307" s="2" customFormat="1" ht="15" customHeight="1" x14ac:dyDescent="0.35"/>
    <row r="308" s="2" customFormat="1" ht="15" customHeight="1" x14ac:dyDescent="0.35"/>
    <row r="309" s="2" customFormat="1" ht="15" customHeight="1" x14ac:dyDescent="0.35"/>
    <row r="310" s="2" customFormat="1" ht="15" customHeight="1" x14ac:dyDescent="0.35"/>
    <row r="311" s="2" customFormat="1" ht="15" customHeight="1" x14ac:dyDescent="0.35"/>
    <row r="312" s="2" customFormat="1" ht="15" customHeight="1" x14ac:dyDescent="0.35"/>
    <row r="313" s="2" customFormat="1" ht="15" customHeight="1" x14ac:dyDescent="0.35"/>
    <row r="314" s="2" customFormat="1" ht="15" customHeight="1" x14ac:dyDescent="0.35"/>
    <row r="315" s="2" customFormat="1" ht="15" customHeight="1" x14ac:dyDescent="0.35"/>
    <row r="316" s="2" customFormat="1" ht="15" customHeight="1" x14ac:dyDescent="0.35"/>
    <row r="317" s="2" customFormat="1" ht="15" customHeight="1" x14ac:dyDescent="0.35"/>
    <row r="318" s="2" customFormat="1" ht="15" customHeight="1" x14ac:dyDescent="0.35"/>
    <row r="319" s="2" customFormat="1" ht="15" customHeight="1" x14ac:dyDescent="0.35"/>
    <row r="320" s="2" customFormat="1" ht="15" customHeight="1" x14ac:dyDescent="0.35"/>
    <row r="321" s="2" customFormat="1" ht="15" customHeight="1" x14ac:dyDescent="0.35"/>
    <row r="322" s="2" customFormat="1" ht="15" customHeight="1" x14ac:dyDescent="0.35"/>
    <row r="323" s="2" customFormat="1" ht="15" customHeight="1" x14ac:dyDescent="0.35"/>
    <row r="324" s="2" customFormat="1" ht="15" customHeight="1" x14ac:dyDescent="0.35"/>
    <row r="325" s="2" customFormat="1" ht="15" customHeight="1" x14ac:dyDescent="0.35"/>
    <row r="326" s="2" customFormat="1" ht="15" customHeight="1" x14ac:dyDescent="0.35"/>
    <row r="327" s="2" customFormat="1" ht="15" customHeight="1" x14ac:dyDescent="0.35"/>
    <row r="328" s="2" customFormat="1" ht="15" customHeight="1" x14ac:dyDescent="0.35"/>
    <row r="329" s="2" customFormat="1" ht="15" customHeight="1" x14ac:dyDescent="0.35"/>
    <row r="330" s="2" customFormat="1" ht="15" customHeight="1" x14ac:dyDescent="0.35"/>
    <row r="331" s="2" customFormat="1" ht="15" customHeight="1" x14ac:dyDescent="0.35"/>
    <row r="332" s="2" customFormat="1" ht="15" customHeight="1" x14ac:dyDescent="0.35"/>
    <row r="333" s="2" customFormat="1" ht="15" customHeight="1" x14ac:dyDescent="0.35"/>
    <row r="334" s="2" customFormat="1" ht="15" customHeight="1" x14ac:dyDescent="0.35"/>
    <row r="335" s="2" customFormat="1" ht="15" customHeight="1" x14ac:dyDescent="0.35"/>
    <row r="336" s="2" customFormat="1" ht="15" customHeight="1" x14ac:dyDescent="0.35"/>
    <row r="337" s="2" customFormat="1" ht="15" customHeight="1" x14ac:dyDescent="0.35"/>
    <row r="338" s="2" customFormat="1" ht="15" customHeight="1" x14ac:dyDescent="0.35"/>
    <row r="339" s="2" customFormat="1" ht="15" customHeight="1" x14ac:dyDescent="0.35"/>
    <row r="340" s="2" customFormat="1" ht="15" customHeight="1" x14ac:dyDescent="0.35"/>
    <row r="341" s="2" customFormat="1" ht="15" customHeight="1" x14ac:dyDescent="0.35"/>
    <row r="342" s="2" customFormat="1" ht="15" customHeight="1" x14ac:dyDescent="0.35"/>
    <row r="343" s="2" customFormat="1" ht="15" customHeight="1" x14ac:dyDescent="0.35"/>
    <row r="344" s="2" customFormat="1" ht="15" customHeight="1" x14ac:dyDescent="0.35"/>
    <row r="345" s="2" customFormat="1" ht="15" customHeight="1" x14ac:dyDescent="0.35"/>
    <row r="346" s="2" customFormat="1" ht="15" customHeight="1" x14ac:dyDescent="0.35"/>
    <row r="347" s="2" customFormat="1" ht="15" customHeight="1" x14ac:dyDescent="0.35"/>
    <row r="348" s="2" customFormat="1" ht="15" customHeight="1" x14ac:dyDescent="0.35"/>
    <row r="349" s="2" customFormat="1" ht="15" customHeight="1" x14ac:dyDescent="0.35"/>
    <row r="350" s="2" customFormat="1" ht="15" customHeight="1" x14ac:dyDescent="0.35"/>
    <row r="351" s="2" customFormat="1" ht="15" customHeight="1" x14ac:dyDescent="0.35"/>
    <row r="352" s="2" customFormat="1" ht="15" customHeight="1" x14ac:dyDescent="0.35"/>
    <row r="353" s="2" customFormat="1" ht="15" customHeight="1" x14ac:dyDescent="0.35"/>
    <row r="354" s="2" customFormat="1" ht="15" customHeight="1" x14ac:dyDescent="0.35"/>
    <row r="355" s="2" customFormat="1" ht="15" customHeight="1" x14ac:dyDescent="0.35"/>
    <row r="356" s="2" customFormat="1" ht="15" customHeight="1" x14ac:dyDescent="0.35"/>
    <row r="357" s="2" customFormat="1" ht="15" customHeight="1" x14ac:dyDescent="0.35"/>
    <row r="358" s="2" customFormat="1" ht="15" customHeight="1" x14ac:dyDescent="0.35"/>
    <row r="359" s="2" customFormat="1" ht="15" customHeight="1" x14ac:dyDescent="0.35"/>
    <row r="360" s="2" customFormat="1" ht="15" customHeight="1" x14ac:dyDescent="0.35"/>
    <row r="361" s="2" customFormat="1" ht="15" customHeight="1" x14ac:dyDescent="0.35"/>
    <row r="362" s="2" customFormat="1" ht="15" customHeight="1" x14ac:dyDescent="0.35"/>
    <row r="363" s="2" customFormat="1" ht="15" customHeight="1" x14ac:dyDescent="0.35"/>
    <row r="364" s="2" customFormat="1" ht="15" customHeight="1" x14ac:dyDescent="0.35"/>
    <row r="365" s="2" customFormat="1" ht="15" customHeight="1" x14ac:dyDescent="0.35"/>
    <row r="366" s="2" customFormat="1" ht="15" customHeight="1" x14ac:dyDescent="0.35"/>
    <row r="367" s="2" customFormat="1" ht="15" customHeight="1" x14ac:dyDescent="0.35"/>
    <row r="368" s="2" customFormat="1" ht="15" customHeight="1" x14ac:dyDescent="0.35"/>
    <row r="369" s="2" customFormat="1" ht="15" customHeight="1" x14ac:dyDescent="0.35"/>
    <row r="370" s="2" customFormat="1" ht="15" customHeight="1" x14ac:dyDescent="0.35"/>
    <row r="371" s="2" customFormat="1" ht="15" customHeight="1" x14ac:dyDescent="0.35"/>
    <row r="372" s="2" customFormat="1" ht="15" customHeight="1" x14ac:dyDescent="0.35"/>
    <row r="373" s="2" customFormat="1" ht="15" customHeight="1" x14ac:dyDescent="0.35"/>
    <row r="374" s="2" customFormat="1" ht="15" customHeight="1" x14ac:dyDescent="0.35"/>
    <row r="375" s="2" customFormat="1" ht="15" customHeight="1" x14ac:dyDescent="0.35"/>
    <row r="376" s="2" customFormat="1" ht="15" customHeight="1" x14ac:dyDescent="0.35"/>
    <row r="377" s="2" customFormat="1" ht="15" customHeight="1" x14ac:dyDescent="0.35"/>
    <row r="378" s="2" customFormat="1" ht="15" customHeight="1" x14ac:dyDescent="0.35"/>
    <row r="379" s="2" customFormat="1" ht="15" customHeight="1" x14ac:dyDescent="0.35"/>
    <row r="380" s="2" customFormat="1" ht="15" customHeight="1" x14ac:dyDescent="0.35"/>
    <row r="381" s="2" customFormat="1" ht="15" customHeight="1" x14ac:dyDescent="0.35"/>
    <row r="382" s="2" customFormat="1" ht="15" customHeight="1" x14ac:dyDescent="0.35"/>
    <row r="383" s="2" customFormat="1" ht="15" customHeight="1" x14ac:dyDescent="0.35"/>
    <row r="384" s="2" customFormat="1" ht="15" customHeight="1" x14ac:dyDescent="0.35"/>
    <row r="385" s="2" customFormat="1" ht="15" customHeight="1" x14ac:dyDescent="0.35"/>
    <row r="386" s="2" customFormat="1" ht="15" customHeight="1" x14ac:dyDescent="0.35"/>
    <row r="387" s="2" customFormat="1" ht="15" customHeight="1" x14ac:dyDescent="0.35"/>
    <row r="388" s="2" customFormat="1" ht="15" customHeight="1" x14ac:dyDescent="0.35"/>
    <row r="389" s="2" customFormat="1" ht="15" customHeight="1" x14ac:dyDescent="0.35"/>
    <row r="390" s="2" customFormat="1" ht="15" customHeight="1" x14ac:dyDescent="0.35"/>
    <row r="391" s="2" customFormat="1" ht="15" customHeight="1" x14ac:dyDescent="0.35"/>
    <row r="392" s="2" customFormat="1" ht="15" customHeight="1" x14ac:dyDescent="0.35"/>
    <row r="393" s="2" customFormat="1" ht="15" customHeight="1" x14ac:dyDescent="0.35"/>
    <row r="394" s="2" customFormat="1" ht="15" customHeight="1" x14ac:dyDescent="0.35"/>
    <row r="395" s="2" customFormat="1" ht="15" customHeight="1" x14ac:dyDescent="0.35"/>
    <row r="396" s="2" customFormat="1" ht="15" customHeight="1" x14ac:dyDescent="0.35"/>
    <row r="397" s="2" customFormat="1" ht="15" customHeight="1" x14ac:dyDescent="0.35"/>
    <row r="398" s="2" customFormat="1" ht="15" customHeight="1" x14ac:dyDescent="0.35"/>
    <row r="399" s="2" customFormat="1" ht="15" customHeight="1" x14ac:dyDescent="0.35"/>
    <row r="400" s="2" customFormat="1" ht="15" customHeight="1" x14ac:dyDescent="0.35"/>
    <row r="401" s="2" customFormat="1" ht="15" customHeight="1" x14ac:dyDescent="0.35"/>
    <row r="402" s="2" customFormat="1" ht="15" customHeight="1" x14ac:dyDescent="0.35"/>
    <row r="403" s="2" customFormat="1" ht="15" customHeight="1" x14ac:dyDescent="0.35"/>
    <row r="404" s="2" customFormat="1" ht="15" customHeight="1" x14ac:dyDescent="0.35"/>
    <row r="405" s="2" customFormat="1" ht="15" customHeight="1" x14ac:dyDescent="0.35"/>
    <row r="406" s="2" customFormat="1" ht="15" customHeight="1" x14ac:dyDescent="0.35"/>
    <row r="407" s="2" customFormat="1" ht="15" customHeight="1" x14ac:dyDescent="0.35"/>
    <row r="408" s="2" customFormat="1" ht="15" customHeight="1" x14ac:dyDescent="0.35"/>
    <row r="409" s="2" customFormat="1" ht="15" customHeight="1" x14ac:dyDescent="0.35"/>
    <row r="410" s="2" customFormat="1" ht="15" customHeight="1" x14ac:dyDescent="0.35"/>
    <row r="411" s="2" customFormat="1" ht="15" customHeight="1" x14ac:dyDescent="0.35"/>
    <row r="412" s="2" customFormat="1" ht="15" customHeight="1" x14ac:dyDescent="0.35"/>
    <row r="413" s="2" customFormat="1" ht="15" customHeight="1" x14ac:dyDescent="0.35"/>
    <row r="414" s="2" customFormat="1" ht="15" customHeight="1" x14ac:dyDescent="0.35"/>
    <row r="415" s="2" customFormat="1" ht="15" customHeight="1" x14ac:dyDescent="0.35"/>
    <row r="416" s="2" customFormat="1" ht="15" customHeight="1" x14ac:dyDescent="0.35"/>
  </sheetData>
  <mergeCells count="9">
    <mergeCell ref="A32:A37"/>
    <mergeCell ref="B1:C1"/>
    <mergeCell ref="Q3:AE3"/>
    <mergeCell ref="D3:P3"/>
    <mergeCell ref="A5:A12"/>
    <mergeCell ref="A22:A25"/>
    <mergeCell ref="A27:A31"/>
    <mergeCell ref="A14:A21"/>
    <mergeCell ref="A2:B3"/>
  </mergeCells>
  <conditionalFormatting sqref="C5">
    <cfRule type="expression" dxfId="206" priority="1">
      <formula>IF(C5:C12&gt;0, TRUE, FALSE)</formula>
    </cfRule>
  </conditionalFormatting>
  <conditionalFormatting sqref="C6:C13">
    <cfRule type="expression" dxfId="205" priority="312">
      <formula>IF(C6:C14&gt;0, TRUE, FALSE)</formula>
    </cfRule>
    <cfRule type="expression" dxfId="204" priority="321">
      <formula>IF(C6:C38=0, TRUE,FALSE)</formula>
    </cfRule>
  </conditionalFormatting>
  <conditionalFormatting sqref="C14">
    <cfRule type="expression" dxfId="203" priority="2">
      <formula>IF(C14:C20&gt;0, TRUE, FALSE)</formula>
    </cfRule>
  </conditionalFormatting>
  <conditionalFormatting sqref="C14:C21 C5">
    <cfRule type="expression" dxfId="202" priority="313">
      <formula>IF(C5:C36=0, TRUE,FALSE)</formula>
    </cfRule>
  </conditionalFormatting>
  <conditionalFormatting sqref="C15:C18 C20:C21">
    <cfRule type="expression" dxfId="201" priority="304">
      <formula>IF(C15:C22&gt;0, TRUE, FALSE)</formula>
    </cfRule>
  </conditionalFormatting>
  <conditionalFormatting sqref="C19">
    <cfRule type="expression" dxfId="200" priority="298">
      <formula>IF(C19:C31&gt;0, TRUE, FALSE)</formula>
    </cfRule>
  </conditionalFormatting>
  <conditionalFormatting sqref="C22 C24:C26">
    <cfRule type="expression" dxfId="199" priority="3">
      <formula>IF(C22:C25&gt;0, TRUE, FALSE)</formula>
    </cfRule>
  </conditionalFormatting>
  <conditionalFormatting sqref="C22:C30">
    <cfRule type="expression" dxfId="198" priority="310">
      <formula>IF(C22:C52=0, TRUE,FALSE)</formula>
    </cfRule>
  </conditionalFormatting>
  <conditionalFormatting sqref="C23">
    <cfRule type="expression" dxfId="197" priority="300">
      <formula>IF(C23:C31&gt;0, TRUE, FALSE)</formula>
    </cfRule>
  </conditionalFormatting>
  <conditionalFormatting sqref="C27:C30">
    <cfRule type="expression" dxfId="196" priority="296">
      <formula>IF(C27:C32&gt;0, TRUE, FALSE)</formula>
    </cfRule>
  </conditionalFormatting>
  <conditionalFormatting sqref="C31">
    <cfRule type="expression" dxfId="195" priority="303">
      <formula>IF(C27:C56=0, TRUE,FALSE)</formula>
    </cfRule>
    <cfRule type="expression" dxfId="194" priority="307">
      <formula>IF(C27:C30&gt;0, TRUE, FALSE)</formula>
    </cfRule>
  </conditionalFormatting>
  <conditionalFormatting sqref="C32">
    <cfRule type="expression" dxfId="193" priority="316">
      <formula>IF(C32:C36&gt;0, TRUE, FALSE)</formula>
    </cfRule>
    <cfRule type="expression" dxfId="192" priority="317">
      <formula>IF(C32:C61=0, TRUE,FALSE)</formula>
    </cfRule>
  </conditionalFormatting>
  <conditionalFormatting sqref="C33:C37">
    <cfRule type="expression" dxfId="191" priority="318">
      <formula>IF(C33:C38&gt;0, TRUE, FALSE)</formula>
    </cfRule>
    <cfRule type="expression" dxfId="190" priority="319">
      <formula>IF(C33:C62=0, TRUE,FALSE)</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A3531-8C0D-49D4-B25C-DDAA3CFDC6C5}">
  <sheetPr>
    <tabColor rgb="FFF1E493"/>
  </sheetPr>
  <dimension ref="A1:Z19"/>
  <sheetViews>
    <sheetView tabSelected="1" topLeftCell="B1" zoomScale="90" zoomScaleNormal="100" workbookViewId="0">
      <pane xSplit="3" topLeftCell="E1" activePane="topRight" state="frozen"/>
      <selection pane="topRight" activeCell="L10" sqref="L10"/>
    </sheetView>
  </sheetViews>
  <sheetFormatPr defaultColWidth="9.1796875" defaultRowHeight="14.5" x14ac:dyDescent="0.35"/>
  <cols>
    <col min="1" max="1" width="8.26953125" style="9" hidden="1" customWidth="1"/>
    <col min="2" max="3" width="3.54296875" style="9" customWidth="1"/>
    <col min="4" max="4" width="30.81640625" style="9" customWidth="1"/>
    <col min="5" max="5" width="27.54296875" style="9" customWidth="1"/>
    <col min="6" max="6" width="7.1796875" style="9" customWidth="1"/>
    <col min="7" max="7" width="1.26953125" style="9" customWidth="1"/>
    <col min="8" max="8" width="29" style="9" customWidth="1"/>
    <col min="9" max="9" width="7.1796875" style="9" customWidth="1"/>
    <col min="10" max="10" width="1.1796875" style="9" customWidth="1"/>
    <col min="11" max="11" width="26.54296875" style="9" customWidth="1"/>
    <col min="12" max="12" width="7.7265625" style="9" customWidth="1"/>
    <col min="13" max="13" width="1.26953125" style="9" customWidth="1"/>
    <col min="14" max="14" width="32.453125" style="9" customWidth="1"/>
    <col min="15" max="15" width="9.54296875" style="9" customWidth="1"/>
    <col min="16" max="16" width="7.453125" style="9" customWidth="1"/>
    <col min="17" max="17" width="1.26953125" style="9" customWidth="1"/>
    <col min="18" max="18" width="16.54296875" style="9" customWidth="1"/>
    <col min="19" max="19" width="17.1796875" style="9" customWidth="1"/>
    <col min="20" max="20" width="11.1796875" style="9" customWidth="1"/>
    <col min="21" max="21" width="1.1796875" style="9" customWidth="1"/>
    <col min="22" max="22" width="19.81640625" style="9" customWidth="1"/>
    <col min="23" max="23" width="18.1796875" style="9" customWidth="1"/>
    <col min="24" max="24" width="14.1796875" style="9" customWidth="1"/>
    <col min="25" max="16384" width="9.1796875" style="9"/>
  </cols>
  <sheetData>
    <row r="1" spans="1:24" s="208" customFormat="1" ht="55" customHeight="1" x14ac:dyDescent="0.5">
      <c r="A1" s="206"/>
      <c r="B1" s="206"/>
      <c r="C1" s="239" t="s">
        <v>1236</v>
      </c>
      <c r="D1" s="239"/>
      <c r="E1" s="207"/>
      <c r="F1" s="207"/>
      <c r="G1" s="207"/>
      <c r="H1" s="207"/>
      <c r="I1" s="207"/>
      <c r="J1" s="207"/>
      <c r="K1" s="207"/>
      <c r="L1" s="207"/>
      <c r="M1" s="207"/>
      <c r="N1" s="207"/>
      <c r="O1" s="207"/>
      <c r="Q1" s="207"/>
      <c r="U1" s="207"/>
    </row>
    <row r="2" spans="1:24" s="208" customFormat="1" ht="17.5" customHeight="1" x14ac:dyDescent="0.5">
      <c r="A2" s="206"/>
      <c r="B2" s="206"/>
      <c r="C2" s="598" t="s">
        <v>1237</v>
      </c>
      <c r="D2" s="239"/>
      <c r="E2" s="207"/>
      <c r="F2" s="207"/>
      <c r="G2" s="207"/>
      <c r="H2" s="207"/>
      <c r="I2" s="207"/>
      <c r="J2" s="207"/>
      <c r="K2" s="207"/>
      <c r="L2" s="207"/>
      <c r="M2" s="207"/>
      <c r="N2" s="207"/>
      <c r="O2" s="207"/>
      <c r="Q2" s="207"/>
      <c r="U2" s="207"/>
    </row>
    <row r="3" spans="1:24" s="208" customFormat="1" ht="20.5" customHeight="1" x14ac:dyDescent="0.5">
      <c r="A3" s="208">
        <v>1</v>
      </c>
      <c r="C3" s="599" t="s">
        <v>1238</v>
      </c>
      <c r="D3" s="240"/>
    </row>
    <row r="4" spans="1:24" ht="65.150000000000006" customHeight="1" thickBot="1" x14ac:dyDescent="0.45">
      <c r="A4" s="9">
        <v>2</v>
      </c>
      <c r="C4" s="1171" t="s">
        <v>1239</v>
      </c>
      <c r="D4" s="1171"/>
      <c r="E4" s="597"/>
      <c r="F4" s="597"/>
      <c r="G4" s="38"/>
      <c r="H4" s="38"/>
      <c r="I4" s="38"/>
      <c r="J4" s="42"/>
    </row>
    <row r="5" spans="1:24" ht="32.25" customHeight="1" thickBot="1" x14ac:dyDescent="0.4">
      <c r="A5" s="9">
        <v>3</v>
      </c>
      <c r="C5" s="1026" t="s">
        <v>204</v>
      </c>
      <c r="D5" s="118" t="s">
        <v>205</v>
      </c>
      <c r="E5" s="1158" t="s">
        <v>190</v>
      </c>
      <c r="F5" s="1159"/>
      <c r="G5" s="899"/>
      <c r="H5" s="1158" t="s">
        <v>1240</v>
      </c>
      <c r="I5" s="1159"/>
      <c r="J5" s="899"/>
      <c r="K5" s="1158" t="s">
        <v>1856</v>
      </c>
      <c r="L5" s="1159"/>
      <c r="M5" s="899"/>
      <c r="N5" s="1158" t="s">
        <v>193</v>
      </c>
      <c r="O5" s="1164"/>
      <c r="P5" s="1159"/>
      <c r="Q5" s="899"/>
      <c r="R5" s="1158" t="s">
        <v>1241</v>
      </c>
      <c r="S5" s="1164"/>
      <c r="T5" s="1159"/>
      <c r="U5" s="899"/>
      <c r="V5" s="1158" t="s">
        <v>195</v>
      </c>
      <c r="W5" s="1164"/>
      <c r="X5" s="1159"/>
    </row>
    <row r="6" spans="1:24" ht="69" customHeight="1" x14ac:dyDescent="0.35">
      <c r="A6" s="9">
        <v>4</v>
      </c>
      <c r="C6" s="1027"/>
      <c r="D6" s="379" t="s">
        <v>208</v>
      </c>
      <c r="E6" s="1160" t="s">
        <v>1242</v>
      </c>
      <c r="F6" s="1161"/>
      <c r="G6" s="900"/>
      <c r="H6" s="1160" t="s">
        <v>1243</v>
      </c>
      <c r="I6" s="1161"/>
      <c r="J6" s="900"/>
      <c r="K6" s="1160" t="s">
        <v>1244</v>
      </c>
      <c r="L6" s="1161"/>
      <c r="M6" s="900"/>
      <c r="N6" s="1160" t="s">
        <v>1245</v>
      </c>
      <c r="O6" s="1165"/>
      <c r="P6" s="1161"/>
      <c r="Q6" s="900"/>
      <c r="R6" s="1160" t="s">
        <v>1246</v>
      </c>
      <c r="S6" s="1165"/>
      <c r="T6" s="1161"/>
      <c r="U6" s="900"/>
      <c r="V6" s="1160" t="s">
        <v>1247</v>
      </c>
      <c r="W6" s="1165"/>
      <c r="X6" s="1161"/>
    </row>
    <row r="7" spans="1:24" ht="159.65" customHeight="1" x14ac:dyDescent="0.35">
      <c r="A7" s="9">
        <v>7</v>
      </c>
      <c r="C7" s="1027"/>
      <c r="D7" s="380" t="s">
        <v>212</v>
      </c>
      <c r="E7" s="1082" t="s">
        <v>1248</v>
      </c>
      <c r="F7" s="1083"/>
      <c r="G7" s="900"/>
      <c r="H7" s="1082" t="s">
        <v>1249</v>
      </c>
      <c r="I7" s="1083"/>
      <c r="J7" s="900"/>
      <c r="K7" s="1082" t="s">
        <v>1250</v>
      </c>
      <c r="L7" s="1083"/>
      <c r="M7" s="900"/>
      <c r="N7" s="1082" t="s">
        <v>1251</v>
      </c>
      <c r="O7" s="1166"/>
      <c r="P7" s="1083"/>
      <c r="Q7" s="900"/>
      <c r="R7" s="1082" t="s">
        <v>1252</v>
      </c>
      <c r="S7" s="1166"/>
      <c r="T7" s="1083"/>
      <c r="U7" s="900"/>
      <c r="V7" s="1082" t="s">
        <v>1253</v>
      </c>
      <c r="W7" s="1166"/>
      <c r="X7" s="1083"/>
    </row>
    <row r="8" spans="1:24" ht="237.75" customHeight="1" x14ac:dyDescent="0.35">
      <c r="A8" s="9">
        <v>8</v>
      </c>
      <c r="C8" s="1027"/>
      <c r="D8" s="380" t="s">
        <v>218</v>
      </c>
      <c r="E8" s="1082" t="s">
        <v>1254</v>
      </c>
      <c r="F8" s="1083"/>
      <c r="G8" s="900"/>
      <c r="H8" s="1082" t="s">
        <v>1255</v>
      </c>
      <c r="I8" s="1083"/>
      <c r="J8" s="900"/>
      <c r="K8" s="1082" t="s">
        <v>1256</v>
      </c>
      <c r="L8" s="1083"/>
      <c r="M8" s="900"/>
      <c r="N8" s="1082" t="s">
        <v>1257</v>
      </c>
      <c r="O8" s="1166"/>
      <c r="P8" s="1083"/>
      <c r="Q8" s="900"/>
      <c r="R8" s="1082" t="s">
        <v>1258</v>
      </c>
      <c r="S8" s="1166"/>
      <c r="T8" s="1083"/>
      <c r="U8" s="900"/>
      <c r="V8" s="1082" t="s">
        <v>1259</v>
      </c>
      <c r="W8" s="1166"/>
      <c r="X8" s="1083"/>
    </row>
    <row r="9" spans="1:24" ht="15" customHeight="1" thickBot="1" x14ac:dyDescent="0.4">
      <c r="C9" s="1027"/>
      <c r="D9" s="381" t="s">
        <v>224</v>
      </c>
      <c r="E9" s="1162" t="s">
        <v>1260</v>
      </c>
      <c r="F9" s="1163"/>
      <c r="G9" s="900"/>
      <c r="H9" s="1162" t="s">
        <v>1260</v>
      </c>
      <c r="I9" s="1163"/>
      <c r="J9" s="900"/>
      <c r="K9" s="1162" t="s">
        <v>1260</v>
      </c>
      <c r="L9" s="1163"/>
      <c r="M9" s="900"/>
      <c r="N9" s="1162" t="s">
        <v>1260</v>
      </c>
      <c r="O9" s="1167"/>
      <c r="P9" s="1168"/>
      <c r="Q9" s="900"/>
      <c r="R9" s="1162" t="s">
        <v>1261</v>
      </c>
      <c r="S9" s="1167"/>
      <c r="T9" s="1168"/>
      <c r="U9" s="900"/>
      <c r="V9" s="1162" t="s">
        <v>1261</v>
      </c>
      <c r="W9" s="1167"/>
      <c r="X9" s="1168"/>
    </row>
    <row r="10" spans="1:24" ht="73.5" customHeight="1" thickTop="1" thickBot="1" x14ac:dyDescent="0.4">
      <c r="C10" s="1028" t="s">
        <v>229</v>
      </c>
      <c r="D10" s="1175" t="s">
        <v>1262</v>
      </c>
      <c r="E10" s="1182" t="s">
        <v>1263</v>
      </c>
      <c r="F10" s="1183" t="s">
        <v>9</v>
      </c>
      <c r="G10" s="745"/>
      <c r="H10" s="1182" t="s">
        <v>1264</v>
      </c>
      <c r="I10" s="1183" t="s">
        <v>9</v>
      </c>
      <c r="J10" s="745"/>
      <c r="K10" s="374" t="s">
        <v>1265</v>
      </c>
      <c r="L10" s="854" t="s">
        <v>9</v>
      </c>
      <c r="M10" s="745"/>
      <c r="N10" s="120" t="s">
        <v>1266</v>
      </c>
      <c r="O10" s="803" t="s">
        <v>1267</v>
      </c>
      <c r="P10" s="803" t="s">
        <v>1268</v>
      </c>
      <c r="Q10" s="129"/>
      <c r="R10" s="1169" t="s">
        <v>1269</v>
      </c>
      <c r="S10" s="1170"/>
      <c r="T10" s="373"/>
      <c r="U10" s="129"/>
      <c r="V10" s="1169" t="s">
        <v>1269</v>
      </c>
      <c r="W10" s="1170"/>
      <c r="X10" s="119"/>
    </row>
    <row r="11" spans="1:24" ht="26.15" customHeight="1" thickTop="1" thickBot="1" x14ac:dyDescent="0.4">
      <c r="C11" s="1029"/>
      <c r="D11" s="1176"/>
      <c r="E11" s="1177"/>
      <c r="F11" s="1179"/>
      <c r="G11" s="745"/>
      <c r="H11" s="1177"/>
      <c r="I11" s="1179"/>
      <c r="J11" s="745"/>
      <c r="K11" s="1174"/>
      <c r="L11" s="1181"/>
      <c r="M11" s="129"/>
      <c r="N11" s="194" t="s">
        <v>1270</v>
      </c>
      <c r="O11" s="855" t="s">
        <v>9</v>
      </c>
      <c r="P11" s="856" t="s">
        <v>9</v>
      </c>
      <c r="Q11" s="745"/>
      <c r="R11" s="378" t="s">
        <v>1271</v>
      </c>
      <c r="S11" s="804" t="s">
        <v>1272</v>
      </c>
      <c r="T11" s="805" t="s">
        <v>244</v>
      </c>
      <c r="U11" s="129"/>
      <c r="V11" s="378" t="s">
        <v>1271</v>
      </c>
      <c r="W11" s="804" t="s">
        <v>1272</v>
      </c>
      <c r="X11" s="805" t="s">
        <v>244</v>
      </c>
    </row>
    <row r="12" spans="1:24" ht="23.5" customHeight="1" thickTop="1" x14ac:dyDescent="0.35">
      <c r="C12" s="1029"/>
      <c r="D12" s="1176"/>
      <c r="E12" s="1172" t="s">
        <v>1273</v>
      </c>
      <c r="F12" s="1178" t="s">
        <v>9</v>
      </c>
      <c r="G12" s="745"/>
      <c r="H12" s="1172" t="s">
        <v>1274</v>
      </c>
      <c r="I12" s="1178" t="s">
        <v>9</v>
      </c>
      <c r="J12" s="745"/>
      <c r="K12" s="1174"/>
      <c r="L12" s="1181"/>
      <c r="M12" s="129"/>
      <c r="N12" s="195" t="s">
        <v>1275</v>
      </c>
      <c r="O12" s="857" t="s">
        <v>9</v>
      </c>
      <c r="P12" s="858" t="s">
        <v>9</v>
      </c>
      <c r="Q12" s="745"/>
      <c r="R12" s="801" t="s">
        <v>429</v>
      </c>
      <c r="S12" s="809"/>
      <c r="T12" s="807"/>
      <c r="U12" s="745"/>
      <c r="V12" s="801" t="s">
        <v>429</v>
      </c>
      <c r="W12" s="809"/>
      <c r="X12" s="807"/>
    </row>
    <row r="13" spans="1:24" ht="27.75" customHeight="1" x14ac:dyDescent="0.35">
      <c r="C13" s="1029"/>
      <c r="D13" s="1176"/>
      <c r="E13" s="1177"/>
      <c r="F13" s="1179"/>
      <c r="G13" s="745"/>
      <c r="H13" s="1177"/>
      <c r="I13" s="1179"/>
      <c r="J13" s="745"/>
      <c r="K13" s="121"/>
      <c r="L13" s="122"/>
      <c r="M13" s="129"/>
      <c r="N13" s="195" t="s">
        <v>1276</v>
      </c>
      <c r="O13" s="857" t="s">
        <v>9</v>
      </c>
      <c r="P13" s="858" t="s">
        <v>9</v>
      </c>
      <c r="Q13" s="745"/>
      <c r="R13" s="801" t="s">
        <v>430</v>
      </c>
      <c r="S13" s="810"/>
      <c r="T13" s="808"/>
      <c r="U13" s="745"/>
      <c r="V13" s="801" t="s">
        <v>430</v>
      </c>
      <c r="W13" s="810"/>
      <c r="X13" s="808"/>
    </row>
    <row r="14" spans="1:24" ht="59.25" customHeight="1" x14ac:dyDescent="0.35">
      <c r="C14" s="1029"/>
      <c r="D14" s="1176"/>
      <c r="E14" s="1172" t="s">
        <v>1277</v>
      </c>
      <c r="F14" s="1178" t="s">
        <v>9</v>
      </c>
      <c r="G14" s="745"/>
      <c r="H14" s="1172" t="s">
        <v>1278</v>
      </c>
      <c r="I14" s="1178" t="s">
        <v>9</v>
      </c>
      <c r="J14" s="745"/>
      <c r="K14" s="121"/>
      <c r="L14" s="122"/>
      <c r="M14" s="129"/>
      <c r="N14" s="195" t="s">
        <v>1279</v>
      </c>
      <c r="O14" s="857" t="s">
        <v>9</v>
      </c>
      <c r="P14" s="858" t="s">
        <v>9</v>
      </c>
      <c r="Q14" s="745"/>
      <c r="R14" s="801" t="s">
        <v>431</v>
      </c>
      <c r="S14" s="810"/>
      <c r="T14" s="808"/>
      <c r="U14" s="745"/>
      <c r="V14" s="801" t="s">
        <v>431</v>
      </c>
      <c r="W14" s="810"/>
      <c r="X14" s="808"/>
    </row>
    <row r="15" spans="1:24" ht="22.5" customHeight="1" thickBot="1" x14ac:dyDescent="0.4">
      <c r="C15" s="1029"/>
      <c r="D15" s="1176"/>
      <c r="E15" s="1173"/>
      <c r="F15" s="1180"/>
      <c r="G15" s="745"/>
      <c r="H15" s="1173"/>
      <c r="I15" s="1180"/>
      <c r="J15" s="745"/>
      <c r="K15" s="121"/>
      <c r="L15" s="122"/>
      <c r="M15" s="129"/>
      <c r="N15" s="195" t="s">
        <v>1280</v>
      </c>
      <c r="O15" s="857" t="s">
        <v>9</v>
      </c>
      <c r="P15" s="858" t="s">
        <v>9</v>
      </c>
      <c r="Q15" s="745"/>
      <c r="R15" s="801" t="s">
        <v>1281</v>
      </c>
      <c r="S15" s="811"/>
      <c r="T15" s="812"/>
      <c r="U15" s="745"/>
      <c r="V15" s="801" t="s">
        <v>1281</v>
      </c>
      <c r="W15" s="811"/>
      <c r="X15" s="812"/>
    </row>
    <row r="16" spans="1:24" ht="22" customHeight="1" thickTop="1" thickBot="1" x14ac:dyDescent="0.4">
      <c r="C16" s="1029"/>
      <c r="D16" s="1176"/>
      <c r="E16" s="121"/>
      <c r="F16" s="375"/>
      <c r="G16" s="128"/>
      <c r="H16" s="121"/>
      <c r="I16" s="375"/>
      <c r="J16" s="128"/>
      <c r="K16" s="121"/>
      <c r="L16" s="122"/>
      <c r="M16" s="128"/>
      <c r="N16" s="37" t="s">
        <v>1282</v>
      </c>
      <c r="O16" s="859" t="s">
        <v>9</v>
      </c>
      <c r="P16" s="860" t="s">
        <v>9</v>
      </c>
      <c r="Q16" s="375"/>
      <c r="R16" s="121"/>
      <c r="S16" s="37"/>
      <c r="T16" s="122"/>
      <c r="U16" s="128"/>
      <c r="V16" s="376"/>
      <c r="W16" s="37"/>
      <c r="X16" s="806"/>
    </row>
    <row r="17" spans="3:26" ht="78" customHeight="1" thickTop="1" thickBot="1" x14ac:dyDescent="0.4">
      <c r="C17" s="1029"/>
      <c r="D17" s="377" t="s">
        <v>1283</v>
      </c>
      <c r="E17" s="1150"/>
      <c r="F17" s="1152"/>
      <c r="G17" s="130"/>
      <c r="H17" s="1150"/>
      <c r="I17" s="1152"/>
      <c r="J17" s="130"/>
      <c r="K17" s="1150"/>
      <c r="L17" s="1152"/>
      <c r="M17" s="130"/>
      <c r="N17" s="1150"/>
      <c r="O17" s="1156"/>
      <c r="P17" s="1157"/>
      <c r="Q17" s="130"/>
      <c r="R17" s="1150"/>
      <c r="S17" s="1151"/>
      <c r="T17" s="1152"/>
      <c r="U17" s="130"/>
      <c r="V17" s="1150"/>
      <c r="W17" s="1151"/>
      <c r="X17" s="1152"/>
    </row>
    <row r="18" spans="3:26" ht="29.15" customHeight="1" thickTop="1" thickBot="1" x14ac:dyDescent="0.4">
      <c r="C18" s="1030"/>
      <c r="D18" s="802" t="s">
        <v>1284</v>
      </c>
      <c r="E18" s="1153" t="s">
        <v>9</v>
      </c>
      <c r="F18" s="1155"/>
      <c r="G18" s="36"/>
      <c r="H18" s="1153" t="s">
        <v>9</v>
      </c>
      <c r="I18" s="1155"/>
      <c r="J18" s="36"/>
      <c r="K18" s="1153" t="s">
        <v>9</v>
      </c>
      <c r="L18" s="1155"/>
      <c r="M18" s="36"/>
      <c r="N18" s="1153" t="s">
        <v>9</v>
      </c>
      <c r="O18" s="1154"/>
      <c r="P18" s="1155"/>
      <c r="Q18" s="36"/>
      <c r="R18" s="1153" t="s">
        <v>9</v>
      </c>
      <c r="S18" s="1154"/>
      <c r="T18" s="1155"/>
      <c r="U18" s="36"/>
      <c r="V18" s="1153" t="s">
        <v>9</v>
      </c>
      <c r="W18" s="1154"/>
      <c r="X18" s="1155"/>
    </row>
    <row r="19" spans="3:26" ht="49.5" customHeight="1" x14ac:dyDescent="0.35">
      <c r="Z19" s="11"/>
    </row>
  </sheetData>
  <sheetProtection algorithmName="SHA-512" hashValue="dSb8GXNP0gLoizEMvhPXd1abFmYyi3v+J6r965SyEd643jxD/Xjpyq2UCbUiDSN4lNS1n4NOCEYPaF9HKXq+ng==" saltValue="1qge15EZkvQ+34lccX5Shw==" spinCount="100000" sheet="1" objects="1" scenarios="1"/>
  <mergeCells count="62">
    <mergeCell ref="H6:I6"/>
    <mergeCell ref="H7:I7"/>
    <mergeCell ref="H8:I8"/>
    <mergeCell ref="H9:I9"/>
    <mergeCell ref="C10:C18"/>
    <mergeCell ref="I12:I13"/>
    <mergeCell ref="E17:F17"/>
    <mergeCell ref="I14:I15"/>
    <mergeCell ref="H12:H13"/>
    <mergeCell ref="F10:F11"/>
    <mergeCell ref="E18:F18"/>
    <mergeCell ref="E14:E15"/>
    <mergeCell ref="V5:X5"/>
    <mergeCell ref="V6:X6"/>
    <mergeCell ref="V10:W10"/>
    <mergeCell ref="V7:X7"/>
    <mergeCell ref="V8:X8"/>
    <mergeCell ref="V9:X9"/>
    <mergeCell ref="R10:S10"/>
    <mergeCell ref="C4:D4"/>
    <mergeCell ref="E7:F7"/>
    <mergeCell ref="H14:H15"/>
    <mergeCell ref="K11:K12"/>
    <mergeCell ref="D10:D16"/>
    <mergeCell ref="E8:F8"/>
    <mergeCell ref="E9:F9"/>
    <mergeCell ref="E12:E13"/>
    <mergeCell ref="F12:F13"/>
    <mergeCell ref="F14:F15"/>
    <mergeCell ref="L11:L12"/>
    <mergeCell ref="C5:C9"/>
    <mergeCell ref="H10:H11"/>
    <mergeCell ref="I10:I11"/>
    <mergeCell ref="E10:E11"/>
    <mergeCell ref="R5:T5"/>
    <mergeCell ref="R6:T6"/>
    <mergeCell ref="R7:T7"/>
    <mergeCell ref="R8:T8"/>
    <mergeCell ref="R9:T9"/>
    <mergeCell ref="E5:F5"/>
    <mergeCell ref="E6:F6"/>
    <mergeCell ref="H18:I18"/>
    <mergeCell ref="H17:I17"/>
    <mergeCell ref="N18:P18"/>
    <mergeCell ref="K5:L5"/>
    <mergeCell ref="K6:L6"/>
    <mergeCell ref="K7:L7"/>
    <mergeCell ref="K8:L8"/>
    <mergeCell ref="K9:L9"/>
    <mergeCell ref="N5:P5"/>
    <mergeCell ref="N6:P6"/>
    <mergeCell ref="N7:P7"/>
    <mergeCell ref="N8:P8"/>
    <mergeCell ref="N9:P9"/>
    <mergeCell ref="H5:I5"/>
    <mergeCell ref="V17:X17"/>
    <mergeCell ref="V18:X18"/>
    <mergeCell ref="K17:L17"/>
    <mergeCell ref="K18:L18"/>
    <mergeCell ref="R18:T18"/>
    <mergeCell ref="R17:T17"/>
    <mergeCell ref="N17:P17"/>
  </mergeCells>
  <hyperlinks>
    <hyperlink ref="H5:I5" location="'Métadonnées indicateurs GAMA'!B4" display="Normes nationales pour la fourniture de services de santé aux adolescents" xr:uid="{521AB27F-775C-4147-A2FD-9F900C16C612}"/>
    <hyperlink ref="K5:L5" location="'Métadonnées indicateurs GAMA'!B5" display="Exemptions des adolescents aux frais liés aux soins ambulatoires " xr:uid="{8B8BBDD7-8BB2-4C86-956C-BC03F08A08B5}"/>
    <hyperlink ref="N5:P5" location="'Métadonnées indicateurs GAMA'!B6" display="Restrictions légales à l’accès aux services de santé" xr:uid="{47DA7D0C-F47B-4567-86E3-45B227286741}"/>
    <hyperlink ref="R5:T5" location="'Métadonnées indicateurs GAMA'!B9" display="Services de santé scolaire globaux " xr:uid="{EC83FCBE-833E-40A2-814D-C6ACDC444640}"/>
    <hyperlink ref="V5:X5" location="'Métadonnées indicateurs GAMA'!B10" display="Écoles dispensant une éducation au VIH et à la sexualité" xr:uid="{DB681799-E950-48AF-9853-C94FEF5DA301}"/>
    <hyperlink ref="E5:F5" location="'Métadonnées indicateurs GAMA'!B3" display="Programme national portant sur la santé des adolescents  " xr:uid="{D43FDA66-1130-42CF-AAE8-44A98EE32EC7}"/>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A7E063C8-BA20-4570-A8B9-3EE61C8CFDB2}">
          <x14:formula1>
            <xm:f>'Listes déroulantes'!$D$2:$D$5</xm:f>
          </x14:formula1>
          <xm:sqref>F10:F15 O11:P16 I10:I15</xm:sqref>
        </x14:dataValidation>
        <x14:dataValidation type="list" allowBlank="1" showInputMessage="1" showErrorMessage="1" xr:uid="{C048888C-9442-4458-9421-9743AF532F0F}">
          <x14:formula1>
            <xm:f>'Listes déroulantes'!$D$2:$D$4</xm:f>
          </x14:formula1>
          <xm:sqref>E18:F18 H18:I18 K18:L18 N18:P18 R18:T18 V18:X18</xm:sqref>
        </x14:dataValidation>
        <x14:dataValidation type="list" allowBlank="1" showInputMessage="1" showErrorMessage="1" xr:uid="{C7E2B5BD-0C99-4A2F-AC8E-FD696323B804}">
          <x14:formula1>
            <xm:f>'Listes déroulantes'!$N$1:$N$5</xm:f>
          </x14:formula1>
          <xm:sqref>L10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B8ED5-1B9E-453F-BA8B-6EA34597CBBF}">
  <sheetPr>
    <tabColor rgb="FFEBA275"/>
    <pageSetUpPr autoPageBreaks="0"/>
  </sheetPr>
  <dimension ref="A1:AI57"/>
  <sheetViews>
    <sheetView showGridLines="0" zoomScaleNormal="90" workbookViewId="0"/>
  </sheetViews>
  <sheetFormatPr defaultColWidth="8.7265625" defaultRowHeight="14.5" x14ac:dyDescent="0.35"/>
  <cols>
    <col min="1" max="1" width="2.1796875" style="154" customWidth="1"/>
    <col min="2" max="2" width="1.453125" style="96" customWidth="1"/>
    <col min="3" max="3" width="29.453125" style="96" customWidth="1"/>
    <col min="4" max="4" width="2.1796875" style="96" customWidth="1"/>
    <col min="5" max="5" width="22.453125" style="96" customWidth="1"/>
    <col min="6" max="6" width="1.54296875" style="96" customWidth="1"/>
    <col min="7" max="7" width="17.453125" style="96" customWidth="1"/>
    <col min="8" max="8" width="1.7265625" style="96" customWidth="1"/>
    <col min="9" max="9" width="19.7265625" style="96" customWidth="1"/>
    <col min="10" max="10" width="2.453125" style="96" customWidth="1"/>
    <col min="11" max="11" width="3.54296875" style="96" customWidth="1"/>
    <col min="12" max="12" width="31.81640625" style="96" customWidth="1"/>
    <col min="13" max="13" width="1.54296875" style="96" customWidth="1"/>
    <col min="14" max="14" width="4.453125" style="154" customWidth="1"/>
    <col min="15" max="15" width="1.7265625" style="154" customWidth="1"/>
    <col min="16" max="17" width="8.7265625" style="154"/>
    <col min="18" max="18" width="30.1796875" style="154" customWidth="1"/>
    <col min="19" max="35" width="8.7265625" style="154"/>
    <col min="36" max="16384" width="8.7265625" style="96"/>
  </cols>
  <sheetData>
    <row r="1" spans="2:18" s="154" customFormat="1" ht="58.5" customHeight="1" thickBot="1" x14ac:dyDescent="0.4">
      <c r="D1" s="1192" t="s">
        <v>1285</v>
      </c>
      <c r="E1" s="1192"/>
      <c r="F1" s="1192"/>
      <c r="G1" s="1192"/>
      <c r="H1" s="1192"/>
      <c r="I1" s="1192"/>
      <c r="J1" s="1192"/>
      <c r="K1" s="1192"/>
      <c r="L1" s="1192"/>
      <c r="M1" s="1192"/>
      <c r="N1" s="1192"/>
      <c r="O1" s="1192"/>
      <c r="P1" s="1192"/>
      <c r="Q1" s="1192"/>
      <c r="R1" s="1192"/>
    </row>
    <row r="2" spans="2:18" ht="9.65" customHeight="1" thickBot="1" x14ac:dyDescent="0.4">
      <c r="B2" s="151"/>
      <c r="C2" s="152"/>
      <c r="D2" s="152"/>
      <c r="E2" s="152"/>
      <c r="F2" s="152"/>
      <c r="G2" s="152"/>
      <c r="H2" s="152"/>
      <c r="I2" s="152"/>
      <c r="J2" s="152"/>
      <c r="K2" s="152"/>
      <c r="L2" s="152"/>
      <c r="M2" s="153"/>
    </row>
    <row r="3" spans="2:18" ht="21" x14ac:dyDescent="0.35">
      <c r="B3" s="155"/>
      <c r="C3" s="568" t="s">
        <v>1286</v>
      </c>
      <c r="D3" s="569"/>
      <c r="E3" s="570"/>
      <c r="F3" s="570"/>
      <c r="G3" s="570"/>
      <c r="H3" s="570"/>
      <c r="I3" s="570"/>
      <c r="J3" s="570"/>
      <c r="K3" s="570"/>
      <c r="L3" s="570"/>
      <c r="M3" s="156"/>
      <c r="O3" s="571"/>
      <c r="P3" s="572" t="s">
        <v>1287</v>
      </c>
      <c r="Q3" s="573"/>
      <c r="R3" s="574"/>
    </row>
    <row r="4" spans="2:18" ht="4" customHeight="1" x14ac:dyDescent="0.35">
      <c r="B4" s="155"/>
      <c r="C4" s="575"/>
      <c r="D4" s="575"/>
      <c r="E4" s="570"/>
      <c r="F4" s="570"/>
      <c r="G4" s="570"/>
      <c r="H4" s="570"/>
      <c r="I4" s="570"/>
      <c r="J4" s="570"/>
      <c r="K4" s="570"/>
      <c r="L4" s="570"/>
      <c r="M4" s="156"/>
      <c r="O4" s="576"/>
      <c r="P4" s="577"/>
      <c r="Q4" s="577"/>
      <c r="R4" s="578"/>
    </row>
    <row r="5" spans="2:18" ht="18.649999999999999" customHeight="1" x14ac:dyDescent="0.35">
      <c r="B5" s="155"/>
      <c r="C5" s="901" t="s">
        <v>1288</v>
      </c>
      <c r="D5" s="579"/>
      <c r="E5" s="570"/>
      <c r="F5" s="570"/>
      <c r="G5" s="570"/>
      <c r="H5" s="570"/>
      <c r="I5" s="570"/>
      <c r="J5" s="570"/>
      <c r="K5" s="570"/>
      <c r="L5" s="570"/>
      <c r="M5" s="156"/>
      <c r="O5" s="576"/>
      <c r="P5" s="580"/>
      <c r="Q5" s="5" t="s">
        <v>12</v>
      </c>
      <c r="R5" s="578"/>
    </row>
    <row r="6" spans="2:18" ht="8.15" customHeight="1" x14ac:dyDescent="0.35">
      <c r="B6" s="155"/>
      <c r="C6" s="157"/>
      <c r="D6" s="157"/>
      <c r="M6" s="156"/>
      <c r="O6" s="576"/>
      <c r="P6" s="577"/>
      <c r="Q6" s="5"/>
      <c r="R6" s="578"/>
    </row>
    <row r="7" spans="2:18" ht="20.149999999999999" customHeight="1" x14ac:dyDescent="0.35">
      <c r="B7" s="155"/>
      <c r="C7" s="581" t="s">
        <v>1289</v>
      </c>
      <c r="D7" s="582"/>
      <c r="E7" s="1193" t="s">
        <v>1290</v>
      </c>
      <c r="F7" s="1193"/>
      <c r="G7" s="1193"/>
      <c r="H7" s="1193"/>
      <c r="I7" s="1193"/>
      <c r="J7" s="1193"/>
      <c r="K7" s="1193"/>
      <c r="L7" s="1193"/>
      <c r="M7" s="158"/>
      <c r="O7" s="576"/>
      <c r="P7" s="583"/>
      <c r="Q7" s="5" t="s">
        <v>22</v>
      </c>
      <c r="R7" s="578"/>
    </row>
    <row r="8" spans="2:18" ht="9" customHeight="1" thickBot="1" x14ac:dyDescent="0.4">
      <c r="B8" s="155"/>
      <c r="C8" s="582"/>
      <c r="D8" s="582"/>
      <c r="E8" s="584"/>
      <c r="F8" s="584"/>
      <c r="G8" s="584"/>
      <c r="H8" s="584"/>
      <c r="I8" s="584"/>
      <c r="J8" s="584"/>
      <c r="K8" s="584"/>
      <c r="L8" s="584"/>
      <c r="M8" s="158"/>
      <c r="O8" s="576"/>
      <c r="P8" s="577"/>
      <c r="Q8" s="5"/>
      <c r="R8" s="578"/>
    </row>
    <row r="9" spans="2:18" ht="16" customHeight="1" x14ac:dyDescent="0.35">
      <c r="B9" s="155"/>
      <c r="C9" s="1186" t="s">
        <v>1291</v>
      </c>
      <c r="E9" s="1194" t="s">
        <v>1292</v>
      </c>
      <c r="F9" s="586"/>
      <c r="G9" s="1190" t="s">
        <v>1293</v>
      </c>
      <c r="H9" s="160"/>
      <c r="I9" s="1190" t="s">
        <v>1294</v>
      </c>
      <c r="J9" s="160"/>
      <c r="K9" s="1191" t="s">
        <v>1295</v>
      </c>
      <c r="L9" s="587" t="s">
        <v>1296</v>
      </c>
      <c r="M9" s="156"/>
      <c r="O9" s="576"/>
      <c r="P9" s="585"/>
      <c r="Q9" s="5" t="s">
        <v>30</v>
      </c>
      <c r="R9" s="578"/>
    </row>
    <row r="10" spans="2:18" ht="16" customHeight="1" x14ac:dyDescent="0.35">
      <c r="B10" s="155"/>
      <c r="C10" s="1187"/>
      <c r="E10" s="1194"/>
      <c r="F10" s="586"/>
      <c r="G10" s="1190"/>
      <c r="H10" s="160"/>
      <c r="I10" s="1190"/>
      <c r="J10" s="160"/>
      <c r="K10" s="1191"/>
      <c r="L10" s="589" t="s">
        <v>1297</v>
      </c>
      <c r="M10" s="156"/>
      <c r="O10" s="576"/>
      <c r="P10" s="577"/>
      <c r="Q10" s="5"/>
      <c r="R10" s="578"/>
    </row>
    <row r="11" spans="2:18" ht="17.149999999999999" customHeight="1" thickBot="1" x14ac:dyDescent="0.4">
      <c r="B11" s="155"/>
      <c r="C11" s="1188"/>
      <c r="E11" s="1194"/>
      <c r="F11" s="586"/>
      <c r="G11" s="1190"/>
      <c r="H11" s="160"/>
      <c r="I11" s="1190"/>
      <c r="J11" s="160"/>
      <c r="K11" s="1191"/>
      <c r="L11" s="589" t="s">
        <v>1298</v>
      </c>
      <c r="M11" s="156"/>
      <c r="O11" s="576"/>
      <c r="P11" s="588"/>
      <c r="Q11" s="5" t="s">
        <v>1299</v>
      </c>
      <c r="R11" s="578"/>
    </row>
    <row r="12" spans="2:18" ht="8.15" customHeight="1" thickBot="1" x14ac:dyDescent="0.4">
      <c r="B12" s="155"/>
      <c r="G12" s="163"/>
      <c r="H12" s="163"/>
      <c r="I12" s="160"/>
      <c r="J12" s="160"/>
      <c r="K12" s="161"/>
      <c r="L12" s="161"/>
      <c r="M12" s="156"/>
      <c r="O12" s="576"/>
      <c r="P12" s="577"/>
      <c r="Q12" s="577"/>
      <c r="R12" s="578"/>
    </row>
    <row r="13" spans="2:18" ht="52.5" customHeight="1" thickBot="1" x14ac:dyDescent="0.4">
      <c r="B13" s="155"/>
      <c r="C13" s="593" t="s">
        <v>1300</v>
      </c>
      <c r="E13" s="96" t="s">
        <v>1292</v>
      </c>
      <c r="G13" s="96" t="s">
        <v>1301</v>
      </c>
      <c r="I13" s="162" t="s">
        <v>1302</v>
      </c>
      <c r="J13" s="162"/>
      <c r="K13" s="162"/>
      <c r="L13" s="162" t="s">
        <v>1303</v>
      </c>
      <c r="M13" s="156"/>
      <c r="O13" s="576"/>
      <c r="P13" s="746" t="s">
        <v>1295</v>
      </c>
      <c r="Q13" s="1184" t="s">
        <v>1304</v>
      </c>
      <c r="R13" s="1185"/>
    </row>
    <row r="14" spans="2:18" ht="8.15" customHeight="1" thickBot="1" x14ac:dyDescent="0.4">
      <c r="B14" s="155"/>
      <c r="G14" s="163"/>
      <c r="H14" s="163"/>
      <c r="I14" s="164"/>
      <c r="J14" s="164"/>
      <c r="K14" s="161"/>
      <c r="L14" s="161"/>
      <c r="M14" s="156"/>
      <c r="O14" s="590"/>
      <c r="P14" s="591"/>
      <c r="Q14" s="591"/>
      <c r="R14" s="592"/>
    </row>
    <row r="15" spans="2:18" ht="18.649999999999999" customHeight="1" x14ac:dyDescent="0.35">
      <c r="B15" s="155"/>
      <c r="C15" s="1186" t="s">
        <v>1305</v>
      </c>
      <c r="D15" s="162"/>
      <c r="E15" s="1190" t="s">
        <v>1293</v>
      </c>
      <c r="F15" s="162"/>
      <c r="G15" s="1190" t="s">
        <v>1306</v>
      </c>
      <c r="H15" s="160"/>
      <c r="I15" s="1190" t="s">
        <v>1307</v>
      </c>
      <c r="J15" s="160"/>
      <c r="K15" s="1191" t="s">
        <v>1295</v>
      </c>
      <c r="L15" s="587" t="s">
        <v>1296</v>
      </c>
      <c r="M15" s="156"/>
    </row>
    <row r="16" spans="2:18" ht="19.5" customHeight="1" x14ac:dyDescent="0.35">
      <c r="B16" s="155"/>
      <c r="C16" s="1187"/>
      <c r="D16" s="162"/>
      <c r="E16" s="1189"/>
      <c r="F16" s="162"/>
      <c r="G16" s="1190"/>
      <c r="H16" s="160"/>
      <c r="I16" s="1190"/>
      <c r="J16" s="160"/>
      <c r="K16" s="1191"/>
      <c r="L16" s="589" t="s">
        <v>1297</v>
      </c>
      <c r="M16" s="156"/>
    </row>
    <row r="17" spans="2:16" ht="20.5" customHeight="1" thickBot="1" x14ac:dyDescent="0.4">
      <c r="B17" s="155"/>
      <c r="C17" s="1188"/>
      <c r="D17" s="162"/>
      <c r="E17" s="1189"/>
      <c r="F17" s="162"/>
      <c r="G17" s="1190"/>
      <c r="H17" s="160"/>
      <c r="I17" s="1190"/>
      <c r="J17" s="160"/>
      <c r="K17" s="1191"/>
      <c r="L17" s="589" t="s">
        <v>1298</v>
      </c>
      <c r="M17" s="156"/>
    </row>
    <row r="18" spans="2:16" ht="6.65" customHeight="1" thickBot="1" x14ac:dyDescent="0.4">
      <c r="B18" s="155"/>
      <c r="G18" s="163"/>
      <c r="H18" s="163"/>
      <c r="I18" s="164"/>
      <c r="J18" s="164"/>
      <c r="K18" s="161"/>
      <c r="L18" s="161"/>
      <c r="M18" s="156"/>
    </row>
    <row r="19" spans="2:16" ht="60" customHeight="1" x14ac:dyDescent="0.35">
      <c r="B19" s="155"/>
      <c r="C19" s="593" t="s">
        <v>1308</v>
      </c>
      <c r="D19" s="162"/>
      <c r="E19" s="96" t="s">
        <v>1309</v>
      </c>
      <c r="G19" s="96" t="s">
        <v>1310</v>
      </c>
      <c r="I19" s="162" t="s">
        <v>1311</v>
      </c>
      <c r="J19" s="162"/>
      <c r="K19" s="160"/>
      <c r="L19" s="160"/>
      <c r="M19" s="156"/>
    </row>
    <row r="20" spans="2:16" ht="8.15" customHeight="1" thickBot="1" x14ac:dyDescent="0.4">
      <c r="B20" s="155"/>
      <c r="G20" s="163"/>
      <c r="H20" s="163"/>
      <c r="I20" s="164"/>
      <c r="J20" s="164"/>
      <c r="K20" s="161"/>
      <c r="L20" s="161"/>
      <c r="M20" s="156"/>
    </row>
    <row r="21" spans="2:16" ht="16.5" customHeight="1" x14ac:dyDescent="0.35">
      <c r="B21" s="155"/>
      <c r="C21" s="1186" t="s">
        <v>1312</v>
      </c>
      <c r="D21" s="162"/>
      <c r="E21" s="1189" t="s">
        <v>1313</v>
      </c>
      <c r="F21" s="162"/>
      <c r="G21" s="1190" t="s">
        <v>1314</v>
      </c>
      <c r="H21" s="160"/>
      <c r="I21" s="1190" t="s">
        <v>1315</v>
      </c>
      <c r="J21" s="160"/>
      <c r="K21" s="1191" t="s">
        <v>1295</v>
      </c>
      <c r="L21" s="587" t="s">
        <v>1296</v>
      </c>
      <c r="M21" s="156"/>
      <c r="P21" s="594"/>
    </row>
    <row r="22" spans="2:16" ht="16.5" customHeight="1" x14ac:dyDescent="0.35">
      <c r="B22" s="155"/>
      <c r="C22" s="1187"/>
      <c r="D22" s="162"/>
      <c r="E22" s="1189"/>
      <c r="F22" s="162"/>
      <c r="G22" s="1190"/>
      <c r="H22" s="160"/>
      <c r="I22" s="1190"/>
      <c r="J22" s="160"/>
      <c r="K22" s="1191"/>
      <c r="L22" s="589" t="s">
        <v>1297</v>
      </c>
      <c r="M22" s="156"/>
    </row>
    <row r="23" spans="2:16" ht="17.5" customHeight="1" thickBot="1" x14ac:dyDescent="0.4">
      <c r="B23" s="155"/>
      <c r="C23" s="1188"/>
      <c r="D23" s="162"/>
      <c r="E23" s="1189"/>
      <c r="F23" s="162"/>
      <c r="G23" s="1190"/>
      <c r="H23" s="160"/>
      <c r="I23" s="1190"/>
      <c r="J23" s="160"/>
      <c r="K23" s="1191"/>
      <c r="L23" s="589" t="s">
        <v>1298</v>
      </c>
      <c r="M23" s="156"/>
    </row>
    <row r="24" spans="2:16" ht="8.5" customHeight="1" thickBot="1" x14ac:dyDescent="0.4">
      <c r="B24" s="155"/>
      <c r="G24" s="163"/>
      <c r="H24" s="163"/>
      <c r="I24" s="164"/>
      <c r="J24" s="164"/>
      <c r="K24" s="161"/>
      <c r="L24" s="161"/>
      <c r="M24" s="156"/>
    </row>
    <row r="25" spans="2:16" ht="15.65" customHeight="1" x14ac:dyDescent="0.35">
      <c r="B25" s="155"/>
      <c r="C25" s="1186" t="s">
        <v>1316</v>
      </c>
      <c r="D25" s="162"/>
      <c r="E25" s="1189" t="s">
        <v>1317</v>
      </c>
      <c r="F25" s="162"/>
      <c r="G25" s="1190" t="s">
        <v>1318</v>
      </c>
      <c r="H25" s="160"/>
      <c r="I25" s="1190" t="s">
        <v>1306</v>
      </c>
      <c r="J25" s="160"/>
      <c r="K25" s="1191" t="s">
        <v>1295</v>
      </c>
      <c r="L25" s="587" t="s">
        <v>1296</v>
      </c>
      <c r="M25" s="156"/>
    </row>
    <row r="26" spans="2:16" ht="16" customHeight="1" x14ac:dyDescent="0.35">
      <c r="B26" s="155"/>
      <c r="C26" s="1187"/>
      <c r="D26" s="162"/>
      <c r="E26" s="1189"/>
      <c r="F26" s="162"/>
      <c r="G26" s="1190"/>
      <c r="H26" s="160"/>
      <c r="I26" s="1190"/>
      <c r="J26" s="160"/>
      <c r="K26" s="1191"/>
      <c r="L26" s="589" t="s">
        <v>1297</v>
      </c>
      <c r="M26" s="156"/>
    </row>
    <row r="27" spans="2:16" ht="16" customHeight="1" thickBot="1" x14ac:dyDescent="0.4">
      <c r="B27" s="155"/>
      <c r="C27" s="1188"/>
      <c r="D27" s="162"/>
      <c r="E27" s="1189"/>
      <c r="F27" s="162"/>
      <c r="G27" s="1190"/>
      <c r="H27" s="160"/>
      <c r="I27" s="1190"/>
      <c r="J27" s="160"/>
      <c r="K27" s="1191"/>
      <c r="L27" s="589" t="s">
        <v>1298</v>
      </c>
      <c r="M27" s="156"/>
    </row>
    <row r="28" spans="2:16" s="154" customFormat="1" ht="10" customHeight="1" thickBot="1" x14ac:dyDescent="0.4">
      <c r="B28" s="165"/>
      <c r="C28" s="166"/>
      <c r="D28" s="166"/>
      <c r="E28" s="166"/>
      <c r="F28" s="166"/>
      <c r="G28" s="166"/>
      <c r="H28" s="166"/>
      <c r="I28" s="166"/>
      <c r="J28" s="166"/>
      <c r="K28" s="166"/>
      <c r="L28" s="166"/>
      <c r="M28" s="167"/>
    </row>
    <row r="29" spans="2:16" s="154" customFormat="1" x14ac:dyDescent="0.35"/>
    <row r="30" spans="2:16" s="154" customFormat="1" x14ac:dyDescent="0.35"/>
    <row r="31" spans="2:16" s="154" customFormat="1" x14ac:dyDescent="0.35"/>
    <row r="32" spans="2:16" s="154" customFormat="1" x14ac:dyDescent="0.35"/>
    <row r="33" s="154" customFormat="1" x14ac:dyDescent="0.35"/>
    <row r="34" s="154" customFormat="1" x14ac:dyDescent="0.35"/>
    <row r="35" s="154" customFormat="1" x14ac:dyDescent="0.35"/>
    <row r="36" s="154" customFormat="1" x14ac:dyDescent="0.35"/>
    <row r="37" s="154" customFormat="1" x14ac:dyDescent="0.35"/>
    <row r="38" s="154" customFormat="1" x14ac:dyDescent="0.35"/>
    <row r="39" s="154" customFormat="1" x14ac:dyDescent="0.35"/>
    <row r="40" s="154" customFormat="1" x14ac:dyDescent="0.35"/>
    <row r="41" s="154" customFormat="1" x14ac:dyDescent="0.35"/>
    <row r="42" s="154" customFormat="1" x14ac:dyDescent="0.35"/>
    <row r="43" s="154" customFormat="1" x14ac:dyDescent="0.35"/>
    <row r="44" s="154" customFormat="1" x14ac:dyDescent="0.35"/>
    <row r="45" s="154" customFormat="1" x14ac:dyDescent="0.35"/>
    <row r="46" s="154" customFormat="1" x14ac:dyDescent="0.35"/>
    <row r="47" s="154" customFormat="1" x14ac:dyDescent="0.35"/>
    <row r="48" s="154" customFormat="1" x14ac:dyDescent="0.35"/>
    <row r="49" s="154" customFormat="1" x14ac:dyDescent="0.35"/>
    <row r="50" s="154" customFormat="1" x14ac:dyDescent="0.35"/>
    <row r="51" s="154" customFormat="1" x14ac:dyDescent="0.35"/>
    <row r="52" s="154" customFormat="1" x14ac:dyDescent="0.35"/>
    <row r="53" s="154" customFormat="1" x14ac:dyDescent="0.35"/>
    <row r="54" s="154" customFormat="1" x14ac:dyDescent="0.35"/>
    <row r="55" s="154" customFormat="1" x14ac:dyDescent="0.35"/>
    <row r="56" s="154" customFormat="1" x14ac:dyDescent="0.35"/>
    <row r="57" s="154" customFormat="1" x14ac:dyDescent="0.35"/>
  </sheetData>
  <sheetProtection algorithmName="SHA-512" hashValue="PawJDbBInLnf93/io8FLQV1eaqWDhKXKvmDfFzTJPY1QTrazcGG1FWgU3QakcJAfi15/B33LuaNIUiF6lBUaoA==" saltValue="S+2GlrCxh+1WPhOBsca3ag==" spinCount="100000" sheet="1" objects="1" scenarios="1"/>
  <mergeCells count="23">
    <mergeCell ref="D1:R1"/>
    <mergeCell ref="E7:L7"/>
    <mergeCell ref="C9:C11"/>
    <mergeCell ref="E9:E11"/>
    <mergeCell ref="G9:G11"/>
    <mergeCell ref="I9:I11"/>
    <mergeCell ref="K9:K11"/>
    <mergeCell ref="C25:C27"/>
    <mergeCell ref="E25:E27"/>
    <mergeCell ref="G25:G27"/>
    <mergeCell ref="I25:I27"/>
    <mergeCell ref="K25:K27"/>
    <mergeCell ref="Q13:R13"/>
    <mergeCell ref="C21:C23"/>
    <mergeCell ref="E21:E23"/>
    <mergeCell ref="G21:G23"/>
    <mergeCell ref="I21:I23"/>
    <mergeCell ref="K21:K23"/>
    <mergeCell ref="C15:C17"/>
    <mergeCell ref="E15:E17"/>
    <mergeCell ref="G15:G17"/>
    <mergeCell ref="I15:I17"/>
    <mergeCell ref="K15:K17"/>
  </mergeCells>
  <hyperlinks>
    <hyperlink ref="C9:C11" location="'1. Collaboration intersecteur'!A1" display="Collaboration intersectorielle" xr:uid="{B21C98B7-56D3-4CAF-B79A-BBA790A23FDB}"/>
    <hyperlink ref="C13" location="'2. Plan national'!A1" display="Plan national" xr:uid="{C73D9BF8-DE5C-4AEA-AF9F-5DC068F3B2FF}"/>
    <hyperlink ref="C15:C17" location="'3. Stratégie de communication'!A1" display="Stratégie de communication" xr:uid="{812CD8DD-7AF3-415B-A218-43887958A64B}"/>
    <hyperlink ref="C19" location="'4. Examen des données'!A1" display="Examen des données" xr:uid="{4C45507B-26CE-4873-9F8E-9BDC5DC8C6B3}"/>
    <hyperlink ref="C21:C23" location="'5. Données pour décisions'!A1" display="Données pour la prise de décision" xr:uid="{F4868E44-FB74-4E3A-8EB2-355DEAB3EAD0}"/>
    <hyperlink ref="C25:C27" location="'6. Diffusion des données'!A1" display="Diffusion de données" xr:uid="{CCA67B32-1A6D-40F0-B88B-6207F5705342}"/>
  </hyperlinks>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128" id="{64CA8CF9-DE59-4E04-92D8-BBBF0DD45F47}">
            <xm:f>'1. Collaboration intersecteur'!$H$20="Peu abordé"</xm:f>
            <x14:dxf>
              <fill>
                <patternFill>
                  <bgColor rgb="FFF8E394"/>
                </patternFill>
              </fill>
            </x14:dxf>
          </x14:cfRule>
          <x14:cfRule type="expression" priority="127" id="{5911199A-17C1-4F0B-88B2-5F36D7FC7324}">
            <xm:f>'1. Collaboration intersecteur'!$H$20="Partiellement traité"</xm:f>
            <x14:dxf>
              <fill>
                <patternFill>
                  <bgColor theme="9" tint="0.79998168889431442"/>
                </patternFill>
              </fill>
            </x14:dxf>
          </x14:cfRule>
          <x14:cfRule type="expression" priority="126" id="{415979DA-C46A-42DB-B19C-DDF5EDB852DA}">
            <xm:f>'1. Collaboration intersecteur'!$H$20="Entièrement traité"</xm:f>
            <x14:dxf>
              <fill>
                <patternFill>
                  <bgColor rgb="FF98C389"/>
                </patternFill>
              </fill>
            </x14:dxf>
          </x14:cfRule>
          <x14:cfRule type="expression" priority="143" id="{47A45631-A953-402C-B368-B0AC139C5FA5}">
            <xm:f>'1. Collaboration intersecteur'!$H$20="Non abordé"</xm:f>
            <x14:dxf>
              <fill>
                <patternFill>
                  <bgColor theme="0" tint="-0.24994659260841701"/>
                </patternFill>
              </fill>
            </x14:dxf>
          </x14:cfRule>
          <xm:sqref>E9:E11</xm:sqref>
        </x14:conditionalFormatting>
        <x14:conditionalFormatting xmlns:xm="http://schemas.microsoft.com/office/excel/2006/main">
          <x14:cfRule type="expression" priority="103" id="{A7E1ABD7-4BBB-45F1-88E4-8F153453B087}">
            <xm:f>'2. Plan national'!$H$21="Peu abordé"</xm:f>
            <x14:dxf>
              <fill>
                <patternFill>
                  <bgColor rgb="FFF8E394"/>
                </patternFill>
              </fill>
            </x14:dxf>
          </x14:cfRule>
          <x14:cfRule type="expression" priority="104" id="{56427C53-4448-41ED-92ED-C77576F83705}">
            <xm:f>'2. Plan national'!$H$21="Non abordé"</xm:f>
            <x14:dxf>
              <fill>
                <patternFill>
                  <bgColor theme="0" tint="-0.24994659260841701"/>
                </patternFill>
              </fill>
            </x14:dxf>
          </x14:cfRule>
          <x14:cfRule type="expression" priority="102" id="{8990B3FE-D42F-4DB1-BF7D-6A9A7342070C}">
            <xm:f>'2. Plan national'!$H$21="Partiellement traité"</xm:f>
            <x14:dxf>
              <fill>
                <patternFill>
                  <bgColor theme="9" tint="0.79998168889431442"/>
                </patternFill>
              </fill>
            </x14:dxf>
          </x14:cfRule>
          <x14:cfRule type="expression" priority="101" id="{E1B1EAB9-C7AF-42A9-831D-84625A65E10E}">
            <xm:f>'2. Plan national'!$H$21="Entièrement traité"</xm:f>
            <x14:dxf>
              <fill>
                <patternFill>
                  <bgColor rgb="FF98C389"/>
                </patternFill>
              </fill>
            </x14:dxf>
          </x14:cfRule>
          <xm:sqref>E13</xm:sqref>
        </x14:conditionalFormatting>
        <x14:conditionalFormatting xmlns:xm="http://schemas.microsoft.com/office/excel/2006/main">
          <x14:cfRule type="expression" priority="86" id="{418256CC-FBC5-49D1-BFDD-25F48960ED87}">
            <xm:f>'3. Stratégie de communication'!$H$22="Partiellement traité"</xm:f>
            <x14:dxf>
              <fill>
                <patternFill>
                  <bgColor theme="9" tint="0.79998168889431442"/>
                </patternFill>
              </fill>
            </x14:dxf>
          </x14:cfRule>
          <x14:cfRule type="expression" priority="85" id="{9ABD2C32-C78E-44B3-B154-9BB7EF5C6ED5}">
            <xm:f>'3. Stratégie de communication'!$H$22="Entièrement traité"</xm:f>
            <x14:dxf>
              <fill>
                <patternFill>
                  <bgColor rgb="FF98C389"/>
                </patternFill>
              </fill>
            </x14:dxf>
          </x14:cfRule>
          <x14:cfRule type="expression" priority="87" id="{3DF7D736-EBC2-4770-AA39-E428A4D77EDB}">
            <xm:f>'3. Stratégie de communication'!$H$22="Peu abordé"</xm:f>
            <x14:dxf>
              <fill>
                <patternFill>
                  <bgColor rgb="FFF8E394"/>
                </patternFill>
              </fill>
            </x14:dxf>
          </x14:cfRule>
          <x14:cfRule type="expression" priority="88" id="{AB8B72CD-6ECF-4B25-83D4-CA35E1A3BCAF}">
            <xm:f>'3. Stratégie de communication'!$H$22="Non abordé"</xm:f>
            <x14:dxf>
              <fill>
                <patternFill>
                  <bgColor theme="0" tint="-0.24994659260841701"/>
                </patternFill>
              </fill>
            </x14:dxf>
          </x14:cfRule>
          <xm:sqref>E15:E17</xm:sqref>
        </x14:conditionalFormatting>
        <x14:conditionalFormatting xmlns:xm="http://schemas.microsoft.com/office/excel/2006/main">
          <x14:cfRule type="expression" priority="62" id="{135AA871-FD12-4AE5-878C-9B0F9B10791E}">
            <xm:f>'4. Examen des données'!$H$24="Partiellement traité"</xm:f>
            <x14:dxf>
              <fill>
                <patternFill>
                  <bgColor theme="9" tint="0.79998168889431442"/>
                </patternFill>
              </fill>
            </x14:dxf>
          </x14:cfRule>
          <x14:cfRule type="expression" priority="61" id="{5ACCB1F8-AAFE-46C4-B28C-DACD6B8861CA}">
            <xm:f>'4. Examen des données'!$H$24="Entièrement traité"</xm:f>
            <x14:dxf>
              <fill>
                <patternFill>
                  <bgColor rgb="FF98C389"/>
                </patternFill>
              </fill>
            </x14:dxf>
          </x14:cfRule>
          <x14:cfRule type="expression" priority="63" id="{D15EAC1A-3DA8-40BF-89C1-EE2A3FBC9164}">
            <xm:f>'4. Examen des données'!$H$24="Peu abordé"</xm:f>
            <x14:dxf>
              <fill>
                <patternFill>
                  <bgColor rgb="FFF8E394"/>
                </patternFill>
              </fill>
            </x14:dxf>
          </x14:cfRule>
          <x14:cfRule type="expression" priority="64" id="{2C5CDE17-4CEF-4A7F-9B17-46EAFC6132B1}">
            <xm:f>'4. Examen des données'!$H$24="Non abordé"</xm:f>
            <x14:dxf>
              <fill>
                <patternFill>
                  <bgColor theme="0" tint="-0.24994659260841701"/>
                </patternFill>
              </fill>
            </x14:dxf>
          </x14:cfRule>
          <xm:sqref>E19</xm:sqref>
        </x14:conditionalFormatting>
        <x14:conditionalFormatting xmlns:xm="http://schemas.microsoft.com/office/excel/2006/main">
          <x14:cfRule type="expression" priority="132" id="{04ECB2C0-9351-43F4-B169-897A01456167}">
            <xm:f>'5. Données pour décisions'!$H$22="Non abordé"</xm:f>
            <x14:dxf>
              <fill>
                <patternFill>
                  <bgColor theme="0" tint="-0.24994659260841701"/>
                </patternFill>
              </fill>
            </x14:dxf>
          </x14:cfRule>
          <x14:cfRule type="expression" priority="52" id="{A525C816-9A90-49D6-9D51-A86DFDFFF08A}">
            <xm:f>'5. Données pour décisions'!$H$22="Peu abordé"</xm:f>
            <x14:dxf>
              <fill>
                <patternFill>
                  <bgColor rgb="FFF8E394"/>
                </patternFill>
              </fill>
            </x14:dxf>
          </x14:cfRule>
          <x14:cfRule type="expression" priority="51" id="{05C1E712-E2AD-4609-AFB7-48D7206DFCA8}">
            <xm:f>'5. Données pour décisions'!$H$22="Partiellement traité"</xm:f>
            <x14:dxf>
              <fill>
                <patternFill>
                  <bgColor theme="9" tint="0.79998168889431442"/>
                </patternFill>
              </fill>
            </x14:dxf>
          </x14:cfRule>
          <x14:cfRule type="expression" priority="50" id="{0D0A01C4-31E4-4594-B3E5-01849DD6B0C5}">
            <xm:f>'5. Données pour décisions'!$H$22="Entièrement traité"</xm:f>
            <x14:dxf>
              <fill>
                <patternFill>
                  <bgColor rgb="FF98C389"/>
                </patternFill>
              </fill>
            </x14:dxf>
          </x14:cfRule>
          <xm:sqref>E21:E23</xm:sqref>
        </x14:conditionalFormatting>
        <x14:conditionalFormatting xmlns:xm="http://schemas.microsoft.com/office/excel/2006/main">
          <x14:cfRule type="expression" priority="129" id="{4DE5CE00-DCE7-475B-A6FB-37F2AFE7D8BE}">
            <xm:f>'6. Diffusion des données'!$H$21="Non abordé"</xm:f>
            <x14:dxf>
              <fill>
                <patternFill>
                  <bgColor theme="0" tint="-0.24994659260841701"/>
                </patternFill>
              </fill>
            </x14:dxf>
          </x14:cfRule>
          <x14:cfRule type="expression" priority="26" id="{7375011C-1919-4760-B63E-8D77E9DD168D}">
            <xm:f>'6. Diffusion des données'!$H$21="Entièrement traité"</xm:f>
            <x14:dxf>
              <fill>
                <patternFill>
                  <bgColor rgb="FF98C389"/>
                </patternFill>
              </fill>
            </x14:dxf>
          </x14:cfRule>
          <x14:cfRule type="expression" priority="27" id="{7D60DA71-9ADA-4C66-8A55-EE3C073D0FF6}">
            <xm:f>'6. Diffusion des données'!$H$21="Partiellement traité"</xm:f>
            <x14:dxf>
              <fill>
                <patternFill>
                  <bgColor theme="9" tint="0.79998168889431442"/>
                </patternFill>
              </fill>
            </x14:dxf>
          </x14:cfRule>
          <x14:cfRule type="expression" priority="28" id="{12689C76-B089-42CB-AA71-BE42788FC771}">
            <xm:f>'6. Diffusion des données'!$H$21="Peu abordé"</xm:f>
            <x14:dxf>
              <fill>
                <patternFill>
                  <bgColor rgb="FFF8E394"/>
                </patternFill>
              </fill>
            </x14:dxf>
          </x14:cfRule>
          <xm:sqref>E25:E27</xm:sqref>
        </x14:conditionalFormatting>
        <x14:conditionalFormatting xmlns:xm="http://schemas.microsoft.com/office/excel/2006/main">
          <x14:cfRule type="expression" priority="125" id="{A8C38A11-726D-4A14-BFBB-18510D223F84}">
            <xm:f>'1. Collaboration intersecteur'!$H$22="Non abordé"</xm:f>
            <x14:dxf>
              <fill>
                <patternFill>
                  <bgColor theme="0" tint="-0.24994659260841701"/>
                </patternFill>
              </fill>
            </x14:dxf>
          </x14:cfRule>
          <x14:cfRule type="expression" priority="124" id="{D9C503A0-FA5C-4E44-9B73-5AD3BCA94896}">
            <xm:f>'1. Collaboration intersecteur'!$H$22="Peu abordé"</xm:f>
            <x14:dxf>
              <fill>
                <patternFill>
                  <bgColor rgb="FFF8E394"/>
                </patternFill>
              </fill>
            </x14:dxf>
          </x14:cfRule>
          <x14:cfRule type="expression" priority="123" id="{FAA2B919-5E1C-4799-A5B5-4CC5D4AA8C61}">
            <xm:f>'1. Collaboration intersecteur'!$H$22="Partiellement traité"</xm:f>
            <x14:dxf>
              <fill>
                <patternFill>
                  <bgColor theme="9" tint="0.79998168889431442"/>
                </patternFill>
              </fill>
            </x14:dxf>
          </x14:cfRule>
          <x14:cfRule type="expression" priority="122" id="{53457F65-770A-4932-A075-DD835224FD88}">
            <xm:f>'1. Collaboration intersecteur'!$H$22="Entièrement traité"</xm:f>
            <x14:dxf>
              <fill>
                <patternFill>
                  <bgColor rgb="FF98C389"/>
                </patternFill>
              </fill>
            </x14:dxf>
          </x14:cfRule>
          <xm:sqref>G9:G11</xm:sqref>
        </x14:conditionalFormatting>
        <x14:conditionalFormatting xmlns:xm="http://schemas.microsoft.com/office/excel/2006/main">
          <x14:cfRule type="expression" priority="100" id="{33B11844-B1EA-4651-A5DC-15DD575E57CA}">
            <xm:f>'2. Plan national'!$H$23="Non abordé"</xm:f>
            <x14:dxf>
              <fill>
                <patternFill>
                  <bgColor theme="0" tint="-0.24994659260841701"/>
                </patternFill>
              </fill>
            </x14:dxf>
          </x14:cfRule>
          <x14:cfRule type="expression" priority="99" id="{7FA82FF0-8EC0-4355-BE08-5FC587F7F016}">
            <xm:f>'2. Plan national'!$H$23="Peu abordé"</xm:f>
            <x14:dxf>
              <fill>
                <patternFill>
                  <bgColor rgb="FFF8E394"/>
                </patternFill>
              </fill>
            </x14:dxf>
          </x14:cfRule>
          <x14:cfRule type="expression" priority="98" id="{A2633F0C-4FE8-49C5-BECC-414AE51ABEAF}">
            <xm:f>'2. Plan national'!$H$23="Partiellement traité"</xm:f>
            <x14:dxf>
              <fill>
                <patternFill>
                  <bgColor theme="9" tint="0.79998168889431442"/>
                </patternFill>
              </fill>
            </x14:dxf>
          </x14:cfRule>
          <x14:cfRule type="expression" priority="97" id="{D2B06010-3384-4B82-A568-30B8CBB97C8F}">
            <xm:f>'2. Plan national'!$H$23="Entièrement traité"</xm:f>
            <x14:dxf>
              <fill>
                <patternFill>
                  <bgColor rgb="FF98C389"/>
                </patternFill>
              </fill>
            </x14:dxf>
          </x14:cfRule>
          <xm:sqref>G13</xm:sqref>
        </x14:conditionalFormatting>
        <x14:conditionalFormatting xmlns:xm="http://schemas.microsoft.com/office/excel/2006/main">
          <x14:cfRule type="expression" priority="82" id="{2CE9F152-754E-47E8-B62A-03A371C1B430}">
            <xm:f>'3. Stratégie de communication'!$H$24="Partiellement traité"</xm:f>
            <x14:dxf>
              <fill>
                <patternFill>
                  <bgColor theme="9" tint="0.79998168889431442"/>
                </patternFill>
              </fill>
            </x14:dxf>
          </x14:cfRule>
          <x14:cfRule type="expression" priority="83" id="{703D4045-1308-4AD8-9616-0397CC45615D}">
            <xm:f>'3. Stratégie de communication'!$H$24="Peu abordé"</xm:f>
            <x14:dxf>
              <fill>
                <patternFill>
                  <bgColor rgb="FFF8E394"/>
                </patternFill>
              </fill>
            </x14:dxf>
          </x14:cfRule>
          <x14:cfRule type="expression" priority="84" id="{75E670DD-2F8D-4C48-9914-C9497A325FBD}">
            <xm:f>'3. Stratégie de communication'!$H$24="Non abordé"</xm:f>
            <x14:dxf>
              <fill>
                <patternFill>
                  <bgColor theme="0" tint="-0.24994659260841701"/>
                </patternFill>
              </fill>
            </x14:dxf>
          </x14:cfRule>
          <x14:cfRule type="expression" priority="81" id="{8FF4FACD-7921-4B9F-8241-B99DBE1B18BA}">
            <xm:f>'3. Stratégie de communication'!$H$24="Entièrement traité"</xm:f>
            <x14:dxf>
              <fill>
                <patternFill>
                  <bgColor rgb="FF98C389"/>
                </patternFill>
              </fill>
            </x14:dxf>
          </x14:cfRule>
          <xm:sqref>G15:G17</xm:sqref>
        </x14:conditionalFormatting>
        <x14:conditionalFormatting xmlns:xm="http://schemas.microsoft.com/office/excel/2006/main">
          <x14:cfRule type="expression" priority="57" id="{3D0EB814-B9EA-46AA-88CC-DC049725F1DA}">
            <xm:f>'4. Examen des données'!$H$26="Entièrement traité"</xm:f>
            <x14:dxf>
              <fill>
                <patternFill>
                  <bgColor rgb="FF98C389"/>
                </patternFill>
              </fill>
            </x14:dxf>
          </x14:cfRule>
          <x14:cfRule type="expression" priority="58" id="{8507EF6F-4E92-41E5-9E01-35AC644EF63D}">
            <xm:f>'4. Examen des données'!$H$26="Partiellement traité"</xm:f>
            <x14:dxf>
              <fill>
                <patternFill>
                  <bgColor theme="9" tint="0.79998168889431442"/>
                </patternFill>
              </fill>
            </x14:dxf>
          </x14:cfRule>
          <x14:cfRule type="expression" priority="59" id="{6D938BAD-077E-4527-BC1F-275B1958AF85}">
            <xm:f>'4. Examen des données'!$H$26="Peu abordé"</xm:f>
            <x14:dxf>
              <fill>
                <patternFill>
                  <bgColor rgb="FFF8E394"/>
                </patternFill>
              </fill>
            </x14:dxf>
          </x14:cfRule>
          <x14:cfRule type="expression" priority="60" id="{1C9A848B-698E-4F45-AE51-FE36962AE24D}">
            <xm:f>'4. Examen des données'!$H$26="Non abordé"</xm:f>
            <x14:dxf>
              <fill>
                <patternFill>
                  <bgColor theme="0" tint="-0.24994659260841701"/>
                </patternFill>
              </fill>
            </x14:dxf>
          </x14:cfRule>
          <xm:sqref>G19</xm:sqref>
        </x14:conditionalFormatting>
        <x14:conditionalFormatting xmlns:xm="http://schemas.microsoft.com/office/excel/2006/main">
          <x14:cfRule type="expression" priority="46" id="{AD4775A7-42A0-404A-B845-8662089F6151}">
            <xm:f>'5. Données pour décisions'!$H$24="Entièrement traité"</xm:f>
            <x14:dxf>
              <fill>
                <patternFill>
                  <bgColor rgb="FF98C389"/>
                </patternFill>
              </fill>
            </x14:dxf>
          </x14:cfRule>
          <x14:cfRule type="expression" priority="47" id="{9FEDAD0C-98B0-4044-A9E8-C7384E9E5F46}">
            <xm:f>'5. Données pour décisions'!$H$24="Partiellement traité"</xm:f>
            <x14:dxf>
              <fill>
                <patternFill>
                  <bgColor theme="9" tint="0.79998168889431442"/>
                </patternFill>
              </fill>
            </x14:dxf>
          </x14:cfRule>
          <x14:cfRule type="expression" priority="48" id="{0BF31F24-6817-4754-9C88-9D3E2BEC3687}">
            <xm:f>'5. Données pour décisions'!$H$24="Peu abordé"</xm:f>
            <x14:dxf>
              <fill>
                <patternFill>
                  <bgColor rgb="FFF8E394"/>
                </patternFill>
              </fill>
            </x14:dxf>
          </x14:cfRule>
          <x14:cfRule type="expression" priority="49" id="{4F36D458-7E88-4922-8E2A-F9FED08E1601}">
            <xm:f>'5. Données pour décisions'!$H$24="Non abordé"</xm:f>
            <x14:dxf>
              <fill>
                <patternFill>
                  <bgColor theme="0" tint="-0.24994659260841701"/>
                </patternFill>
              </fill>
            </x14:dxf>
          </x14:cfRule>
          <xm:sqref>G21:G23</xm:sqref>
        </x14:conditionalFormatting>
        <x14:conditionalFormatting xmlns:xm="http://schemas.microsoft.com/office/excel/2006/main">
          <x14:cfRule type="expression" priority="23" id="{E6EA31EE-2093-4D3A-AD1C-08C0EB3DF29A}">
            <xm:f>'6. Diffusion des données'!$H$23="Partiellement traité"</xm:f>
            <x14:dxf>
              <fill>
                <patternFill>
                  <bgColor theme="9" tint="0.79998168889431442"/>
                </patternFill>
              </fill>
            </x14:dxf>
          </x14:cfRule>
          <x14:cfRule type="expression" priority="22" id="{89D504FD-903B-4D02-B1B6-76F335C21184}">
            <xm:f>'6. Diffusion des données'!$H$23="Entièrement traité"</xm:f>
            <x14:dxf>
              <fill>
                <patternFill>
                  <bgColor rgb="FF98C389"/>
                </patternFill>
              </fill>
            </x14:dxf>
          </x14:cfRule>
          <x14:cfRule type="expression" priority="25" id="{BDD6A187-792B-475D-9F69-CECAF697C68B}">
            <xm:f>'6. Diffusion des données'!$H$23="Non abordé"</xm:f>
            <x14:dxf>
              <fill>
                <patternFill>
                  <bgColor theme="0" tint="-0.24994659260841701"/>
                </patternFill>
              </fill>
            </x14:dxf>
          </x14:cfRule>
          <x14:cfRule type="expression" priority="24" id="{D11CE632-EBB5-4DB5-927E-0EEBFA5070E9}">
            <xm:f>'6. Diffusion des données'!$H$23="Peu abordé"</xm:f>
            <x14:dxf>
              <fill>
                <patternFill>
                  <bgColor rgb="FFF8E394"/>
                </patternFill>
              </fill>
            </x14:dxf>
          </x14:cfRule>
          <xm:sqref>G25:G27</xm:sqref>
        </x14:conditionalFormatting>
        <x14:conditionalFormatting xmlns:xm="http://schemas.microsoft.com/office/excel/2006/main">
          <x14:cfRule type="expression" priority="118" id="{7489D74D-6CD5-4392-B27F-940B08973119}">
            <xm:f>'1. Collaboration intersecteur'!$H$24="Entièrement traité"</xm:f>
            <x14:dxf>
              <fill>
                <patternFill>
                  <bgColor rgb="FF98C389"/>
                </patternFill>
              </fill>
            </x14:dxf>
          </x14:cfRule>
          <x14:cfRule type="expression" priority="119" id="{9B4BAFF4-32DF-44FE-B076-B8B8775826E5}">
            <xm:f>'1. Collaboration intersecteur'!$H$24="Partiellement traité"</xm:f>
            <x14:dxf>
              <fill>
                <patternFill>
                  <bgColor theme="9" tint="0.79998168889431442"/>
                </patternFill>
              </fill>
            </x14:dxf>
          </x14:cfRule>
          <x14:cfRule type="expression" priority="120" id="{052FD9C2-BC63-4C75-BB86-2B526CD1602F}">
            <xm:f>'1. Collaboration intersecteur'!$H$24="Peu abordé"</xm:f>
            <x14:dxf>
              <fill>
                <patternFill>
                  <bgColor rgb="FFF8E394"/>
                </patternFill>
              </fill>
            </x14:dxf>
          </x14:cfRule>
          <x14:cfRule type="expression" priority="121" id="{53326601-DD4F-4086-A98D-492BB1B0059B}">
            <xm:f>'1. Collaboration intersecteur'!$H$24="Non abordé"</xm:f>
            <x14:dxf>
              <fill>
                <patternFill>
                  <bgColor theme="0" tint="-0.24994659260841701"/>
                </patternFill>
              </fill>
            </x14:dxf>
          </x14:cfRule>
          <xm:sqref>I9:I11</xm:sqref>
        </x14:conditionalFormatting>
        <x14:conditionalFormatting xmlns:xm="http://schemas.microsoft.com/office/excel/2006/main">
          <x14:cfRule type="expression" priority="94" id="{1E2F2863-CA39-43F3-87C5-8C92DAA547E9}">
            <xm:f>'2. Plan national'!$H$25="Partiellement traité"</xm:f>
            <x14:dxf>
              <fill>
                <patternFill>
                  <bgColor theme="9" tint="0.79998168889431442"/>
                </patternFill>
              </fill>
            </x14:dxf>
          </x14:cfRule>
          <x14:cfRule type="expression" priority="95" id="{C0B62924-B268-443A-9E3E-D24BBA1B94C6}">
            <xm:f>'2. Plan national'!$H$25="Peu abordé"</xm:f>
            <x14:dxf>
              <fill>
                <patternFill>
                  <bgColor rgb="FFF8E394"/>
                </patternFill>
              </fill>
            </x14:dxf>
          </x14:cfRule>
          <x14:cfRule type="expression" priority="93" id="{B4BA237F-B03D-4E6E-83AD-98E6C557949F}">
            <xm:f>'2. Plan national'!$H$25="Entièrement traité"</xm:f>
            <x14:dxf>
              <fill>
                <patternFill>
                  <bgColor rgb="FF98C389"/>
                </patternFill>
              </fill>
            </x14:dxf>
          </x14:cfRule>
          <x14:cfRule type="expression" priority="96" id="{03F47B61-6EEE-4305-A896-A953F285353F}">
            <xm:f>'2. Plan national'!$H$25="Non abordé"</xm:f>
            <x14:dxf>
              <fill>
                <patternFill>
                  <bgColor theme="0" tint="-0.24994659260841701"/>
                </patternFill>
              </fill>
            </x14:dxf>
          </x14:cfRule>
          <xm:sqref>I13</xm:sqref>
        </x14:conditionalFormatting>
        <x14:conditionalFormatting xmlns:xm="http://schemas.microsoft.com/office/excel/2006/main">
          <x14:cfRule type="expression" priority="78" id="{9C9DE90F-5592-433D-AE00-1EAFD450588E}">
            <xm:f>'3. Stratégie de communication'!$H$26="Partiellement traité"</xm:f>
            <x14:dxf>
              <fill>
                <patternFill>
                  <bgColor theme="9" tint="0.79998168889431442"/>
                </patternFill>
              </fill>
            </x14:dxf>
          </x14:cfRule>
          <x14:cfRule type="expression" priority="77" id="{87C2D8B1-C4AD-4D20-8FB1-C5367670C650}">
            <xm:f>'3. Stratégie de communication'!$H$26="Entièrement traité"</xm:f>
            <x14:dxf>
              <fill>
                <patternFill>
                  <bgColor rgb="FF98C389"/>
                </patternFill>
              </fill>
            </x14:dxf>
          </x14:cfRule>
          <x14:cfRule type="expression" priority="80" id="{061CA16F-0A95-499E-B75A-61974DDDA2F3}">
            <xm:f>'3. Stratégie de communication'!$H$26="Non abordé"</xm:f>
            <x14:dxf>
              <fill>
                <patternFill>
                  <bgColor theme="0" tint="-0.24994659260841701"/>
                </patternFill>
              </fill>
            </x14:dxf>
          </x14:cfRule>
          <x14:cfRule type="expression" priority="79" id="{74C02EB6-E471-474A-8D93-3B5BC07B7D95}">
            <xm:f>'3. Stratégie de communication'!$H$26="Peu abordé"</xm:f>
            <x14:dxf>
              <fill>
                <patternFill>
                  <bgColor rgb="FFF8E394"/>
                </patternFill>
              </fill>
            </x14:dxf>
          </x14:cfRule>
          <xm:sqref>I15:I17</xm:sqref>
        </x14:conditionalFormatting>
        <x14:conditionalFormatting xmlns:xm="http://schemas.microsoft.com/office/excel/2006/main">
          <x14:cfRule type="expression" priority="54" id="{57F6D42D-CD5D-4835-B945-DC121E7E9A6F}">
            <xm:f>'4. Examen des données'!$H$28="Entièrement traité"</xm:f>
            <x14:dxf>
              <fill>
                <patternFill>
                  <bgColor rgb="FF98C389"/>
                </patternFill>
              </fill>
            </x14:dxf>
          </x14:cfRule>
          <x14:cfRule type="expression" priority="56" id="{EE8467E4-C014-4C47-9EAD-5500176C19B5}">
            <xm:f>'4. Examen des données'!$H$28="Peu abordé"</xm:f>
            <x14:dxf>
              <fill>
                <patternFill>
                  <bgColor rgb="FFF8E394"/>
                </patternFill>
              </fill>
            </x14:dxf>
          </x14:cfRule>
          <x14:cfRule type="expression" priority="55" id="{B67CFAB7-D6F0-4FF5-A184-C593E85E7B63}">
            <xm:f>'4. Examen des données'!$H$28="Partiellement traité"</xm:f>
            <x14:dxf>
              <fill>
                <patternFill>
                  <bgColor theme="9" tint="0.79998168889431442"/>
                </patternFill>
              </fill>
            </x14:dxf>
          </x14:cfRule>
          <x14:cfRule type="expression" priority="135" id="{7DBD5F2B-CA63-46EB-B935-4626DBE8A0A4}">
            <xm:f>'4. Examen des données'!$H$28="Non abordé"</xm:f>
            <x14:dxf>
              <fill>
                <patternFill>
                  <bgColor theme="0" tint="-0.24994659260841701"/>
                </patternFill>
              </fill>
            </x14:dxf>
          </x14:cfRule>
          <xm:sqref>I19</xm:sqref>
        </x14:conditionalFormatting>
        <x14:conditionalFormatting xmlns:xm="http://schemas.microsoft.com/office/excel/2006/main">
          <x14:cfRule type="expression" priority="42" id="{3621F05F-B698-4D05-B2BD-8E993021F7B4}">
            <xm:f>'5. Données pour décisions'!$H$26="Entièrement traité"</xm:f>
            <x14:dxf>
              <fill>
                <patternFill>
                  <bgColor rgb="FF98C389"/>
                </patternFill>
              </fill>
            </x14:dxf>
          </x14:cfRule>
          <x14:cfRule type="expression" priority="45" id="{CC553FC0-B5E1-45C3-9210-57EB8583A752}">
            <xm:f>'5. Données pour décisions'!$H$26="Non abordé"</xm:f>
            <x14:dxf>
              <fill>
                <patternFill>
                  <bgColor theme="0" tint="-0.24994659260841701"/>
                </patternFill>
              </fill>
            </x14:dxf>
          </x14:cfRule>
          <x14:cfRule type="expression" priority="44" id="{8AF4E82F-B041-471A-83CD-9A84C00B70C4}">
            <xm:f>'5. Données pour décisions'!$H$26="Peu abordé"</xm:f>
            <x14:dxf>
              <fill>
                <patternFill>
                  <bgColor rgb="FFF8E394"/>
                </patternFill>
              </fill>
            </x14:dxf>
          </x14:cfRule>
          <x14:cfRule type="expression" priority="43" id="{07CC38F5-B23A-419A-996D-83EADE4E9C64}">
            <xm:f>'5. Données pour décisions'!$H$26="Partiellement traité"</xm:f>
            <x14:dxf>
              <fill>
                <patternFill>
                  <bgColor theme="9" tint="0.79998168889431442"/>
                </patternFill>
              </fill>
            </x14:dxf>
          </x14:cfRule>
          <xm:sqref>I21:I23</xm:sqref>
        </x14:conditionalFormatting>
        <x14:conditionalFormatting xmlns:xm="http://schemas.microsoft.com/office/excel/2006/main">
          <x14:cfRule type="expression" priority="19" id="{2842102A-8052-4EAD-846D-A4D312A70745}">
            <xm:f>'6. Diffusion des données'!$H$25="Partiellement traité"</xm:f>
            <x14:dxf>
              <fill>
                <patternFill>
                  <bgColor theme="9" tint="0.79998168889431442"/>
                </patternFill>
              </fill>
            </x14:dxf>
          </x14:cfRule>
          <x14:cfRule type="expression" priority="20" id="{F8C3E091-8145-452D-9B4E-4F31F1C7A0CF}">
            <xm:f>'6. Diffusion des données'!$H$25="Peu abordé"</xm:f>
            <x14:dxf>
              <fill>
                <patternFill>
                  <bgColor rgb="FFF8E394"/>
                </patternFill>
              </fill>
            </x14:dxf>
          </x14:cfRule>
          <x14:cfRule type="expression" priority="18" id="{0B1CECC7-C868-41B4-904A-B3048697898E}">
            <xm:f>'6. Diffusion des données'!$H$25="Entièrement traité"</xm:f>
            <x14:dxf>
              <fill>
                <patternFill>
                  <bgColor rgb="FF98C389"/>
                </patternFill>
              </fill>
            </x14:dxf>
          </x14:cfRule>
          <x14:cfRule type="expression" priority="21" id="{07782234-8CD9-4757-84BF-3B3C85BF4CBA}">
            <xm:f>'6. Diffusion des données'!$H$25="Non abordé"</xm:f>
            <x14:dxf>
              <fill>
                <patternFill>
                  <bgColor theme="0" tint="-0.24994659260841701"/>
                </patternFill>
              </fill>
            </x14:dxf>
          </x14:cfRule>
          <xm:sqref>I25:I27</xm:sqref>
        </x14:conditionalFormatting>
        <x14:conditionalFormatting xmlns:xm="http://schemas.microsoft.com/office/excel/2006/main">
          <x14:cfRule type="expression" priority="115" id="{A2F2770D-A1EB-49D6-9E46-34B2C6EA548E}">
            <xm:f>'1. Collaboration intersecteur'!$H$26="Partiellement traité"</xm:f>
            <x14:dxf>
              <fill>
                <patternFill>
                  <bgColor theme="9" tint="0.79998168889431442"/>
                </patternFill>
              </fill>
            </x14:dxf>
          </x14:cfRule>
          <x14:cfRule type="expression" priority="114" id="{559B48B6-6B04-4AEE-8500-8E4CFE425FB3}">
            <xm:f>'1. Collaboration intersecteur'!$H$26="Entièrement traité"</xm:f>
            <x14:dxf>
              <fill>
                <patternFill>
                  <bgColor rgb="FF98C389"/>
                </patternFill>
              </fill>
            </x14:dxf>
          </x14:cfRule>
          <x14:cfRule type="expression" priority="117" id="{9C547922-53B4-4234-9139-B90E4E5AED26}">
            <xm:f>'1. Collaboration intersecteur'!$H$26="Non abordé"</xm:f>
            <x14:dxf>
              <fill>
                <patternFill>
                  <bgColor theme="0" tint="-0.24994659260841701"/>
                </patternFill>
              </fill>
            </x14:dxf>
          </x14:cfRule>
          <x14:cfRule type="expression" priority="116" id="{44C37BAE-D43E-49FF-A9E5-6626CBE687D1}">
            <xm:f>'1. Collaboration intersecteur'!$H$26="Peu abordé"</xm:f>
            <x14:dxf>
              <fill>
                <patternFill>
                  <bgColor rgb="FFF8E394"/>
                </patternFill>
              </fill>
            </x14:dxf>
          </x14:cfRule>
          <xm:sqref>L9</xm:sqref>
        </x14:conditionalFormatting>
        <x14:conditionalFormatting xmlns:xm="http://schemas.microsoft.com/office/excel/2006/main">
          <x14:cfRule type="expression" priority="112" id="{A390D8E2-A58A-47D6-A21C-E18753122653}">
            <xm:f>'1. Collaboration intersecteur'!$H$28="Peu abordé"</xm:f>
            <x14:dxf>
              <fill>
                <patternFill>
                  <bgColor rgb="FFF8E394"/>
                </patternFill>
              </fill>
            </x14:dxf>
          </x14:cfRule>
          <x14:cfRule type="expression" priority="113" id="{1DD1D4FF-F6EF-42AF-AC42-5AEA7FDB856F}">
            <xm:f>'1. Collaboration intersecteur'!$H$28="Non abordé"</xm:f>
            <x14:dxf>
              <fill>
                <patternFill>
                  <bgColor theme="0" tint="-0.24994659260841701"/>
                </patternFill>
              </fill>
            </x14:dxf>
          </x14:cfRule>
          <x14:cfRule type="expression" priority="111" id="{62CAB781-39CC-4CAE-B7A0-CC068A88D278}">
            <xm:f>'1. Collaboration intersecteur'!$H$28="Partiellement traité"</xm:f>
            <x14:dxf>
              <fill>
                <patternFill>
                  <bgColor theme="9" tint="0.79998168889431442"/>
                </patternFill>
              </fill>
            </x14:dxf>
          </x14:cfRule>
          <x14:cfRule type="expression" priority="110" id="{F85CD3BC-7368-4716-ADC0-466ACCC98B1B}">
            <xm:f>'1. Collaboration intersecteur'!$H$28="Entièrement traité"</xm:f>
            <x14:dxf>
              <fill>
                <patternFill>
                  <bgColor rgb="FF98C389"/>
                </patternFill>
              </fill>
            </x14:dxf>
          </x14:cfRule>
          <xm:sqref>L10</xm:sqref>
        </x14:conditionalFormatting>
        <x14:conditionalFormatting xmlns:xm="http://schemas.microsoft.com/office/excel/2006/main">
          <x14:cfRule type="expression" priority="106" id="{7A77781A-353B-4C31-93BA-C4F6710AEA13}">
            <xm:f>'1. Collaboration intersecteur'!$H$30="Entièrement traité"</xm:f>
            <x14:dxf>
              <fill>
                <patternFill>
                  <bgColor rgb="FF98C389"/>
                </patternFill>
              </fill>
            </x14:dxf>
          </x14:cfRule>
          <x14:cfRule type="expression" priority="108" id="{39BB3C2B-28BA-495D-84A1-A74CDD686A1B}">
            <xm:f>'1. Collaboration intersecteur'!$H$30="Peu abordé"</xm:f>
            <x14:dxf>
              <fill>
                <patternFill>
                  <bgColor rgb="FFF8E394"/>
                </patternFill>
              </fill>
            </x14:dxf>
          </x14:cfRule>
          <x14:cfRule type="expression" priority="109" id="{A1A560E5-E919-49FF-95CE-814AEF004232}">
            <xm:f>'1. Collaboration intersecteur'!$H$30="Non abordé"</xm:f>
            <x14:dxf>
              <fill>
                <patternFill>
                  <bgColor theme="0" tint="-0.24994659260841701"/>
                </patternFill>
              </fill>
            </x14:dxf>
          </x14:cfRule>
          <x14:cfRule type="expression" priority="107" id="{A3C7E571-BBE1-463A-B0F4-B632B31075C2}">
            <xm:f>'1. Collaboration intersecteur'!$H$30="Partiellement traité"</xm:f>
            <x14:dxf>
              <fill>
                <patternFill>
                  <bgColor theme="9" tint="0.79998168889431442"/>
                </patternFill>
              </fill>
            </x14:dxf>
          </x14:cfRule>
          <xm:sqref>L11</xm:sqref>
        </x14:conditionalFormatting>
        <x14:conditionalFormatting xmlns:xm="http://schemas.microsoft.com/office/excel/2006/main">
          <x14:cfRule type="expression" priority="89" id="{7576DF7E-A6B7-4A39-854C-8A6D52EC997C}">
            <xm:f>'2. Plan national'!$H$27="Entièrement traité"</xm:f>
            <x14:dxf>
              <fill>
                <patternFill>
                  <bgColor rgb="FF98C389"/>
                </patternFill>
              </fill>
            </x14:dxf>
          </x14:cfRule>
          <x14:cfRule type="expression" priority="90" id="{E96D4A0B-F91B-44CA-865A-0BEDBC3FE306}">
            <xm:f>'2. Plan national'!$H$27="Partiellement traité"</xm:f>
            <x14:dxf>
              <fill>
                <patternFill>
                  <bgColor theme="9" tint="0.79998168889431442"/>
                </patternFill>
              </fill>
            </x14:dxf>
          </x14:cfRule>
          <x14:cfRule type="expression" priority="91" id="{FED32B92-6092-4009-9BDD-4281CB225AD8}">
            <xm:f>'2. Plan national'!$H$27="Peu abordé"</xm:f>
            <x14:dxf>
              <fill>
                <patternFill>
                  <bgColor rgb="FFF8E394"/>
                </patternFill>
              </fill>
            </x14:dxf>
          </x14:cfRule>
          <x14:cfRule type="expression" priority="92" id="{82A1D05A-A60A-4BE9-895B-63F6141AAA4C}">
            <xm:f>'2. Plan national'!$H$27="Non abordé"</xm:f>
            <x14:dxf>
              <fill>
                <patternFill>
                  <bgColor theme="0" tint="-0.24994659260841701"/>
                </patternFill>
              </fill>
            </x14:dxf>
          </x14:cfRule>
          <xm:sqref>L13</xm:sqref>
        </x14:conditionalFormatting>
        <x14:conditionalFormatting xmlns:xm="http://schemas.microsoft.com/office/excel/2006/main">
          <x14:cfRule type="expression" priority="74" id="{C3860A2C-A575-4AF8-9A8A-817E25AC387F}">
            <xm:f>'3. Stratégie de communication'!$H$28="Entièrement traité"</xm:f>
            <x14:dxf>
              <fill>
                <patternFill>
                  <bgColor rgb="FF98C389"/>
                </patternFill>
              </fill>
            </x14:dxf>
          </x14:cfRule>
          <x14:cfRule type="expression" priority="75" id="{3ED38955-DBEB-48EB-A8E8-D51A529485CD}">
            <xm:f>'3. Stratégie de communication'!$H$28="Partiellement traité"</xm:f>
            <x14:dxf>
              <fill>
                <patternFill>
                  <bgColor theme="9" tint="0.79998168889431442"/>
                </patternFill>
              </fill>
            </x14:dxf>
          </x14:cfRule>
          <x14:cfRule type="expression" priority="76" id="{D0040FDF-B939-4E30-AB7F-8C4E6E097B1B}">
            <xm:f>'3. Stratégie de communication'!$H$28="Peu abordé"</xm:f>
            <x14:dxf>
              <fill>
                <patternFill>
                  <bgColor rgb="FFF8E394"/>
                </patternFill>
              </fill>
            </x14:dxf>
          </x14:cfRule>
          <x14:cfRule type="expression" priority="138" id="{B85CCD31-2AB6-4594-9F94-35B60126BD37}">
            <xm:f>'3. Stratégie de communication'!$H$28="Non abordé"</xm:f>
            <x14:dxf>
              <fill>
                <patternFill>
                  <bgColor theme="0" tint="-0.24994659260841701"/>
                </patternFill>
              </fill>
            </x14:dxf>
          </x14:cfRule>
          <xm:sqref>L15</xm:sqref>
        </x14:conditionalFormatting>
        <x14:conditionalFormatting xmlns:xm="http://schemas.microsoft.com/office/excel/2006/main">
          <x14:cfRule type="expression" priority="73" id="{EA383420-694E-4070-A104-D3C43DA1C0B0}">
            <xm:f>'3. Stratégie de communication'!$H$30="Non abordé"</xm:f>
            <x14:dxf>
              <fill>
                <patternFill>
                  <bgColor theme="0" tint="-0.24994659260841701"/>
                </patternFill>
              </fill>
            </x14:dxf>
          </x14:cfRule>
          <x14:cfRule type="expression" priority="70" id="{6F209E05-9C9B-4BAE-81AA-BCF61E7A15DD}">
            <xm:f>'3. Stratégie de communication'!$H$30="Entièrement traité"</xm:f>
            <x14:dxf>
              <fill>
                <patternFill>
                  <bgColor rgb="FF98C389"/>
                </patternFill>
              </fill>
            </x14:dxf>
          </x14:cfRule>
          <x14:cfRule type="expression" priority="71" id="{74AF02A4-D2B9-4EFB-B584-EC0C35CF0463}">
            <xm:f>'3. Stratégie de communication'!$H$30="Partiellement traité"</xm:f>
            <x14:dxf>
              <fill>
                <patternFill>
                  <bgColor theme="9" tint="0.79998168889431442"/>
                </patternFill>
              </fill>
            </x14:dxf>
          </x14:cfRule>
          <x14:cfRule type="expression" priority="72" id="{46E88A69-AA1D-47D0-B686-664FDD033B17}">
            <xm:f>'3. Stratégie de communication'!$H$30="Peu abordé"</xm:f>
            <x14:dxf>
              <fill>
                <patternFill>
                  <bgColor rgb="FFF8E394"/>
                </patternFill>
              </fill>
            </x14:dxf>
          </x14:cfRule>
          <xm:sqref>L16</xm:sqref>
        </x14:conditionalFormatting>
        <x14:conditionalFormatting xmlns:xm="http://schemas.microsoft.com/office/excel/2006/main">
          <x14:cfRule type="expression" priority="69" id="{6C62DA97-4ECA-4B88-8F25-4C3416EC06EC}">
            <xm:f>'3. Stratégie de communication'!$H$32="Non abordé"</xm:f>
            <x14:dxf>
              <fill>
                <patternFill>
                  <bgColor theme="0" tint="-0.24994659260841701"/>
                </patternFill>
              </fill>
            </x14:dxf>
          </x14:cfRule>
          <x14:cfRule type="expression" priority="68" id="{C7EF3167-D0D0-495D-A936-580C812520DF}">
            <xm:f>'3. Stratégie de communication'!$H$32="Peu abordé"</xm:f>
            <x14:dxf>
              <fill>
                <patternFill>
                  <bgColor rgb="FFF8E394"/>
                </patternFill>
              </fill>
            </x14:dxf>
          </x14:cfRule>
          <x14:cfRule type="expression" priority="66" id="{AEF58CC2-A27E-497B-B412-CEC90F083670}">
            <xm:f>'3. Stratégie de communication'!$H$32="Entièrement traité"</xm:f>
            <x14:dxf>
              <fill>
                <patternFill>
                  <bgColor rgb="FF98C389"/>
                </patternFill>
              </fill>
            </x14:dxf>
          </x14:cfRule>
          <x14:cfRule type="expression" priority="67" id="{8F17D32D-84E3-408A-BD11-C044AF72CD52}">
            <xm:f>'3. Stratégie de communication'!$H$32="Partiellement traité"</xm:f>
            <x14:dxf>
              <fill>
                <patternFill>
                  <bgColor theme="9" tint="0.79998168889431442"/>
                </patternFill>
              </fill>
            </x14:dxf>
          </x14:cfRule>
          <xm:sqref>L17</xm:sqref>
        </x14:conditionalFormatting>
        <x14:conditionalFormatting xmlns:xm="http://schemas.microsoft.com/office/excel/2006/main">
          <x14:cfRule type="expression" priority="41" id="{A12786D7-0721-46FB-961B-1DDFDA0D33DD}">
            <xm:f>'5. Données pour décisions'!$H$28="Non abordé"</xm:f>
            <x14:dxf>
              <fill>
                <patternFill>
                  <bgColor theme="0" tint="-0.24994659260841701"/>
                </patternFill>
              </fill>
            </x14:dxf>
          </x14:cfRule>
          <x14:cfRule type="expression" priority="40" id="{95B7CE25-1513-4B90-9141-EFEE3C560D88}">
            <xm:f>'5. Données pour décisions'!$H$28="Peu abordé"</xm:f>
            <x14:dxf>
              <fill>
                <patternFill>
                  <bgColor rgb="FFF8E394"/>
                </patternFill>
              </fill>
            </x14:dxf>
          </x14:cfRule>
          <x14:cfRule type="expression" priority="39" id="{49793967-80D9-4F90-82E5-34B53DDC2DD2}">
            <xm:f>'5. Données pour décisions'!$H$28="Partiellement traité"</xm:f>
            <x14:dxf>
              <fill>
                <patternFill>
                  <bgColor theme="9" tint="0.79998168889431442"/>
                </patternFill>
              </fill>
            </x14:dxf>
          </x14:cfRule>
          <x14:cfRule type="expression" priority="38" id="{D8C75F08-C021-451F-B6B2-01F22414093C}">
            <xm:f>'5. Données pour décisions'!$H$28="Entièrement traité"</xm:f>
            <x14:dxf>
              <fill>
                <patternFill>
                  <bgColor rgb="FF98C389"/>
                </patternFill>
              </fill>
            </x14:dxf>
          </x14:cfRule>
          <xm:sqref>L21</xm:sqref>
        </x14:conditionalFormatting>
        <x14:conditionalFormatting xmlns:xm="http://schemas.microsoft.com/office/excel/2006/main">
          <x14:cfRule type="expression" priority="35" id="{6A761FF4-667E-4DCD-A723-A47C0CC1C0DA}">
            <xm:f>'5. Données pour décisions'!$H$30="Partiellement traité"</xm:f>
            <x14:dxf>
              <fill>
                <patternFill>
                  <bgColor theme="9" tint="0.79998168889431442"/>
                </patternFill>
              </fill>
            </x14:dxf>
          </x14:cfRule>
          <x14:cfRule type="expression" priority="36" id="{10D72E34-E01F-4D0E-857D-55731E29DF4D}">
            <xm:f>'5. Données pour décisions'!$H$30="Peu abordé"</xm:f>
            <x14:dxf>
              <fill>
                <patternFill>
                  <bgColor rgb="FFF8E394"/>
                </patternFill>
              </fill>
            </x14:dxf>
          </x14:cfRule>
          <x14:cfRule type="expression" priority="34" id="{90625139-9450-40FE-8637-DB5AD3D035A2}">
            <xm:f>'5. Données pour décisions'!$H$30="Entièrement traité"</xm:f>
            <x14:dxf>
              <fill>
                <patternFill>
                  <bgColor rgb="FF98C389"/>
                </patternFill>
              </fill>
            </x14:dxf>
          </x14:cfRule>
          <x14:cfRule type="expression" priority="37" id="{C6FA3075-0C71-4A41-932D-631A8EB7E021}">
            <xm:f>'5. Données pour décisions'!$H$30="Non abordé"</xm:f>
            <x14:dxf>
              <fill>
                <patternFill>
                  <bgColor theme="0" tint="-0.24994659260841701"/>
                </patternFill>
              </fill>
            </x14:dxf>
          </x14:cfRule>
          <xm:sqref>L22</xm:sqref>
        </x14:conditionalFormatting>
        <x14:conditionalFormatting xmlns:xm="http://schemas.microsoft.com/office/excel/2006/main">
          <x14:cfRule type="expression" priority="30" id="{A1DFB1BD-7040-4411-8973-0C0DA4A67022}">
            <xm:f>'5. Données pour décisions'!$H$32="Entièrement traité"</xm:f>
            <x14:dxf>
              <fill>
                <patternFill>
                  <bgColor rgb="FF98C389"/>
                </patternFill>
              </fill>
            </x14:dxf>
          </x14:cfRule>
          <x14:cfRule type="expression" priority="31" id="{07516124-F200-4433-B726-107AF09FD622}">
            <xm:f>'5. Données pour décisions'!$H$32="Partiellement traité"</xm:f>
            <x14:dxf>
              <fill>
                <patternFill>
                  <bgColor theme="9" tint="0.79998168889431442"/>
                </patternFill>
              </fill>
            </x14:dxf>
          </x14:cfRule>
          <x14:cfRule type="expression" priority="32" id="{D58A40A3-3D35-4B9F-89C3-BE223904101D}">
            <xm:f>'5. Données pour décisions'!$H$32="Peu abordé"</xm:f>
            <x14:dxf>
              <fill>
                <patternFill>
                  <bgColor rgb="FFF8E394"/>
                </patternFill>
              </fill>
            </x14:dxf>
          </x14:cfRule>
          <x14:cfRule type="expression" priority="33" id="{F4FCC5E8-375C-4107-A03A-888F54652FF8}">
            <xm:f>'5. Données pour décisions'!$H$32="Non abordé"</xm:f>
            <x14:dxf>
              <fill>
                <patternFill>
                  <bgColor theme="0" tint="-0.24994659260841701"/>
                </patternFill>
              </fill>
            </x14:dxf>
          </x14:cfRule>
          <xm:sqref>L23</xm:sqref>
        </x14:conditionalFormatting>
        <x14:conditionalFormatting xmlns:xm="http://schemas.microsoft.com/office/excel/2006/main">
          <x14:cfRule type="expression" priority="17" id="{4E715ED7-B758-43E8-97B4-2C5910A910E0}">
            <xm:f>'6. Diffusion des données'!$H$27="Non abordé"</xm:f>
            <x14:dxf>
              <fill>
                <patternFill>
                  <bgColor theme="0" tint="-0.24994659260841701"/>
                </patternFill>
              </fill>
            </x14:dxf>
          </x14:cfRule>
          <x14:cfRule type="expression" priority="16" id="{CD4A7EE0-AD08-4F0F-A0AC-2803F916BC3D}">
            <xm:f>'6. Diffusion des données'!$H$27="Peu abordé"</xm:f>
            <x14:dxf>
              <fill>
                <patternFill>
                  <bgColor rgb="FFF8E394"/>
                </patternFill>
              </fill>
            </x14:dxf>
          </x14:cfRule>
          <x14:cfRule type="expression" priority="15" id="{378AF767-A100-4EB1-9A75-4420B5AF71DC}">
            <xm:f>'6. Diffusion des données'!$H$27="Partiellement traité"</xm:f>
            <x14:dxf>
              <fill>
                <patternFill>
                  <bgColor theme="9" tint="0.79998168889431442"/>
                </patternFill>
              </fill>
            </x14:dxf>
          </x14:cfRule>
          <x14:cfRule type="expression" priority="14" id="{48565C17-6B43-42D3-8248-4AB83C253451}">
            <xm:f>'6. Diffusion des données'!$H$27="Entièrement traité"</xm:f>
            <x14:dxf>
              <fill>
                <patternFill>
                  <bgColor rgb="FF98C389"/>
                </patternFill>
              </fill>
            </x14:dxf>
          </x14:cfRule>
          <xm:sqref>L25</xm:sqref>
        </x14:conditionalFormatting>
        <x14:conditionalFormatting xmlns:xm="http://schemas.microsoft.com/office/excel/2006/main">
          <x14:cfRule type="expression" priority="13" id="{599B9BB9-C9D6-434C-86A5-7CC9164884D2}">
            <xm:f>'6. Diffusion des données'!$H$29="Non abordé"</xm:f>
            <x14:dxf>
              <fill>
                <patternFill>
                  <bgColor theme="0" tint="-0.24994659260841701"/>
                </patternFill>
              </fill>
            </x14:dxf>
          </x14:cfRule>
          <x14:cfRule type="expression" priority="12" id="{E6D7853A-1AD6-4AF9-AC1F-01D64C49023A}">
            <xm:f>'6. Diffusion des données'!$H$29="Peu abordé"</xm:f>
            <x14:dxf>
              <fill>
                <patternFill>
                  <bgColor rgb="FFF8E394"/>
                </patternFill>
              </fill>
            </x14:dxf>
          </x14:cfRule>
          <x14:cfRule type="expression" priority="10" id="{6ADD045E-9B7A-4016-A7FA-428D01DFDAF6}">
            <xm:f>'6. Diffusion des données'!$H$29="Entièrement traité"</xm:f>
            <x14:dxf>
              <fill>
                <patternFill>
                  <bgColor rgb="FF98C389"/>
                </patternFill>
              </fill>
            </x14:dxf>
          </x14:cfRule>
          <x14:cfRule type="expression" priority="11" id="{C2084B73-474E-40F1-97AB-8975DB6C21D5}">
            <xm:f>'6. Diffusion des données'!$H$29="Partiellement traité"</xm:f>
            <x14:dxf>
              <fill>
                <patternFill>
                  <bgColor theme="9" tint="0.79998168889431442"/>
                </patternFill>
              </fill>
            </x14:dxf>
          </x14:cfRule>
          <xm:sqref>L26</xm:sqref>
        </x14:conditionalFormatting>
        <x14:conditionalFormatting xmlns:xm="http://schemas.microsoft.com/office/excel/2006/main">
          <x14:cfRule type="expression" priority="8" id="{00B14FD3-AA41-4EA8-8AEA-A82C60D06CD1}">
            <xm:f>'6. Diffusion des données'!$H$31="Peu abordé"</xm:f>
            <x14:dxf>
              <fill>
                <patternFill>
                  <bgColor rgb="FFF8E394"/>
                </patternFill>
              </fill>
            </x14:dxf>
          </x14:cfRule>
          <x14:cfRule type="expression" priority="7" id="{E2269592-0D44-4229-944C-BE175A0AEEBC}">
            <xm:f>'6. Diffusion des données'!$H$31="Partiellement traité"</xm:f>
            <x14:dxf>
              <fill>
                <patternFill>
                  <bgColor theme="9" tint="0.79998168889431442"/>
                </patternFill>
              </fill>
            </x14:dxf>
          </x14:cfRule>
          <x14:cfRule type="expression" priority="6" id="{6DF6B012-E02D-4354-B52C-71FBEF7F2622}">
            <xm:f>'6. Diffusion des données'!$H$31="Entièrement traité"</xm:f>
            <x14:dxf>
              <fill>
                <patternFill>
                  <bgColor rgb="FF98C389"/>
                </patternFill>
              </fill>
            </x14:dxf>
          </x14:cfRule>
          <x14:cfRule type="expression" priority="9" id="{84D41B0B-A116-4916-B0CF-3751F2ACCBB9}">
            <xm:f>'6. Diffusion des données'!$H$31="Non abordé"</xm:f>
            <x14:dxf>
              <fill>
                <patternFill>
                  <bgColor theme="0" tint="-0.24994659260841701"/>
                </patternFill>
              </fill>
            </x14:dxf>
          </x14:cfRule>
          <xm:sqref>L27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D37EC-8EBC-4426-9871-E2B7534C21AE}">
  <sheetPr>
    <tabColor rgb="FFF4CBB2"/>
    <pageSetUpPr autoPageBreaks="0"/>
  </sheetPr>
  <dimension ref="A1:AD65"/>
  <sheetViews>
    <sheetView showGridLines="0" zoomScale="90" zoomScaleNormal="90" workbookViewId="0">
      <selection activeCell="L19" sqref="L19"/>
    </sheetView>
  </sheetViews>
  <sheetFormatPr defaultColWidth="8.7265625" defaultRowHeight="14.5" x14ac:dyDescent="0.35"/>
  <cols>
    <col min="1" max="1" width="3" style="96" customWidth="1"/>
    <col min="2" max="2" width="29" style="96" customWidth="1"/>
    <col min="3" max="3" width="36.7265625" style="96" customWidth="1"/>
    <col min="4" max="4" width="13.7265625" style="96" customWidth="1"/>
    <col min="5" max="5" width="18.453125" style="96" customWidth="1"/>
    <col min="6" max="6" width="22.453125" style="96" customWidth="1"/>
    <col min="7" max="7" width="21.26953125" style="96" customWidth="1"/>
    <col min="8" max="8" width="13.54296875" style="96" customWidth="1"/>
    <col min="9" max="9" width="2.81640625" style="96" customWidth="1"/>
    <col min="10" max="30" width="8.7265625" style="154"/>
    <col min="31" max="16384" width="8.7265625" style="96"/>
  </cols>
  <sheetData>
    <row r="1" spans="1:30" ht="58.5" customHeight="1" x14ac:dyDescent="0.4">
      <c r="A1" s="151"/>
      <c r="B1" s="902" t="s">
        <v>1319</v>
      </c>
      <c r="C1" s="152"/>
      <c r="D1" s="152"/>
      <c r="E1" s="152"/>
      <c r="F1" s="152"/>
      <c r="G1" s="152"/>
      <c r="H1" s="152"/>
      <c r="I1" s="153"/>
    </row>
    <row r="2" spans="1:30" ht="18.649999999999999" customHeight="1" x14ac:dyDescent="0.35">
      <c r="A2" s="155"/>
      <c r="I2" s="156"/>
    </row>
    <row r="3" spans="1:30" ht="18.5" x14ac:dyDescent="0.35">
      <c r="A3" s="155"/>
      <c r="B3" s="864" t="s">
        <v>1320</v>
      </c>
      <c r="C3" s="865"/>
      <c r="D3" s="865"/>
      <c r="E3" s="865"/>
      <c r="F3" s="865"/>
      <c r="G3" s="865"/>
      <c r="H3" s="865"/>
      <c r="I3" s="156"/>
    </row>
    <row r="4" spans="1:30" ht="7" customHeight="1" x14ac:dyDescent="0.35">
      <c r="A4" s="155"/>
      <c r="B4" s="866"/>
      <c r="C4" s="865"/>
      <c r="D4" s="865"/>
      <c r="E4" s="865"/>
      <c r="F4" s="865"/>
      <c r="G4" s="865"/>
      <c r="H4" s="865"/>
      <c r="I4" s="156"/>
    </row>
    <row r="5" spans="1:30" x14ac:dyDescent="0.35">
      <c r="A5" s="155"/>
      <c r="B5" s="867" t="s">
        <v>1321</v>
      </c>
      <c r="C5" s="865"/>
      <c r="D5" s="865"/>
      <c r="E5" s="865"/>
      <c r="F5" s="865"/>
      <c r="G5" s="865"/>
      <c r="H5" s="865"/>
      <c r="I5" s="156"/>
    </row>
    <row r="6" spans="1:30" x14ac:dyDescent="0.35">
      <c r="A6" s="155"/>
      <c r="B6" s="868" t="s">
        <v>1322</v>
      </c>
      <c r="C6" s="865"/>
      <c r="D6" s="865"/>
      <c r="E6" s="865"/>
      <c r="F6" s="865"/>
      <c r="G6" s="865"/>
      <c r="H6" s="865"/>
      <c r="I6" s="156"/>
    </row>
    <row r="7" spans="1:30" x14ac:dyDescent="0.35">
      <c r="A7" s="155"/>
      <c r="B7" s="868" t="s">
        <v>1323</v>
      </c>
      <c r="C7" s="865"/>
      <c r="D7" s="865"/>
      <c r="E7" s="865"/>
      <c r="F7" s="865"/>
      <c r="G7" s="865"/>
      <c r="H7" s="865"/>
      <c r="I7" s="156"/>
    </row>
    <row r="8" spans="1:30" x14ac:dyDescent="0.35">
      <c r="A8" s="155"/>
      <c r="B8" s="868" t="s">
        <v>1324</v>
      </c>
      <c r="C8" s="865"/>
      <c r="D8" s="865"/>
      <c r="E8" s="865"/>
      <c r="F8" s="865"/>
      <c r="G8" s="865"/>
      <c r="H8" s="865"/>
      <c r="I8" s="156"/>
    </row>
    <row r="9" spans="1:30" s="171" customFormat="1" x14ac:dyDescent="0.35">
      <c r="A9" s="168"/>
      <c r="B9" s="869" t="s">
        <v>1325</v>
      </c>
      <c r="C9" s="870"/>
      <c r="D9" s="871"/>
      <c r="E9" s="871"/>
      <c r="F9" s="871"/>
      <c r="G9" s="871"/>
      <c r="H9" s="871"/>
      <c r="I9" s="169"/>
      <c r="J9" s="170"/>
      <c r="K9" s="170"/>
      <c r="L9" s="170"/>
      <c r="M9" s="170"/>
      <c r="N9" s="170"/>
      <c r="O9" s="170"/>
      <c r="P9" s="170"/>
      <c r="Q9" s="170"/>
      <c r="R9" s="170"/>
      <c r="S9" s="170"/>
      <c r="T9" s="170"/>
      <c r="U9" s="170"/>
      <c r="V9" s="170"/>
      <c r="W9" s="170"/>
      <c r="X9" s="170"/>
      <c r="Y9" s="170"/>
      <c r="Z9" s="170"/>
      <c r="AA9" s="170"/>
      <c r="AB9" s="170"/>
      <c r="AC9" s="170"/>
      <c r="AD9" s="170"/>
    </row>
    <row r="10" spans="1:30" ht="9" customHeight="1" x14ac:dyDescent="0.35">
      <c r="A10" s="155"/>
      <c r="B10" s="866"/>
      <c r="C10" s="865"/>
      <c r="D10" s="865"/>
      <c r="E10" s="865"/>
      <c r="F10" s="865"/>
      <c r="G10" s="865"/>
      <c r="H10" s="865"/>
      <c r="I10" s="156"/>
    </row>
    <row r="11" spans="1:30" x14ac:dyDescent="0.35">
      <c r="A11" s="155"/>
      <c r="B11" s="872" t="s">
        <v>1326</v>
      </c>
      <c r="C11" s="865"/>
      <c r="D11" s="865"/>
      <c r="E11" s="865"/>
      <c r="F11" s="865"/>
      <c r="G11" s="865"/>
      <c r="H11" s="865"/>
      <c r="I11" s="156"/>
    </row>
    <row r="12" spans="1:30" ht="14.5" customHeight="1" x14ac:dyDescent="0.35">
      <c r="A12" s="155"/>
      <c r="B12" s="1196" t="s">
        <v>1327</v>
      </c>
      <c r="C12" s="1196"/>
      <c r="D12" s="1196"/>
      <c r="E12" s="1196"/>
      <c r="F12" s="1196"/>
      <c r="G12" s="1196"/>
      <c r="H12" s="1196"/>
      <c r="I12" s="156"/>
    </row>
    <row r="13" spans="1:30" ht="16.5" customHeight="1" x14ac:dyDescent="0.35">
      <c r="A13" s="155"/>
      <c r="B13" s="1196" t="s">
        <v>1328</v>
      </c>
      <c r="C13" s="1196"/>
      <c r="D13" s="1196"/>
      <c r="E13" s="1196"/>
      <c r="F13" s="1196"/>
      <c r="G13" s="1196"/>
      <c r="H13" s="1196"/>
      <c r="I13" s="156"/>
    </row>
    <row r="14" spans="1:30" ht="16" x14ac:dyDescent="0.35">
      <c r="A14" s="155"/>
      <c r="B14" s="157"/>
      <c r="I14" s="156"/>
    </row>
    <row r="15" spans="1:30" s="97" customFormat="1" ht="22.5" customHeight="1" x14ac:dyDescent="0.35">
      <c r="A15" s="172"/>
      <c r="B15" s="613" t="s">
        <v>1329</v>
      </c>
      <c r="C15" s="173"/>
      <c r="D15" s="173"/>
      <c r="E15" s="173"/>
      <c r="F15" s="173"/>
      <c r="G15" s="173"/>
      <c r="H15" s="173"/>
      <c r="I15" s="158"/>
      <c r="J15" s="174"/>
      <c r="K15" s="174"/>
      <c r="L15" s="174"/>
      <c r="M15" s="174"/>
      <c r="N15" s="174"/>
      <c r="O15" s="174"/>
      <c r="P15" s="174"/>
      <c r="Q15" s="174"/>
      <c r="R15" s="174"/>
      <c r="S15" s="174"/>
      <c r="T15" s="174"/>
      <c r="U15" s="174"/>
      <c r="V15" s="174"/>
      <c r="W15" s="174"/>
      <c r="X15" s="174"/>
      <c r="Y15" s="174"/>
      <c r="Z15" s="174"/>
      <c r="AA15" s="174"/>
      <c r="AB15" s="174"/>
      <c r="AC15" s="174"/>
      <c r="AD15" s="174"/>
    </row>
    <row r="16" spans="1:30" ht="9.75" customHeight="1" thickBot="1" x14ac:dyDescent="0.4">
      <c r="A16" s="155"/>
      <c r="I16" s="156"/>
    </row>
    <row r="17" spans="1:30" ht="29.15" customHeight="1" thickTop="1" thickBot="1" x14ac:dyDescent="0.4">
      <c r="A17" s="155"/>
      <c r="B17" s="1197" t="s">
        <v>1330</v>
      </c>
      <c r="C17" s="1197"/>
      <c r="D17" s="1198" t="s">
        <v>5</v>
      </c>
      <c r="E17" s="1199"/>
      <c r="F17" s="1199"/>
      <c r="G17" s="1199"/>
      <c r="H17" s="1200"/>
      <c r="I17" s="175"/>
      <c r="J17" s="176"/>
    </row>
    <row r="18" spans="1:30" ht="15" thickTop="1" x14ac:dyDescent="0.35">
      <c r="A18" s="155"/>
      <c r="D18" s="162"/>
      <c r="E18" s="162"/>
      <c r="F18" s="162"/>
      <c r="G18" s="162"/>
      <c r="I18" s="158"/>
    </row>
    <row r="19" spans="1:30" ht="20.149999999999999" customHeight="1" thickBot="1" x14ac:dyDescent="0.4">
      <c r="A19" s="155"/>
      <c r="B19" s="873" t="s">
        <v>1290</v>
      </c>
      <c r="C19" s="873" t="s">
        <v>1331</v>
      </c>
      <c r="D19" s="176" t="s">
        <v>12</v>
      </c>
      <c r="E19" s="193" t="s">
        <v>22</v>
      </c>
      <c r="F19" s="177" t="s">
        <v>30</v>
      </c>
      <c r="G19" s="209" t="s">
        <v>37</v>
      </c>
      <c r="H19" s="178" t="s">
        <v>1332</v>
      </c>
      <c r="I19" s="158"/>
    </row>
    <row r="20" spans="1:30" ht="59.15" customHeight="1" thickTop="1" thickBot="1" x14ac:dyDescent="0.4">
      <c r="A20" s="155"/>
      <c r="B20" s="96" t="s">
        <v>1292</v>
      </c>
      <c r="C20" s="179" t="s">
        <v>1333</v>
      </c>
      <c r="D20" s="159" t="s">
        <v>1334</v>
      </c>
      <c r="E20" s="160" t="s">
        <v>1335</v>
      </c>
      <c r="F20" s="161" t="s">
        <v>1336</v>
      </c>
      <c r="G20" s="162" t="s">
        <v>1337</v>
      </c>
      <c r="H20" s="180" t="s">
        <v>5</v>
      </c>
      <c r="I20" s="156"/>
    </row>
    <row r="21" spans="1:30" ht="13.5" customHeight="1" thickTop="1" thickBot="1" x14ac:dyDescent="0.4">
      <c r="A21" s="155"/>
      <c r="D21" s="159"/>
      <c r="E21" s="160"/>
      <c r="F21" s="161"/>
      <c r="G21" s="162"/>
      <c r="H21" s="181"/>
      <c r="I21" s="156"/>
    </row>
    <row r="22" spans="1:30" ht="72.650000000000006" customHeight="1" thickTop="1" thickBot="1" x14ac:dyDescent="0.4">
      <c r="A22" s="155"/>
      <c r="B22" s="903" t="s">
        <v>1293</v>
      </c>
      <c r="C22" s="96" t="s">
        <v>1338</v>
      </c>
      <c r="D22" s="159" t="s">
        <v>1334</v>
      </c>
      <c r="E22" s="160" t="s">
        <v>1339</v>
      </c>
      <c r="F22" s="161" t="s">
        <v>1340</v>
      </c>
      <c r="G22" s="162" t="s">
        <v>1341</v>
      </c>
      <c r="H22" s="182" t="s">
        <v>5</v>
      </c>
      <c r="I22" s="156"/>
    </row>
    <row r="23" spans="1:30" ht="15" customHeight="1" thickTop="1" thickBot="1" x14ac:dyDescent="0.4">
      <c r="A23" s="155"/>
      <c r="D23" s="159"/>
      <c r="E23" s="164"/>
      <c r="F23" s="161"/>
      <c r="G23" s="162"/>
      <c r="H23" s="181"/>
      <c r="I23" s="156"/>
    </row>
    <row r="24" spans="1:30" ht="60" customHeight="1" thickTop="1" thickBot="1" x14ac:dyDescent="0.4">
      <c r="A24" s="155"/>
      <c r="B24" s="160" t="s">
        <v>1294</v>
      </c>
      <c r="C24" s="96" t="s">
        <v>1342</v>
      </c>
      <c r="D24" s="159" t="s">
        <v>1334</v>
      </c>
      <c r="E24" s="160" t="s">
        <v>1343</v>
      </c>
      <c r="F24" s="160" t="s">
        <v>1344</v>
      </c>
      <c r="G24" s="162" t="s">
        <v>1345</v>
      </c>
      <c r="H24" s="180" t="s">
        <v>5</v>
      </c>
      <c r="I24" s="156"/>
    </row>
    <row r="25" spans="1:30" s="97" customFormat="1" ht="29.15" customHeight="1" thickTop="1" thickBot="1" x14ac:dyDescent="0.4">
      <c r="A25" s="172"/>
      <c r="B25" s="1201" t="s">
        <v>1304</v>
      </c>
      <c r="C25" s="1201"/>
      <c r="D25" s="183"/>
      <c r="E25" s="183"/>
      <c r="F25" s="183"/>
      <c r="G25" s="183"/>
      <c r="H25" s="184"/>
      <c r="I25" s="158"/>
      <c r="J25" s="174"/>
      <c r="K25" s="174"/>
      <c r="L25" s="174"/>
      <c r="M25" s="174"/>
      <c r="N25" s="174"/>
      <c r="O25" s="174"/>
      <c r="P25" s="174"/>
      <c r="Q25" s="174"/>
      <c r="R25" s="174"/>
      <c r="S25" s="174"/>
      <c r="T25" s="174"/>
      <c r="U25" s="174"/>
      <c r="V25" s="174"/>
      <c r="W25" s="174"/>
      <c r="X25" s="174"/>
      <c r="Y25" s="174"/>
      <c r="Z25" s="174"/>
      <c r="AA25" s="174"/>
      <c r="AB25" s="174"/>
      <c r="AC25" s="174"/>
      <c r="AD25" s="174"/>
    </row>
    <row r="26" spans="1:30" s="97" customFormat="1" ht="77.25" customHeight="1" thickTop="1" thickBot="1" x14ac:dyDescent="0.4">
      <c r="A26" s="172"/>
      <c r="B26" s="185" t="s">
        <v>1346</v>
      </c>
      <c r="C26" s="96" t="s">
        <v>1347</v>
      </c>
      <c r="D26" s="159" t="s">
        <v>1334</v>
      </c>
      <c r="E26" s="162" t="s">
        <v>1348</v>
      </c>
      <c r="F26" s="162" t="s">
        <v>1349</v>
      </c>
      <c r="G26" s="162" t="s">
        <v>1350</v>
      </c>
      <c r="H26" s="180" t="s">
        <v>5</v>
      </c>
      <c r="I26" s="158"/>
      <c r="J26" s="174"/>
      <c r="K26" s="174"/>
      <c r="L26" s="174"/>
      <c r="M26" s="174"/>
      <c r="N26" s="174"/>
      <c r="O26" s="174"/>
      <c r="P26" s="174"/>
      <c r="Q26" s="174"/>
      <c r="R26" s="174"/>
      <c r="S26" s="174"/>
      <c r="T26" s="174"/>
      <c r="U26" s="174"/>
      <c r="V26" s="174"/>
      <c r="W26" s="174"/>
      <c r="X26" s="174"/>
      <c r="Y26" s="174"/>
      <c r="Z26" s="174"/>
      <c r="AA26" s="174"/>
      <c r="AB26" s="174"/>
      <c r="AC26" s="174"/>
      <c r="AD26" s="174"/>
    </row>
    <row r="27" spans="1:30" s="97" customFormat="1" ht="15" customHeight="1" thickTop="1" thickBot="1" x14ac:dyDescent="0.4">
      <c r="A27" s="172"/>
      <c r="B27" s="185"/>
      <c r="C27" s="96"/>
      <c r="D27" s="159"/>
      <c r="E27" s="162"/>
      <c r="F27" s="162"/>
      <c r="G27" s="162"/>
      <c r="H27" s="186"/>
      <c r="I27" s="158"/>
      <c r="J27" s="174"/>
      <c r="K27" s="174"/>
      <c r="L27" s="174"/>
      <c r="M27" s="174"/>
      <c r="N27" s="174"/>
      <c r="O27" s="174"/>
      <c r="P27" s="174"/>
      <c r="Q27" s="174"/>
      <c r="R27" s="174"/>
      <c r="S27" s="174"/>
      <c r="T27" s="174"/>
      <c r="U27" s="174"/>
      <c r="V27" s="174"/>
      <c r="W27" s="174"/>
      <c r="X27" s="174"/>
      <c r="Y27" s="174"/>
      <c r="Z27" s="174"/>
      <c r="AA27" s="174"/>
      <c r="AB27" s="174"/>
      <c r="AC27" s="174"/>
      <c r="AD27" s="174"/>
    </row>
    <row r="28" spans="1:30" s="97" customFormat="1" ht="77.25" customHeight="1" thickTop="1" thickBot="1" x14ac:dyDescent="0.4">
      <c r="A28" s="172"/>
      <c r="B28" s="185" t="s">
        <v>1351</v>
      </c>
      <c r="C28" s="96" t="s">
        <v>1352</v>
      </c>
      <c r="D28" s="159" t="s">
        <v>1334</v>
      </c>
      <c r="E28" s="162" t="s">
        <v>1353</v>
      </c>
      <c r="F28" s="162" t="s">
        <v>1354</v>
      </c>
      <c r="G28" s="162" t="s">
        <v>1355</v>
      </c>
      <c r="H28" s="180" t="s">
        <v>5</v>
      </c>
      <c r="I28" s="158"/>
      <c r="J28" s="174"/>
      <c r="K28" s="174"/>
      <c r="L28" s="174"/>
      <c r="M28" s="174"/>
      <c r="N28" s="174"/>
      <c r="O28" s="174"/>
      <c r="P28" s="174"/>
      <c r="Q28" s="174"/>
      <c r="R28" s="174"/>
      <c r="S28" s="174"/>
      <c r="T28" s="174"/>
      <c r="U28" s="174"/>
      <c r="V28" s="174"/>
      <c r="W28" s="174"/>
      <c r="X28" s="174"/>
      <c r="Y28" s="174"/>
      <c r="Z28" s="174"/>
      <c r="AA28" s="174"/>
      <c r="AB28" s="174"/>
      <c r="AC28" s="174"/>
      <c r="AD28" s="174"/>
    </row>
    <row r="29" spans="1:30" s="97" customFormat="1" ht="15" customHeight="1" thickTop="1" thickBot="1" x14ac:dyDescent="0.4">
      <c r="A29" s="172"/>
      <c r="B29" s="185"/>
      <c r="C29" s="96"/>
      <c r="D29" s="159"/>
      <c r="E29" s="162"/>
      <c r="F29" s="162"/>
      <c r="G29" s="162"/>
      <c r="H29" s="181"/>
      <c r="I29" s="158"/>
      <c r="J29" s="174"/>
      <c r="K29" s="174"/>
      <c r="L29" s="174"/>
      <c r="M29" s="174"/>
      <c r="N29" s="174"/>
      <c r="O29" s="174"/>
      <c r="P29" s="174"/>
      <c r="Q29" s="174"/>
      <c r="R29" s="174"/>
      <c r="S29" s="174"/>
      <c r="T29" s="174"/>
      <c r="U29" s="174"/>
      <c r="V29" s="174"/>
      <c r="W29" s="174"/>
      <c r="X29" s="174"/>
      <c r="Y29" s="174"/>
      <c r="Z29" s="174"/>
      <c r="AA29" s="174"/>
      <c r="AB29" s="174"/>
      <c r="AC29" s="174"/>
      <c r="AD29" s="174"/>
    </row>
    <row r="30" spans="1:30" s="97" customFormat="1" ht="77.150000000000006" customHeight="1" thickTop="1" thickBot="1" x14ac:dyDescent="0.4">
      <c r="A30" s="172"/>
      <c r="B30" s="185" t="s">
        <v>1356</v>
      </c>
      <c r="C30" s="96" t="s">
        <v>1357</v>
      </c>
      <c r="D30" s="159" t="s">
        <v>1334</v>
      </c>
      <c r="E30" s="162" t="s">
        <v>1358</v>
      </c>
      <c r="F30" s="162" t="s">
        <v>1359</v>
      </c>
      <c r="G30" s="162" t="s">
        <v>1360</v>
      </c>
      <c r="H30" s="182" t="s">
        <v>5</v>
      </c>
      <c r="I30" s="158"/>
      <c r="J30" s="174"/>
      <c r="K30" s="174"/>
      <c r="L30" s="174"/>
      <c r="M30" s="174"/>
      <c r="N30" s="174"/>
      <c r="O30" s="174"/>
      <c r="P30" s="174"/>
      <c r="Q30" s="174"/>
      <c r="R30" s="174"/>
      <c r="S30" s="174"/>
      <c r="T30" s="174"/>
      <c r="U30" s="174"/>
      <c r="V30" s="174"/>
      <c r="W30" s="174"/>
      <c r="X30" s="174"/>
      <c r="Y30" s="174"/>
      <c r="Z30" s="174"/>
      <c r="AA30" s="174"/>
      <c r="AB30" s="174"/>
      <c r="AC30" s="174"/>
      <c r="AD30" s="174"/>
    </row>
    <row r="31" spans="1:30" ht="15" thickTop="1" x14ac:dyDescent="0.35">
      <c r="A31" s="155"/>
      <c r="B31" s="187"/>
      <c r="D31" s="159"/>
      <c r="E31" s="188"/>
      <c r="F31" s="189"/>
      <c r="G31" s="189"/>
      <c r="I31" s="156"/>
    </row>
    <row r="32" spans="1:30" s="171" customFormat="1" x14ac:dyDescent="0.35">
      <c r="A32" s="168"/>
      <c r="B32" s="171" t="s">
        <v>1361</v>
      </c>
      <c r="C32" s="190"/>
      <c r="D32" s="191"/>
      <c r="I32" s="169"/>
      <c r="J32" s="170"/>
      <c r="K32" s="170"/>
      <c r="L32" s="170"/>
      <c r="M32" s="170"/>
      <c r="N32" s="170"/>
      <c r="O32" s="170"/>
      <c r="P32" s="170"/>
      <c r="Q32" s="170"/>
      <c r="R32" s="170"/>
      <c r="S32" s="170"/>
      <c r="T32" s="170"/>
      <c r="U32" s="170"/>
      <c r="V32" s="170"/>
      <c r="W32" s="170"/>
      <c r="X32" s="170"/>
      <c r="Y32" s="170"/>
      <c r="Z32" s="170"/>
      <c r="AA32" s="170"/>
      <c r="AB32" s="170"/>
      <c r="AC32" s="170"/>
      <c r="AD32" s="170"/>
    </row>
    <row r="33" spans="1:9" s="154" customFormat="1" x14ac:dyDescent="0.35">
      <c r="A33" s="155"/>
      <c r="B33" s="96"/>
      <c r="C33" s="96"/>
      <c r="D33" s="163"/>
      <c r="E33" s="163"/>
      <c r="F33" s="192"/>
      <c r="G33" s="189"/>
      <c r="H33" s="96"/>
      <c r="I33" s="156"/>
    </row>
    <row r="34" spans="1:9" s="154" customFormat="1" ht="29.15" customHeight="1" x14ac:dyDescent="0.35">
      <c r="A34" s="155"/>
      <c r="B34" s="1202" t="s">
        <v>1362</v>
      </c>
      <c r="C34" s="1202"/>
      <c r="D34" s="1202"/>
      <c r="E34" s="1202"/>
      <c r="F34" s="1202"/>
      <c r="G34" s="1202"/>
      <c r="H34" s="1202"/>
      <c r="I34" s="156"/>
    </row>
    <row r="35" spans="1:9" s="154" customFormat="1" ht="134.5" customHeight="1" x14ac:dyDescent="0.35">
      <c r="A35" s="155"/>
      <c r="B35" s="1195"/>
      <c r="C35" s="1195"/>
      <c r="D35" s="1195"/>
      <c r="E35" s="1195"/>
      <c r="F35" s="1195"/>
      <c r="G35" s="1195"/>
      <c r="H35" s="1195"/>
      <c r="I35" s="156"/>
    </row>
    <row r="36" spans="1:9" s="154" customFormat="1" ht="15" thickBot="1" x14ac:dyDescent="0.4">
      <c r="A36" s="165"/>
      <c r="B36" s="166"/>
      <c r="C36" s="166"/>
      <c r="D36" s="166"/>
      <c r="E36" s="166"/>
      <c r="F36" s="166"/>
      <c r="G36" s="166"/>
      <c r="H36" s="166"/>
      <c r="I36" s="167"/>
    </row>
    <row r="37" spans="1:9" s="154" customFormat="1" x14ac:dyDescent="0.35"/>
    <row r="38" spans="1:9" s="154" customFormat="1" x14ac:dyDescent="0.35"/>
    <row r="39" spans="1:9" s="154" customFormat="1" x14ac:dyDescent="0.35"/>
    <row r="40" spans="1:9" s="154" customFormat="1" x14ac:dyDescent="0.35"/>
    <row r="41" spans="1:9" s="154" customFormat="1" x14ac:dyDescent="0.35"/>
    <row r="42" spans="1:9" s="154" customFormat="1" x14ac:dyDescent="0.35"/>
    <row r="43" spans="1:9" s="154" customFormat="1" x14ac:dyDescent="0.35"/>
    <row r="44" spans="1:9" s="154" customFormat="1" x14ac:dyDescent="0.35"/>
    <row r="45" spans="1:9" s="154" customFormat="1" x14ac:dyDescent="0.35"/>
    <row r="46" spans="1:9" s="154" customFormat="1" x14ac:dyDescent="0.35"/>
    <row r="47" spans="1:9" s="154" customFormat="1" x14ac:dyDescent="0.35"/>
    <row r="48" spans="1:9" s="154" customFormat="1" x14ac:dyDescent="0.35"/>
    <row r="49" s="154" customFormat="1" x14ac:dyDescent="0.35"/>
    <row r="50" s="154" customFormat="1" x14ac:dyDescent="0.35"/>
    <row r="51" s="154" customFormat="1" x14ac:dyDescent="0.35"/>
    <row r="52" s="154" customFormat="1" x14ac:dyDescent="0.35"/>
    <row r="53" s="154" customFormat="1" x14ac:dyDescent="0.35"/>
    <row r="54" s="154" customFormat="1" x14ac:dyDescent="0.35"/>
    <row r="55" s="154" customFormat="1" x14ac:dyDescent="0.35"/>
    <row r="56" s="154" customFormat="1" x14ac:dyDescent="0.35"/>
    <row r="57" s="154" customFormat="1" x14ac:dyDescent="0.35"/>
    <row r="58" s="154" customFormat="1" x14ac:dyDescent="0.35"/>
    <row r="59" s="154" customFormat="1" x14ac:dyDescent="0.35"/>
    <row r="60" s="154" customFormat="1" x14ac:dyDescent="0.35"/>
    <row r="61" s="154" customFormat="1" x14ac:dyDescent="0.35"/>
    <row r="62" s="154" customFormat="1" x14ac:dyDescent="0.35"/>
    <row r="63" s="154" customFormat="1" x14ac:dyDescent="0.35"/>
    <row r="64" s="154" customFormat="1" x14ac:dyDescent="0.35"/>
    <row r="65" s="154" customFormat="1" x14ac:dyDescent="0.35"/>
  </sheetData>
  <sheetProtection algorithmName="SHA-512" hashValue="dFbpBDaFEbedHJr19DUntYA7AFN4+ZN1e1OKF9B6MKeUcnazFcK4Bys6x/TCkoI3id0iSdXXCkWZh3JtTTBPUQ==" saltValue="RMYbYP7gEZw+MblHiVgo9w==" spinCount="100000" sheet="1" objects="1" scenarios="1"/>
  <mergeCells count="7">
    <mergeCell ref="B35:H35"/>
    <mergeCell ref="B12:H12"/>
    <mergeCell ref="B13:H13"/>
    <mergeCell ref="B17:C17"/>
    <mergeCell ref="D17:H17"/>
    <mergeCell ref="B25:C25"/>
    <mergeCell ref="B34:H34"/>
  </mergeCells>
  <conditionalFormatting sqref="B19:H35">
    <cfRule type="expression" dxfId="65" priority="1">
      <formula>$D$17="Non"</formula>
    </cfRule>
    <cfRule type="expression" dxfId="64" priority="2">
      <formula>$D$17="Ne sait pas"</formula>
    </cfRule>
    <cfRule type="expression" dxfId="63" priority="3">
      <formula>$D$17="Veuillez choisir dans le menu déroulant"</formula>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19" operator="containsText" id="{1CEA4478-0DE1-4249-A774-790B9B271D66}">
            <xm:f>NOT(ISERROR(SEARCH('Listes déroulantes'!$F$3,D17)))</xm:f>
            <xm:f>'Listes déroulantes'!$F$3</xm:f>
            <x14:dxf>
              <fill>
                <patternFill>
                  <bgColor rgb="FFF8E394"/>
                </patternFill>
              </fill>
            </x14:dxf>
          </x14:cfRule>
          <x14:cfRule type="containsText" priority="20" operator="containsText" id="{CE91EDA8-7B66-4A94-8F0C-2E31243CC012}">
            <xm:f>NOT(ISERROR(SEARCH('Listes déroulantes'!$G$3,D17)))</xm:f>
            <xm:f>'Listes déroulantes'!$G$3</xm:f>
            <x14:dxf>
              <fill>
                <patternFill>
                  <bgColor rgb="FFF8E394"/>
                </patternFill>
              </fill>
            </x14:dxf>
          </x14:cfRule>
          <x14:cfRule type="containsText" priority="21" operator="containsText" id="{BFD1C8E1-C9D9-4DB7-81C0-B90A0D4F6B74}">
            <xm:f>NOT(ISERROR(SEARCH('Listes déroulantes'!$G$5,D17)))</xm:f>
            <xm:f>'Listes déroulantes'!$G$5</xm:f>
            <x14:dxf>
              <fill>
                <patternFill>
                  <bgColor rgb="FF98C389"/>
                </patternFill>
              </fill>
            </x14:dxf>
          </x14:cfRule>
          <x14:cfRule type="containsText" priority="22" operator="containsText" id="{AC5CF083-CF58-4523-A4AC-27786543AECA}">
            <xm:f>NOT(ISERROR(SEARCH('Listes déroulantes'!$F$4,D17)))</xm:f>
            <xm:f>'Listes déroulantes'!$F$4</xm:f>
            <x14:dxf>
              <fill>
                <patternFill>
                  <bgColor rgb="FF98C389"/>
                </patternFill>
              </fill>
            </x14:dxf>
          </x14:cfRule>
          <x14:cfRule type="containsText" priority="23" operator="containsText" id="{49054C30-57BF-4520-ACD7-46EC9E7145EA}">
            <xm:f>NOT(ISERROR(SEARCH('Listes déroulantes'!$G$4,D17)))</xm:f>
            <xm:f>'Listes déroulantes'!$G$4</xm:f>
            <x14:dxf>
              <fill>
                <patternFill>
                  <bgColor theme="9" tint="0.79998168889431442"/>
                </patternFill>
              </fill>
            </x14:dxf>
          </x14:cfRule>
          <xm:sqref>D17:H17 H20 H22 H24 H26 H28 H30</xm:sqref>
        </x14:conditionalFormatting>
        <x14:conditionalFormatting xmlns:xm="http://schemas.microsoft.com/office/excel/2006/main">
          <x14:cfRule type="containsText" priority="16" operator="containsText" id="{803BB007-14A2-4779-A7AA-637BE12B4F72}">
            <xm:f>NOT(ISERROR(SEARCH('Listes déroulantes'!$G$2,D17)))</xm:f>
            <xm:f>'Listes déroulantes'!$G$2</xm:f>
            <x14:dxf>
              <fill>
                <patternFill>
                  <bgColor theme="0" tint="-0.24994659260841701"/>
                </patternFill>
              </fill>
            </x14:dxf>
          </x14:cfRule>
          <x14:cfRule type="containsText" priority="17" operator="containsText" id="{6AA32480-7A00-49B4-8E7B-5BD69D2CE7E1}">
            <xm:f>NOT(ISERROR(SEARCH('Listes déroulantes'!$F$5,D17)))</xm:f>
            <xm:f>'Listes déroulantes'!$F$5</xm:f>
            <x14:dxf>
              <fill>
                <patternFill>
                  <bgColor theme="0" tint="-0.24994659260841701"/>
                </patternFill>
              </fill>
            </x14:dxf>
          </x14:cfRule>
          <x14:cfRule type="containsText" priority="18" operator="containsText" id="{5A8659A1-78E1-46BA-BDB4-C60B296CF031}">
            <xm:f>NOT(ISERROR(SEARCH('Listes déroulantes'!$F$2,D17)))</xm:f>
            <xm:f>'Listes déroulantes'!$F$2</xm:f>
            <x14:dxf>
              <fill>
                <patternFill>
                  <bgColor theme="0" tint="-0.24994659260841701"/>
                </patternFill>
              </fill>
            </x14:dxf>
          </x14:cfRule>
          <xm:sqref>H20 H22 H24 H26 H28 H30 D17:H17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1ABCF4D8-1398-4180-8DF4-935C0877E36F}">
          <x14:formula1>
            <xm:f>'Listes déroulantes'!$F$1:$F$5</xm:f>
          </x14:formula1>
          <xm:sqref>D17:H17</xm:sqref>
        </x14:dataValidation>
        <x14:dataValidation type="list" allowBlank="1" showInputMessage="1" showErrorMessage="1" xr:uid="{BEDAF8ED-27A3-4A54-8653-B13AC242B058}">
          <x14:formula1>
            <xm:f>'Listes déroulantes'!$G$1:$G$5</xm:f>
          </x14:formula1>
          <xm:sqref>H20 H22 H24 H26 H28 H30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134EE-E2E2-4C48-B2E0-5B4785FE47DE}">
  <sheetPr>
    <tabColor rgb="FFF4CBB2"/>
    <pageSetUpPr autoPageBreaks="0"/>
  </sheetPr>
  <dimension ref="A1:AD60"/>
  <sheetViews>
    <sheetView showGridLines="0" topLeftCell="A14" zoomScale="90" zoomScaleNormal="90" workbookViewId="0">
      <selection activeCell="K23" sqref="K23"/>
    </sheetView>
  </sheetViews>
  <sheetFormatPr defaultColWidth="8.7265625" defaultRowHeight="14.5" x14ac:dyDescent="0.35"/>
  <cols>
    <col min="1" max="1" width="3" style="96" customWidth="1"/>
    <col min="2" max="2" width="27.7265625" style="96" customWidth="1"/>
    <col min="3" max="3" width="36.7265625" style="96" customWidth="1"/>
    <col min="4" max="4" width="13.7265625" style="96" customWidth="1"/>
    <col min="5" max="5" width="17.81640625" style="96" customWidth="1"/>
    <col min="6" max="6" width="21.81640625" style="96" customWidth="1"/>
    <col min="7" max="7" width="19.1796875" style="96" customWidth="1"/>
    <col min="8" max="8" width="13.54296875" style="96" customWidth="1"/>
    <col min="9" max="9" width="2.81640625" style="96" customWidth="1"/>
    <col min="10" max="30" width="8.7265625" style="154"/>
    <col min="31" max="16384" width="8.7265625" style="96"/>
  </cols>
  <sheetData>
    <row r="1" spans="1:30" ht="53.5" customHeight="1" x14ac:dyDescent="0.4">
      <c r="A1" s="151"/>
      <c r="B1" s="715" t="s">
        <v>1363</v>
      </c>
      <c r="C1" s="152"/>
      <c r="D1" s="152"/>
      <c r="E1" s="152"/>
      <c r="F1" s="152"/>
      <c r="G1" s="152"/>
      <c r="H1" s="152"/>
      <c r="I1" s="153"/>
    </row>
    <row r="2" spans="1:30" ht="17.149999999999999" customHeight="1" x14ac:dyDescent="0.35">
      <c r="A2" s="155"/>
      <c r="I2" s="156"/>
    </row>
    <row r="3" spans="1:30" ht="18.5" x14ac:dyDescent="0.35">
      <c r="A3" s="155"/>
      <c r="B3" s="864" t="s">
        <v>1364</v>
      </c>
      <c r="C3" s="865"/>
      <c r="D3" s="865"/>
      <c r="E3" s="865"/>
      <c r="F3" s="865"/>
      <c r="G3" s="865"/>
      <c r="H3" s="865"/>
      <c r="I3" s="156"/>
    </row>
    <row r="4" spans="1:30" ht="9" customHeight="1" x14ac:dyDescent="0.35">
      <c r="A4" s="155"/>
      <c r="B4" s="866"/>
      <c r="C4" s="865"/>
      <c r="D4" s="865"/>
      <c r="E4" s="865"/>
      <c r="F4" s="865"/>
      <c r="G4" s="865"/>
      <c r="H4" s="865"/>
      <c r="I4" s="156"/>
    </row>
    <row r="5" spans="1:30" x14ac:dyDescent="0.35">
      <c r="A5" s="155"/>
      <c r="B5" s="867" t="s">
        <v>1365</v>
      </c>
      <c r="C5" s="865"/>
      <c r="D5" s="865"/>
      <c r="E5" s="865"/>
      <c r="F5" s="865"/>
      <c r="G5" s="865"/>
      <c r="H5" s="865"/>
      <c r="I5" s="156"/>
    </row>
    <row r="6" spans="1:30" x14ac:dyDescent="0.35">
      <c r="A6" s="155"/>
      <c r="B6" s="868" t="s">
        <v>1322</v>
      </c>
      <c r="C6" s="865"/>
      <c r="D6" s="865"/>
      <c r="E6" s="865"/>
      <c r="F6" s="865"/>
      <c r="G6" s="865"/>
      <c r="H6" s="865"/>
      <c r="I6" s="156"/>
    </row>
    <row r="7" spans="1:30" x14ac:dyDescent="0.35">
      <c r="A7" s="155"/>
      <c r="B7" s="868" t="s">
        <v>1366</v>
      </c>
      <c r="C7" s="865"/>
      <c r="D7" s="865"/>
      <c r="E7" s="865"/>
      <c r="F7" s="865"/>
      <c r="G7" s="865"/>
      <c r="H7" s="865"/>
      <c r="I7" s="156"/>
    </row>
    <row r="8" spans="1:30" s="154" customFormat="1" x14ac:dyDescent="0.35">
      <c r="A8" s="155"/>
      <c r="B8" s="868" t="s">
        <v>1367</v>
      </c>
      <c r="C8" s="865"/>
      <c r="D8" s="865"/>
      <c r="E8" s="865"/>
      <c r="F8" s="865"/>
      <c r="G8" s="865"/>
      <c r="H8" s="865"/>
      <c r="I8" s="156"/>
    </row>
    <row r="9" spans="1:30" s="154" customFormat="1" x14ac:dyDescent="0.35">
      <c r="A9" s="155"/>
      <c r="B9" s="868" t="s">
        <v>1368</v>
      </c>
      <c r="C9" s="865"/>
      <c r="D9" s="865"/>
      <c r="E9" s="865"/>
      <c r="F9" s="865"/>
      <c r="G9" s="865"/>
      <c r="H9" s="865"/>
      <c r="I9" s="156"/>
    </row>
    <row r="10" spans="1:30" s="154" customFormat="1" ht="7.5" customHeight="1" x14ac:dyDescent="0.35">
      <c r="A10" s="155"/>
      <c r="B10" s="866"/>
      <c r="C10" s="865"/>
      <c r="D10" s="865"/>
      <c r="E10" s="865"/>
      <c r="F10" s="865"/>
      <c r="G10" s="865"/>
      <c r="H10" s="865"/>
      <c r="I10" s="156"/>
    </row>
    <row r="11" spans="1:30" s="154" customFormat="1" x14ac:dyDescent="0.35">
      <c r="A11" s="155"/>
      <c r="B11" s="872" t="s">
        <v>1326</v>
      </c>
      <c r="C11" s="865"/>
      <c r="D11" s="865"/>
      <c r="E11" s="865"/>
      <c r="F11" s="865"/>
      <c r="G11" s="865"/>
      <c r="H11" s="865"/>
      <c r="I11" s="156"/>
    </row>
    <row r="12" spans="1:30" s="154" customFormat="1" ht="14.15" customHeight="1" x14ac:dyDescent="0.35">
      <c r="A12" s="155"/>
      <c r="B12" s="1196" t="s">
        <v>1369</v>
      </c>
      <c r="C12" s="1196"/>
      <c r="D12" s="1196"/>
      <c r="E12" s="1196"/>
      <c r="F12" s="1196"/>
      <c r="G12" s="1196"/>
      <c r="H12" s="1196"/>
      <c r="I12" s="156"/>
    </row>
    <row r="13" spans="1:30" s="154" customFormat="1" ht="14.15" customHeight="1" x14ac:dyDescent="0.35">
      <c r="A13" s="155"/>
      <c r="B13" s="1204" t="s">
        <v>1370</v>
      </c>
      <c r="C13" s="1204"/>
      <c r="D13" s="1204"/>
      <c r="E13" s="1204"/>
      <c r="F13" s="1204"/>
      <c r="G13" s="1204"/>
      <c r="H13" s="1204"/>
      <c r="I13" s="156"/>
    </row>
    <row r="14" spans="1:30" s="154" customFormat="1" ht="15.65" customHeight="1" x14ac:dyDescent="0.35">
      <c r="A14" s="155"/>
      <c r="B14" s="868" t="s">
        <v>1371</v>
      </c>
      <c r="C14" s="865"/>
      <c r="D14" s="865"/>
      <c r="E14" s="865"/>
      <c r="F14" s="865"/>
      <c r="G14" s="865"/>
      <c r="H14" s="865"/>
      <c r="I14" s="156"/>
    </row>
    <row r="15" spans="1:30" ht="16" x14ac:dyDescent="0.35">
      <c r="A15" s="155"/>
      <c r="B15" s="157"/>
      <c r="I15" s="156"/>
    </row>
    <row r="16" spans="1:30" s="97" customFormat="1" ht="21.75" customHeight="1" x14ac:dyDescent="0.35">
      <c r="A16" s="172"/>
      <c r="B16" s="613" t="s">
        <v>1329</v>
      </c>
      <c r="C16" s="173"/>
      <c r="D16" s="173"/>
      <c r="E16" s="173"/>
      <c r="F16" s="173"/>
      <c r="G16" s="173"/>
      <c r="H16" s="173"/>
      <c r="I16" s="158"/>
      <c r="J16" s="174"/>
      <c r="K16" s="174"/>
      <c r="L16" s="174"/>
      <c r="M16" s="174"/>
      <c r="N16" s="174"/>
      <c r="O16" s="174"/>
      <c r="P16" s="174"/>
      <c r="Q16" s="174"/>
      <c r="R16" s="174"/>
      <c r="S16" s="174"/>
      <c r="T16" s="174"/>
      <c r="U16" s="174"/>
      <c r="V16" s="174"/>
      <c r="W16" s="174"/>
      <c r="X16" s="174"/>
      <c r="Y16" s="174"/>
      <c r="Z16" s="174"/>
      <c r="AA16" s="174"/>
      <c r="AB16" s="174"/>
      <c r="AC16" s="174"/>
      <c r="AD16" s="174"/>
    </row>
    <row r="17" spans="1:10" ht="11.25" customHeight="1" thickBot="1" x14ac:dyDescent="0.4">
      <c r="A17" s="155"/>
      <c r="I17" s="156"/>
    </row>
    <row r="18" spans="1:10" ht="30" customHeight="1" thickTop="1" thickBot="1" x14ac:dyDescent="0.4">
      <c r="A18" s="155"/>
      <c r="B18" s="1197" t="s">
        <v>1372</v>
      </c>
      <c r="C18" s="1197"/>
      <c r="D18" s="1198" t="s">
        <v>5</v>
      </c>
      <c r="E18" s="1199"/>
      <c r="F18" s="1199"/>
      <c r="G18" s="1199"/>
      <c r="H18" s="1200"/>
      <c r="I18" s="175"/>
      <c r="J18" s="176"/>
    </row>
    <row r="19" spans="1:10" ht="15" thickTop="1" x14ac:dyDescent="0.35">
      <c r="A19" s="155"/>
      <c r="D19" s="162"/>
      <c r="E19" s="162"/>
      <c r="F19" s="162"/>
      <c r="G19" s="162"/>
      <c r="I19" s="158"/>
    </row>
    <row r="20" spans="1:10" ht="20.149999999999999" customHeight="1" thickBot="1" x14ac:dyDescent="0.4">
      <c r="A20" s="155"/>
      <c r="B20" s="873" t="s">
        <v>1290</v>
      </c>
      <c r="C20" s="873" t="s">
        <v>1331</v>
      </c>
      <c r="D20" s="176" t="s">
        <v>12</v>
      </c>
      <c r="E20" s="193" t="s">
        <v>22</v>
      </c>
      <c r="F20" s="177" t="s">
        <v>30</v>
      </c>
      <c r="G20" s="209" t="s">
        <v>37</v>
      </c>
      <c r="H20" s="178" t="s">
        <v>1332</v>
      </c>
      <c r="I20" s="158"/>
    </row>
    <row r="21" spans="1:10" ht="59.15" customHeight="1" thickTop="1" thickBot="1" x14ac:dyDescent="0.4">
      <c r="A21" s="155"/>
      <c r="B21" s="96" t="s">
        <v>1292</v>
      </c>
      <c r="C21" s="179" t="s">
        <v>1333</v>
      </c>
      <c r="D21" s="159" t="s">
        <v>1334</v>
      </c>
      <c r="E21" s="160" t="s">
        <v>1335</v>
      </c>
      <c r="F21" s="161" t="s">
        <v>1336</v>
      </c>
      <c r="G21" s="162" t="s">
        <v>1337</v>
      </c>
      <c r="H21" s="180" t="s">
        <v>5</v>
      </c>
      <c r="I21" s="156"/>
    </row>
    <row r="22" spans="1:10" ht="13.5" customHeight="1" thickTop="1" thickBot="1" x14ac:dyDescent="0.4">
      <c r="A22" s="155"/>
      <c r="D22" s="159"/>
      <c r="E22" s="160"/>
      <c r="F22" s="161"/>
      <c r="G22" s="162"/>
      <c r="H22" s="181"/>
      <c r="I22" s="156"/>
    </row>
    <row r="23" spans="1:10" ht="53.5" customHeight="1" thickTop="1" thickBot="1" x14ac:dyDescent="0.4">
      <c r="A23" s="155"/>
      <c r="B23" s="96" t="s">
        <v>1301</v>
      </c>
      <c r="C23" s="96" t="s">
        <v>1373</v>
      </c>
      <c r="D23" s="159" t="s">
        <v>1334</v>
      </c>
      <c r="E23" s="164" t="s">
        <v>1374</v>
      </c>
      <c r="F23" s="161" t="s">
        <v>1375</v>
      </c>
      <c r="G23" s="162" t="s">
        <v>1376</v>
      </c>
      <c r="H23" s="182" t="s">
        <v>5</v>
      </c>
      <c r="I23" s="156"/>
    </row>
    <row r="24" spans="1:10" ht="15" customHeight="1" thickTop="1" thickBot="1" x14ac:dyDescent="0.4">
      <c r="A24" s="155"/>
      <c r="D24" s="159"/>
      <c r="E24" s="164"/>
      <c r="F24" s="161"/>
      <c r="G24" s="162"/>
      <c r="H24" s="181"/>
      <c r="I24" s="156"/>
    </row>
    <row r="25" spans="1:10" ht="60" customHeight="1" thickTop="1" thickBot="1" x14ac:dyDescent="0.4">
      <c r="A25" s="155"/>
      <c r="B25" s="162" t="s">
        <v>1302</v>
      </c>
      <c r="C25" s="96" t="s">
        <v>1377</v>
      </c>
      <c r="D25" s="159" t="s">
        <v>1334</v>
      </c>
      <c r="E25" s="160" t="s">
        <v>1378</v>
      </c>
      <c r="F25" s="160" t="s">
        <v>1379</v>
      </c>
      <c r="G25" s="162" t="s">
        <v>1380</v>
      </c>
      <c r="H25" s="180" t="s">
        <v>5</v>
      </c>
      <c r="I25" s="156"/>
    </row>
    <row r="26" spans="1:10" ht="15" customHeight="1" thickTop="1" thickBot="1" x14ac:dyDescent="0.4">
      <c r="A26" s="155"/>
      <c r="D26" s="159"/>
      <c r="E26" s="164"/>
      <c r="F26" s="161"/>
      <c r="G26" s="162"/>
      <c r="H26" s="181"/>
      <c r="I26" s="156"/>
    </row>
    <row r="27" spans="1:10" ht="60" customHeight="1" thickTop="1" thickBot="1" x14ac:dyDescent="0.4">
      <c r="A27" s="155"/>
      <c r="B27" s="162" t="s">
        <v>1303</v>
      </c>
      <c r="C27" s="96" t="s">
        <v>1381</v>
      </c>
      <c r="D27" s="159" t="s">
        <v>1334</v>
      </c>
      <c r="E27" s="160" t="s">
        <v>1382</v>
      </c>
      <c r="F27" s="160" t="s">
        <v>1383</v>
      </c>
      <c r="G27" s="162" t="s">
        <v>1384</v>
      </c>
      <c r="H27" s="180" t="s">
        <v>5</v>
      </c>
      <c r="I27" s="156"/>
    </row>
    <row r="28" spans="1:10" ht="15" thickTop="1" x14ac:dyDescent="0.35">
      <c r="A28" s="155"/>
      <c r="B28" s="187"/>
      <c r="D28" s="159"/>
      <c r="E28" s="188"/>
      <c r="F28" s="189"/>
      <c r="G28" s="189"/>
      <c r="I28" s="156"/>
    </row>
    <row r="29" spans="1:10" s="154" customFormat="1" ht="21" customHeight="1" x14ac:dyDescent="0.35">
      <c r="A29" s="155"/>
      <c r="B29" s="1205" t="s">
        <v>1385</v>
      </c>
      <c r="C29" s="1205"/>
      <c r="D29" s="1205"/>
      <c r="E29" s="1205"/>
      <c r="F29" s="1205"/>
      <c r="G29" s="1205"/>
      <c r="H29" s="1205"/>
      <c r="I29" s="156"/>
    </row>
    <row r="30" spans="1:10" s="154" customFormat="1" ht="134.5" customHeight="1" x14ac:dyDescent="0.35">
      <c r="A30" s="155"/>
      <c r="B30" s="1203"/>
      <c r="C30" s="1203"/>
      <c r="D30" s="1203"/>
      <c r="E30" s="1203"/>
      <c r="F30" s="1203"/>
      <c r="G30" s="1203"/>
      <c r="H30" s="1203"/>
      <c r="I30" s="156"/>
    </row>
    <row r="31" spans="1:10" s="154" customFormat="1" ht="15" thickBot="1" x14ac:dyDescent="0.4">
      <c r="A31" s="165"/>
      <c r="B31" s="166"/>
      <c r="C31" s="166"/>
      <c r="D31" s="166"/>
      <c r="E31" s="166"/>
      <c r="F31" s="166"/>
      <c r="G31" s="166"/>
      <c r="H31" s="166"/>
      <c r="I31" s="167"/>
    </row>
    <row r="32" spans="1:10" s="154" customFormat="1" x14ac:dyDescent="0.35"/>
    <row r="33" s="154" customFormat="1" x14ac:dyDescent="0.35"/>
    <row r="34" s="154" customFormat="1" x14ac:dyDescent="0.35"/>
    <row r="35" s="154" customFormat="1" x14ac:dyDescent="0.35"/>
    <row r="36" s="154" customFormat="1" x14ac:dyDescent="0.35"/>
    <row r="37" s="154" customFormat="1" x14ac:dyDescent="0.35"/>
    <row r="38" s="154" customFormat="1" x14ac:dyDescent="0.35"/>
    <row r="39" s="154" customFormat="1" x14ac:dyDescent="0.35"/>
    <row r="40" s="154" customFormat="1" x14ac:dyDescent="0.35"/>
    <row r="41" s="154" customFormat="1" x14ac:dyDescent="0.35"/>
    <row r="42" s="154" customFormat="1" x14ac:dyDescent="0.35"/>
    <row r="43" s="154" customFormat="1" x14ac:dyDescent="0.35"/>
    <row r="44" s="154" customFormat="1" x14ac:dyDescent="0.35"/>
    <row r="45" s="154" customFormat="1" x14ac:dyDescent="0.35"/>
    <row r="46" s="154" customFormat="1" x14ac:dyDescent="0.35"/>
    <row r="47" s="154" customFormat="1" x14ac:dyDescent="0.35"/>
    <row r="48" s="154" customFormat="1" x14ac:dyDescent="0.35"/>
    <row r="49" s="154" customFormat="1" x14ac:dyDescent="0.35"/>
    <row r="50" s="154" customFormat="1" x14ac:dyDescent="0.35"/>
    <row r="51" s="154" customFormat="1" x14ac:dyDescent="0.35"/>
    <row r="52" s="154" customFormat="1" x14ac:dyDescent="0.35"/>
    <row r="53" s="154" customFormat="1" x14ac:dyDescent="0.35"/>
    <row r="54" s="154" customFormat="1" x14ac:dyDescent="0.35"/>
    <row r="55" s="154" customFormat="1" x14ac:dyDescent="0.35"/>
    <row r="56" s="154" customFormat="1" x14ac:dyDescent="0.35"/>
    <row r="57" s="154" customFormat="1" x14ac:dyDescent="0.35"/>
    <row r="58" s="154" customFormat="1" x14ac:dyDescent="0.35"/>
    <row r="59" s="154" customFormat="1" x14ac:dyDescent="0.35"/>
    <row r="60" s="154" customFormat="1" x14ac:dyDescent="0.35"/>
  </sheetData>
  <sheetProtection algorithmName="SHA-512" hashValue="wUh820eXBapWvdThnGKo7RmWS72ZxtRrUnTJCTwbm05r1Bzj1w4ez3ocGgpFd5pEgpjSed8OOuzzloBB2kHJ8w==" saltValue="XKPi+O4FsZadUiQWXlAe2Q==" spinCount="100000" sheet="1" objects="1" scenarios="1"/>
  <mergeCells count="6">
    <mergeCell ref="B30:H30"/>
    <mergeCell ref="B12:H12"/>
    <mergeCell ref="B13:H13"/>
    <mergeCell ref="B18:C18"/>
    <mergeCell ref="D18:H18"/>
    <mergeCell ref="B29:H29"/>
  </mergeCells>
  <conditionalFormatting sqref="B20:H30">
    <cfRule type="expression" dxfId="54" priority="1">
      <formula>$D$18="Non"</formula>
    </cfRule>
    <cfRule type="expression" dxfId="53" priority="2">
      <formula>$D$18="Ne sait pas"</formula>
    </cfRule>
    <cfRule type="expression" dxfId="52" priority="3">
      <formula>$D$18="Veuillez choisir dans le menu déroulant"</formula>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25" operator="containsText" id="{0BE308E7-5596-46F0-9DA6-4C4BF0701EAB}">
            <xm:f>NOT(ISERROR(SEARCH('Listes déroulantes'!$F$3,D18)))</xm:f>
            <xm:f>'Listes déroulantes'!$F$3</xm:f>
            <x14:dxf>
              <fill>
                <patternFill>
                  <bgColor rgb="FFF8E394"/>
                </patternFill>
              </fill>
            </x14:dxf>
          </x14:cfRule>
          <x14:cfRule type="containsText" priority="26" operator="containsText" id="{3F05183B-7A0B-4256-910C-F5361866D2FF}">
            <xm:f>NOT(ISERROR(SEARCH('Listes déroulantes'!$G$3,D18)))</xm:f>
            <xm:f>'Listes déroulantes'!$G$3</xm:f>
            <x14:dxf>
              <fill>
                <patternFill>
                  <bgColor rgb="FFF8E394"/>
                </patternFill>
              </fill>
            </x14:dxf>
          </x14:cfRule>
          <x14:cfRule type="containsText" priority="27" operator="containsText" id="{C562F38D-C783-4CB6-B8E2-07B7A5C164EA}">
            <xm:f>NOT(ISERROR(SEARCH('Listes déroulantes'!$G$4,D18)))</xm:f>
            <xm:f>'Listes déroulantes'!$G$4</xm:f>
            <x14:dxf>
              <fill>
                <patternFill>
                  <bgColor theme="9" tint="0.79998168889431442"/>
                </patternFill>
              </fill>
            </x14:dxf>
          </x14:cfRule>
          <x14:cfRule type="containsText" priority="29" operator="containsText" id="{203EEE12-2A1C-4DAA-A0AE-C1AB12139389}">
            <xm:f>NOT(ISERROR(SEARCH('Listes déroulantes'!$G$5,D18)))</xm:f>
            <xm:f>'Listes déroulantes'!$G$5</xm:f>
            <x14:dxf>
              <fill>
                <patternFill>
                  <bgColor rgb="FF98C389"/>
                </patternFill>
              </fill>
            </x14:dxf>
          </x14:cfRule>
          <x14:cfRule type="containsText" priority="30" operator="containsText" id="{D347B0CD-F4B9-4578-8237-ABC667974188}">
            <xm:f>NOT(ISERROR(SEARCH('Listes déroulantes'!$F$4,D18)))</xm:f>
            <xm:f>'Listes déroulantes'!$F$4</xm:f>
            <x14:dxf>
              <fill>
                <patternFill>
                  <bgColor rgb="FF98C389"/>
                </patternFill>
              </fill>
            </x14:dxf>
          </x14:cfRule>
          <xm:sqref>D18:H18 H21 H23 H25 H27</xm:sqref>
        </x14:conditionalFormatting>
        <x14:conditionalFormatting xmlns:xm="http://schemas.microsoft.com/office/excel/2006/main">
          <x14:cfRule type="containsText" priority="22" operator="containsText" id="{1C7874DE-253E-4F5E-88F2-FEE279A21831}">
            <xm:f>NOT(ISERROR(SEARCH('Listes déroulantes'!$F$5,D18)))</xm:f>
            <xm:f>'Listes déroulantes'!$F$5</xm:f>
            <x14:dxf>
              <fill>
                <patternFill>
                  <bgColor theme="0" tint="-0.24994659260841701"/>
                </patternFill>
              </fill>
            </x14:dxf>
          </x14:cfRule>
          <x14:cfRule type="containsText" priority="23" operator="containsText" id="{53F5253B-E806-4536-B4E3-A0C2806BDDFB}">
            <xm:f>NOT(ISERROR(SEARCH('Listes déroulantes'!$G$2,D18)))</xm:f>
            <xm:f>'Listes déroulantes'!$G$2</xm:f>
            <x14:dxf>
              <fill>
                <patternFill>
                  <bgColor theme="0" tint="-0.24994659260841701"/>
                </patternFill>
              </fill>
            </x14:dxf>
          </x14:cfRule>
          <x14:cfRule type="containsText" priority="24" operator="containsText" id="{2AF31CAE-D83E-4788-8FBE-1397FCEBCD3E}">
            <xm:f>NOT(ISERROR(SEARCH('Listes déroulantes'!$F$2,D18)))</xm:f>
            <xm:f>'Listes déroulantes'!$F$2</xm:f>
            <x14:dxf>
              <fill>
                <patternFill>
                  <bgColor theme="0" tint="-0.24994659260841701"/>
                </patternFill>
              </fill>
            </x14:dxf>
          </x14:cfRule>
          <xm:sqref>H21 H23 H25 H27 D18:H18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91D5F23D-2797-463A-B493-5DD0A6FA077E}">
          <x14:formula1>
            <xm:f>'Listes déroulantes'!$F$1:$F$5</xm:f>
          </x14:formula1>
          <xm:sqref>D18:H18</xm:sqref>
        </x14:dataValidation>
        <x14:dataValidation type="list" allowBlank="1" showInputMessage="1" showErrorMessage="1" xr:uid="{72C2552F-A13A-456D-A85E-23F6C0088119}">
          <x14:formula1>
            <xm:f>'Listes déroulantes'!$G$1:$G$5</xm:f>
          </x14:formula1>
          <xm:sqref>H21 H23 H25 H27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9C5E-B1BA-4A48-AF9D-ADC9DD01D377}">
  <sheetPr>
    <tabColor rgb="FFF4CBB2"/>
    <pageSetUpPr autoPageBreaks="0"/>
  </sheetPr>
  <dimension ref="A1:AD68"/>
  <sheetViews>
    <sheetView showGridLines="0" zoomScale="90" zoomScaleNormal="90" workbookViewId="0">
      <selection activeCell="K22" sqref="K22"/>
    </sheetView>
  </sheetViews>
  <sheetFormatPr defaultColWidth="8.7265625" defaultRowHeight="14.5" x14ac:dyDescent="0.35"/>
  <cols>
    <col min="1" max="1" width="3" style="96" customWidth="1"/>
    <col min="2" max="2" width="27.7265625" style="96" customWidth="1"/>
    <col min="3" max="3" width="36.7265625" style="96" customWidth="1"/>
    <col min="4" max="4" width="13.7265625" style="96" customWidth="1"/>
    <col min="5" max="5" width="18" style="96" customWidth="1"/>
    <col min="6" max="6" width="21.81640625" style="96" customWidth="1"/>
    <col min="7" max="7" width="22.7265625" style="96" customWidth="1"/>
    <col min="8" max="8" width="13.54296875" style="96" customWidth="1"/>
    <col min="9" max="9" width="2.81640625" style="96" customWidth="1"/>
    <col min="10" max="30" width="8.7265625" style="154"/>
    <col min="31" max="16384" width="8.7265625" style="96"/>
  </cols>
  <sheetData>
    <row r="1" spans="1:30" ht="56.15" customHeight="1" x14ac:dyDescent="0.4">
      <c r="A1" s="151"/>
      <c r="B1" s="715" t="s">
        <v>1363</v>
      </c>
      <c r="C1" s="152"/>
      <c r="D1" s="152"/>
      <c r="E1" s="152"/>
      <c r="F1" s="152"/>
      <c r="G1" s="152"/>
      <c r="H1" s="152"/>
      <c r="I1" s="153"/>
    </row>
    <row r="2" spans="1:30" ht="16" customHeight="1" x14ac:dyDescent="0.35">
      <c r="A2" s="155"/>
      <c r="I2" s="156"/>
    </row>
    <row r="3" spans="1:30" ht="18.5" x14ac:dyDescent="0.35">
      <c r="A3" s="155"/>
      <c r="B3" s="864" t="s">
        <v>1386</v>
      </c>
      <c r="C3" s="865"/>
      <c r="D3" s="865"/>
      <c r="E3" s="865"/>
      <c r="F3" s="865"/>
      <c r="G3" s="865"/>
      <c r="H3" s="865"/>
      <c r="I3" s="156"/>
    </row>
    <row r="4" spans="1:30" ht="9.65" customHeight="1" x14ac:dyDescent="0.35">
      <c r="A4" s="155"/>
      <c r="B4" s="866"/>
      <c r="C4" s="865"/>
      <c r="D4" s="865"/>
      <c r="E4" s="865"/>
      <c r="F4" s="865"/>
      <c r="G4" s="865"/>
      <c r="H4" s="865"/>
      <c r="I4" s="156"/>
    </row>
    <row r="5" spans="1:30" x14ac:dyDescent="0.35">
      <c r="A5" s="155"/>
      <c r="B5" s="867" t="s">
        <v>1387</v>
      </c>
      <c r="C5" s="865"/>
      <c r="D5" s="865"/>
      <c r="E5" s="865"/>
      <c r="F5" s="865"/>
      <c r="G5" s="865"/>
      <c r="H5" s="865"/>
      <c r="I5" s="156"/>
    </row>
    <row r="6" spans="1:30" x14ac:dyDescent="0.35">
      <c r="A6" s="155"/>
      <c r="B6" s="868" t="s">
        <v>1323</v>
      </c>
      <c r="C6" s="865"/>
      <c r="D6" s="865"/>
      <c r="E6" s="865"/>
      <c r="F6" s="865"/>
      <c r="G6" s="865"/>
      <c r="H6" s="865"/>
      <c r="I6" s="156"/>
    </row>
    <row r="7" spans="1:30" x14ac:dyDescent="0.35">
      <c r="A7" s="155"/>
      <c r="B7" s="868" t="s">
        <v>1388</v>
      </c>
      <c r="C7" s="865"/>
      <c r="D7" s="865"/>
      <c r="E7" s="865"/>
      <c r="F7" s="865"/>
      <c r="G7" s="865"/>
      <c r="H7" s="865"/>
      <c r="I7" s="156"/>
    </row>
    <row r="8" spans="1:30" x14ac:dyDescent="0.35">
      <c r="A8" s="155"/>
      <c r="B8" s="868" t="s">
        <v>1389</v>
      </c>
      <c r="C8" s="865"/>
      <c r="D8" s="865"/>
      <c r="E8" s="865"/>
      <c r="F8" s="865"/>
      <c r="G8" s="865"/>
      <c r="H8" s="865"/>
      <c r="I8" s="156"/>
    </row>
    <row r="9" spans="1:30" s="171" customFormat="1" x14ac:dyDescent="0.35">
      <c r="A9" s="168"/>
      <c r="B9" s="869" t="s">
        <v>1390</v>
      </c>
      <c r="C9" s="870"/>
      <c r="D9" s="871"/>
      <c r="E9" s="871"/>
      <c r="F9" s="871"/>
      <c r="G9" s="871"/>
      <c r="H9" s="871"/>
      <c r="I9" s="169"/>
      <c r="J9" s="170"/>
      <c r="K9" s="170"/>
      <c r="L9" s="170"/>
      <c r="M9" s="170"/>
      <c r="N9" s="170"/>
      <c r="O9" s="170"/>
      <c r="P9" s="170"/>
      <c r="Q9" s="170"/>
      <c r="R9" s="170"/>
      <c r="S9" s="170"/>
      <c r="T9" s="170"/>
      <c r="U9" s="170"/>
      <c r="V9" s="170"/>
      <c r="W9" s="170"/>
      <c r="X9" s="170"/>
      <c r="Y9" s="170"/>
      <c r="Z9" s="170"/>
      <c r="AA9" s="170"/>
      <c r="AB9" s="170"/>
      <c r="AC9" s="170"/>
      <c r="AD9" s="170"/>
    </row>
    <row r="10" spans="1:30" ht="9.65" customHeight="1" x14ac:dyDescent="0.35">
      <c r="A10" s="155"/>
      <c r="B10" s="866"/>
      <c r="C10" s="865"/>
      <c r="D10" s="865"/>
      <c r="E10" s="865"/>
      <c r="F10" s="865"/>
      <c r="G10" s="865"/>
      <c r="H10" s="865"/>
      <c r="I10" s="156"/>
    </row>
    <row r="11" spans="1:30" x14ac:dyDescent="0.35">
      <c r="A11" s="155"/>
      <c r="B11" s="872" t="s">
        <v>1326</v>
      </c>
      <c r="C11" s="865"/>
      <c r="D11" s="865"/>
      <c r="E11" s="865"/>
      <c r="F11" s="865"/>
      <c r="G11" s="865"/>
      <c r="H11" s="865"/>
      <c r="I11" s="156"/>
    </row>
    <row r="12" spans="1:30" ht="14.5" customHeight="1" x14ac:dyDescent="0.35">
      <c r="A12" s="155"/>
      <c r="B12" s="1196" t="s">
        <v>1391</v>
      </c>
      <c r="C12" s="1196"/>
      <c r="D12" s="1196"/>
      <c r="E12" s="1196"/>
      <c r="F12" s="1196"/>
      <c r="G12" s="1196"/>
      <c r="H12" s="1196"/>
      <c r="I12" s="156"/>
    </row>
    <row r="13" spans="1:30" ht="14.5" customHeight="1" x14ac:dyDescent="0.35">
      <c r="A13" s="155"/>
      <c r="B13" s="1204" t="s">
        <v>1392</v>
      </c>
      <c r="C13" s="1204"/>
      <c r="D13" s="1204"/>
      <c r="E13" s="1204"/>
      <c r="F13" s="1204"/>
      <c r="G13" s="1204"/>
      <c r="H13" s="1204"/>
      <c r="I13" s="156"/>
    </row>
    <row r="14" spans="1:30" ht="16.5" customHeight="1" x14ac:dyDescent="0.35">
      <c r="A14" s="155"/>
      <c r="B14" s="868" t="s">
        <v>1393</v>
      </c>
      <c r="C14" s="865"/>
      <c r="D14" s="865"/>
      <c r="E14" s="865"/>
      <c r="F14" s="865"/>
      <c r="G14" s="865"/>
      <c r="H14" s="865"/>
      <c r="I14" s="156"/>
    </row>
    <row r="15" spans="1:30" ht="12.65" customHeight="1" x14ac:dyDescent="0.35">
      <c r="A15" s="155"/>
      <c r="B15" s="874" t="s">
        <v>1394</v>
      </c>
      <c r="C15" s="865"/>
      <c r="D15" s="865"/>
      <c r="E15" s="865"/>
      <c r="F15" s="865"/>
      <c r="G15" s="865"/>
      <c r="H15" s="865"/>
      <c r="I15" s="156"/>
    </row>
    <row r="16" spans="1:30" ht="16" x14ac:dyDescent="0.35">
      <c r="A16" s="155"/>
      <c r="B16" s="157"/>
      <c r="I16" s="156"/>
    </row>
    <row r="17" spans="1:30" s="97" customFormat="1" ht="22.5" customHeight="1" x14ac:dyDescent="0.35">
      <c r="A17" s="172"/>
      <c r="B17" s="613" t="s">
        <v>1329</v>
      </c>
      <c r="C17" s="173"/>
      <c r="D17" s="173"/>
      <c r="E17" s="173"/>
      <c r="F17" s="173"/>
      <c r="G17" s="173"/>
      <c r="H17" s="173"/>
      <c r="I17" s="158"/>
      <c r="J17" s="174"/>
      <c r="K17" s="174"/>
      <c r="L17" s="174"/>
      <c r="M17" s="174"/>
      <c r="N17" s="174"/>
      <c r="O17" s="174"/>
      <c r="P17" s="174"/>
      <c r="Q17" s="174"/>
      <c r="R17" s="174"/>
      <c r="S17" s="174"/>
      <c r="T17" s="174"/>
      <c r="U17" s="174"/>
      <c r="V17" s="174"/>
      <c r="W17" s="174"/>
      <c r="X17" s="174"/>
      <c r="Y17" s="174"/>
      <c r="Z17" s="174"/>
      <c r="AA17" s="174"/>
      <c r="AB17" s="174"/>
      <c r="AC17" s="174"/>
      <c r="AD17" s="174"/>
    </row>
    <row r="18" spans="1:30" ht="9.75" customHeight="1" thickBot="1" x14ac:dyDescent="0.4">
      <c r="A18" s="155"/>
      <c r="I18" s="156"/>
    </row>
    <row r="19" spans="1:30" ht="21" customHeight="1" thickTop="1" thickBot="1" x14ac:dyDescent="0.4">
      <c r="A19" s="155"/>
      <c r="B19" s="1197" t="s">
        <v>1395</v>
      </c>
      <c r="C19" s="1197"/>
      <c r="D19" s="1198" t="s">
        <v>5</v>
      </c>
      <c r="E19" s="1199"/>
      <c r="F19" s="1199"/>
      <c r="G19" s="1199"/>
      <c r="H19" s="1200"/>
      <c r="I19" s="175"/>
      <c r="J19" s="176"/>
    </row>
    <row r="20" spans="1:30" ht="15" thickTop="1" x14ac:dyDescent="0.35">
      <c r="A20" s="155"/>
      <c r="D20" s="162"/>
      <c r="E20" s="162"/>
      <c r="F20" s="162"/>
      <c r="G20" s="162"/>
      <c r="I20" s="158"/>
    </row>
    <row r="21" spans="1:30" ht="20.149999999999999" customHeight="1" thickBot="1" x14ac:dyDescent="0.4">
      <c r="A21" s="155"/>
      <c r="B21" s="873" t="s">
        <v>1290</v>
      </c>
      <c r="C21" s="873" t="s">
        <v>1331</v>
      </c>
      <c r="D21" s="176" t="s">
        <v>12</v>
      </c>
      <c r="E21" s="193" t="s">
        <v>22</v>
      </c>
      <c r="F21" s="177" t="s">
        <v>30</v>
      </c>
      <c r="G21" s="209" t="s">
        <v>37</v>
      </c>
      <c r="H21" s="178" t="s">
        <v>1332</v>
      </c>
      <c r="I21" s="158"/>
    </row>
    <row r="22" spans="1:30" ht="59.15" customHeight="1" thickTop="1" thickBot="1" x14ac:dyDescent="0.4">
      <c r="A22" s="155"/>
      <c r="B22" s="96" t="s">
        <v>1293</v>
      </c>
      <c r="C22" s="179" t="s">
        <v>1338</v>
      </c>
      <c r="D22" s="159" t="s">
        <v>1334</v>
      </c>
      <c r="E22" s="160" t="s">
        <v>1396</v>
      </c>
      <c r="F22" s="161" t="s">
        <v>1340</v>
      </c>
      <c r="G22" s="162" t="s">
        <v>1341</v>
      </c>
      <c r="H22" s="180" t="s">
        <v>5</v>
      </c>
      <c r="I22" s="156"/>
    </row>
    <row r="23" spans="1:30" ht="13.5" customHeight="1" thickTop="1" thickBot="1" x14ac:dyDescent="0.4">
      <c r="A23" s="155"/>
      <c r="D23" s="159"/>
      <c r="E23" s="160"/>
      <c r="F23" s="161"/>
      <c r="G23" s="162"/>
      <c r="H23" s="181"/>
      <c r="I23" s="156"/>
    </row>
    <row r="24" spans="1:30" ht="79.5" customHeight="1" thickTop="1" thickBot="1" x14ac:dyDescent="0.4">
      <c r="A24" s="155"/>
      <c r="B24" s="96" t="s">
        <v>1306</v>
      </c>
      <c r="C24" s="96" t="s">
        <v>1397</v>
      </c>
      <c r="D24" s="159" t="s">
        <v>1334</v>
      </c>
      <c r="E24" s="164" t="s">
        <v>1398</v>
      </c>
      <c r="F24" s="161" t="s">
        <v>1399</v>
      </c>
      <c r="G24" s="162" t="s">
        <v>1400</v>
      </c>
      <c r="H24" s="182" t="s">
        <v>5</v>
      </c>
      <c r="I24" s="156"/>
    </row>
    <row r="25" spans="1:30" ht="15" customHeight="1" thickTop="1" thickBot="1" x14ac:dyDescent="0.4">
      <c r="A25" s="155"/>
      <c r="D25" s="159"/>
      <c r="E25" s="164"/>
      <c r="F25" s="161"/>
      <c r="G25" s="162"/>
      <c r="H25" s="181"/>
      <c r="I25" s="156"/>
    </row>
    <row r="26" spans="1:30" ht="60" customHeight="1" thickTop="1" thickBot="1" x14ac:dyDescent="0.4">
      <c r="A26" s="155"/>
      <c r="B26" s="162" t="s">
        <v>1307</v>
      </c>
      <c r="C26" s="96" t="s">
        <v>1401</v>
      </c>
      <c r="D26" s="159" t="s">
        <v>1334</v>
      </c>
      <c r="E26" s="160" t="s">
        <v>1402</v>
      </c>
      <c r="F26" s="160" t="s">
        <v>1403</v>
      </c>
      <c r="G26" s="162" t="s">
        <v>1404</v>
      </c>
      <c r="H26" s="180" t="s">
        <v>5</v>
      </c>
      <c r="I26" s="156"/>
    </row>
    <row r="27" spans="1:30" s="97" customFormat="1" ht="29.15" customHeight="1" thickTop="1" thickBot="1" x14ac:dyDescent="0.4">
      <c r="A27" s="172"/>
      <c r="B27" s="1201" t="s">
        <v>1304</v>
      </c>
      <c r="C27" s="1201"/>
      <c r="D27" s="183"/>
      <c r="E27" s="183"/>
      <c r="F27" s="183"/>
      <c r="G27" s="183"/>
      <c r="H27" s="184"/>
      <c r="I27" s="158"/>
      <c r="J27" s="174"/>
      <c r="K27" s="174"/>
      <c r="L27" s="174"/>
      <c r="M27" s="174"/>
      <c r="N27" s="174"/>
      <c r="O27" s="174"/>
      <c r="P27" s="174"/>
      <c r="Q27" s="174"/>
      <c r="R27" s="174"/>
      <c r="S27" s="174"/>
      <c r="T27" s="174"/>
      <c r="U27" s="174"/>
      <c r="V27" s="174"/>
      <c r="W27" s="174"/>
      <c r="X27" s="174"/>
      <c r="Y27" s="174"/>
      <c r="Z27" s="174"/>
      <c r="AA27" s="174"/>
      <c r="AB27" s="174"/>
      <c r="AC27" s="174"/>
      <c r="AD27" s="174"/>
    </row>
    <row r="28" spans="1:30" s="97" customFormat="1" ht="77.150000000000006" customHeight="1" thickTop="1" thickBot="1" x14ac:dyDescent="0.4">
      <c r="A28" s="172"/>
      <c r="B28" s="185" t="s">
        <v>1405</v>
      </c>
      <c r="C28" s="96" t="s">
        <v>1406</v>
      </c>
      <c r="D28" s="159" t="s">
        <v>1334</v>
      </c>
      <c r="E28" s="162" t="s">
        <v>1348</v>
      </c>
      <c r="F28" s="162" t="s">
        <v>1407</v>
      </c>
      <c r="G28" s="162" t="s">
        <v>1350</v>
      </c>
      <c r="H28" s="180" t="s">
        <v>5</v>
      </c>
      <c r="I28" s="158"/>
      <c r="J28" s="174"/>
      <c r="K28" s="174"/>
      <c r="L28" s="174"/>
      <c r="M28" s="174"/>
      <c r="N28" s="174"/>
      <c r="O28" s="174"/>
      <c r="P28" s="174"/>
      <c r="Q28" s="174"/>
      <c r="R28" s="174"/>
      <c r="S28" s="174"/>
      <c r="T28" s="174"/>
      <c r="U28" s="174"/>
      <c r="V28" s="174"/>
      <c r="W28" s="174"/>
      <c r="X28" s="174"/>
      <c r="Y28" s="174"/>
      <c r="Z28" s="174"/>
      <c r="AA28" s="174"/>
      <c r="AB28" s="174"/>
      <c r="AC28" s="174"/>
      <c r="AD28" s="174"/>
    </row>
    <row r="29" spans="1:30" s="97" customFormat="1" ht="15" customHeight="1" thickTop="1" thickBot="1" x14ac:dyDescent="0.4">
      <c r="A29" s="172"/>
      <c r="B29" s="185"/>
      <c r="C29" s="96"/>
      <c r="D29" s="159"/>
      <c r="E29" s="162"/>
      <c r="F29" s="162"/>
      <c r="G29" s="162"/>
      <c r="H29" s="186"/>
      <c r="I29" s="158"/>
      <c r="J29" s="174"/>
      <c r="K29" s="174"/>
      <c r="L29" s="174"/>
      <c r="M29" s="174"/>
      <c r="N29" s="174"/>
      <c r="O29" s="174"/>
      <c r="P29" s="174"/>
      <c r="Q29" s="174"/>
      <c r="R29" s="174"/>
      <c r="S29" s="174"/>
      <c r="T29" s="174"/>
      <c r="U29" s="174"/>
      <c r="V29" s="174"/>
      <c r="W29" s="174"/>
      <c r="X29" s="174"/>
      <c r="Y29" s="174"/>
      <c r="Z29" s="174"/>
      <c r="AA29" s="174"/>
      <c r="AB29" s="174"/>
      <c r="AC29" s="174"/>
      <c r="AD29" s="174"/>
    </row>
    <row r="30" spans="1:30" s="97" customFormat="1" ht="74.5" customHeight="1" thickTop="1" thickBot="1" x14ac:dyDescent="0.4">
      <c r="A30" s="172"/>
      <c r="B30" s="185" t="s">
        <v>1408</v>
      </c>
      <c r="C30" s="96" t="s">
        <v>1352</v>
      </c>
      <c r="D30" s="159" t="s">
        <v>1334</v>
      </c>
      <c r="E30" s="162" t="s">
        <v>1409</v>
      </c>
      <c r="F30" s="162" t="s">
        <v>1410</v>
      </c>
      <c r="G30" s="162" t="s">
        <v>1411</v>
      </c>
      <c r="H30" s="180" t="s">
        <v>5</v>
      </c>
      <c r="I30" s="158"/>
      <c r="J30" s="174"/>
      <c r="K30" s="174"/>
      <c r="L30" s="174"/>
      <c r="M30" s="174"/>
      <c r="N30" s="174"/>
      <c r="O30" s="174"/>
      <c r="P30" s="174"/>
      <c r="Q30" s="174"/>
      <c r="R30" s="174"/>
      <c r="S30" s="174"/>
      <c r="T30" s="174"/>
      <c r="U30" s="174"/>
      <c r="V30" s="174"/>
      <c r="W30" s="174"/>
      <c r="X30" s="174"/>
      <c r="Y30" s="174"/>
      <c r="Z30" s="174"/>
      <c r="AA30" s="174"/>
      <c r="AB30" s="174"/>
      <c r="AC30" s="174"/>
      <c r="AD30" s="174"/>
    </row>
    <row r="31" spans="1:30" s="97" customFormat="1" ht="14.5" customHeight="1" thickTop="1" thickBot="1" x14ac:dyDescent="0.4">
      <c r="A31" s="172"/>
      <c r="B31" s="185"/>
      <c r="C31" s="96"/>
      <c r="D31" s="159"/>
      <c r="E31" s="162"/>
      <c r="F31" s="162"/>
      <c r="G31" s="162"/>
      <c r="H31" s="181"/>
      <c r="I31" s="158"/>
      <c r="J31" s="174"/>
      <c r="K31" s="174"/>
      <c r="L31" s="174"/>
      <c r="M31" s="174"/>
      <c r="N31" s="174"/>
      <c r="O31" s="174"/>
      <c r="P31" s="174"/>
      <c r="Q31" s="174"/>
      <c r="R31" s="174"/>
      <c r="S31" s="174"/>
      <c r="T31" s="174"/>
      <c r="U31" s="174"/>
      <c r="V31" s="174"/>
      <c r="W31" s="174"/>
      <c r="X31" s="174"/>
      <c r="Y31" s="174"/>
      <c r="Z31" s="174"/>
      <c r="AA31" s="174"/>
      <c r="AB31" s="174"/>
      <c r="AC31" s="174"/>
      <c r="AD31" s="174"/>
    </row>
    <row r="32" spans="1:30" s="97" customFormat="1" ht="76.5" customHeight="1" thickTop="1" thickBot="1" x14ac:dyDescent="0.4">
      <c r="A32" s="172"/>
      <c r="B32" s="185" t="s">
        <v>1412</v>
      </c>
      <c r="C32" s="96" t="s">
        <v>1413</v>
      </c>
      <c r="D32" s="159" t="s">
        <v>1334</v>
      </c>
      <c r="E32" s="162" t="s">
        <v>1358</v>
      </c>
      <c r="F32" s="162" t="s">
        <v>1359</v>
      </c>
      <c r="G32" s="162" t="s">
        <v>1360</v>
      </c>
      <c r="H32" s="182" t="s">
        <v>5</v>
      </c>
      <c r="I32" s="158"/>
      <c r="J32" s="174"/>
      <c r="K32" s="174"/>
      <c r="L32" s="174"/>
      <c r="M32" s="174"/>
      <c r="N32" s="174"/>
      <c r="O32" s="174"/>
      <c r="P32" s="174"/>
      <c r="Q32" s="174"/>
      <c r="R32" s="174"/>
      <c r="S32" s="174"/>
      <c r="T32" s="174"/>
      <c r="U32" s="174"/>
      <c r="V32" s="174"/>
      <c r="W32" s="174"/>
      <c r="X32" s="174"/>
      <c r="Y32" s="174"/>
      <c r="Z32" s="174"/>
      <c r="AA32" s="174"/>
      <c r="AB32" s="174"/>
      <c r="AC32" s="174"/>
      <c r="AD32" s="174"/>
    </row>
    <row r="33" spans="1:30" ht="15" thickTop="1" x14ac:dyDescent="0.35">
      <c r="A33" s="155"/>
      <c r="B33" s="187"/>
      <c r="D33" s="159"/>
      <c r="E33" s="188"/>
      <c r="F33" s="189"/>
      <c r="G33" s="189"/>
      <c r="I33" s="156"/>
    </row>
    <row r="34" spans="1:30" ht="14.5" customHeight="1" x14ac:dyDescent="0.35">
      <c r="A34" s="155"/>
      <c r="B34" s="1206" t="s">
        <v>1414</v>
      </c>
      <c r="C34" s="1206"/>
      <c r="D34" s="1206"/>
      <c r="E34" s="1206"/>
      <c r="F34" s="1206"/>
      <c r="G34" s="1206"/>
      <c r="H34" s="1206"/>
      <c r="I34" s="156"/>
    </row>
    <row r="35" spans="1:30" s="171" customFormat="1" x14ac:dyDescent="0.35">
      <c r="A35" s="168"/>
      <c r="B35" s="171" t="s">
        <v>1415</v>
      </c>
      <c r="C35" s="190"/>
      <c r="D35" s="191"/>
      <c r="I35" s="169"/>
      <c r="J35" s="170"/>
      <c r="K35" s="170"/>
      <c r="L35" s="170"/>
      <c r="M35" s="170"/>
      <c r="N35" s="170"/>
      <c r="O35" s="170"/>
      <c r="P35" s="170"/>
      <c r="Q35" s="170"/>
      <c r="R35" s="170"/>
      <c r="S35" s="170"/>
      <c r="T35" s="170"/>
      <c r="U35" s="170"/>
      <c r="V35" s="170"/>
      <c r="W35" s="170"/>
      <c r="X35" s="170"/>
      <c r="Y35" s="170"/>
      <c r="Z35" s="170"/>
      <c r="AA35" s="170"/>
      <c r="AB35" s="170"/>
      <c r="AC35" s="170"/>
      <c r="AD35" s="170"/>
    </row>
    <row r="36" spans="1:30" s="154" customFormat="1" x14ac:dyDescent="0.35">
      <c r="A36" s="155"/>
      <c r="B36" s="96"/>
      <c r="C36" s="96"/>
      <c r="D36" s="163"/>
      <c r="E36" s="163"/>
      <c r="F36" s="192"/>
      <c r="G36" s="189"/>
      <c r="H36" s="96"/>
      <c r="I36" s="156"/>
    </row>
    <row r="37" spans="1:30" s="154" customFormat="1" ht="29.15" customHeight="1" x14ac:dyDescent="0.35">
      <c r="A37" s="155"/>
      <c r="B37" s="1202" t="s">
        <v>1416</v>
      </c>
      <c r="C37" s="1202"/>
      <c r="D37" s="1202"/>
      <c r="E37" s="1202"/>
      <c r="F37" s="1202"/>
      <c r="G37" s="1202"/>
      <c r="H37" s="1202"/>
      <c r="I37" s="156"/>
    </row>
    <row r="38" spans="1:30" s="154" customFormat="1" ht="134.5" customHeight="1" x14ac:dyDescent="0.35">
      <c r="A38" s="155"/>
      <c r="B38" s="1195"/>
      <c r="C38" s="1195"/>
      <c r="D38" s="1195"/>
      <c r="E38" s="1195"/>
      <c r="F38" s="1195"/>
      <c r="G38" s="1195"/>
      <c r="H38" s="1195"/>
      <c r="I38" s="156"/>
    </row>
    <row r="39" spans="1:30" s="154" customFormat="1" ht="15" thickBot="1" x14ac:dyDescent="0.4">
      <c r="A39" s="165"/>
      <c r="B39" s="166"/>
      <c r="C39" s="166"/>
      <c r="D39" s="166"/>
      <c r="E39" s="166"/>
      <c r="F39" s="166"/>
      <c r="G39" s="166"/>
      <c r="H39" s="166"/>
      <c r="I39" s="167"/>
    </row>
    <row r="40" spans="1:30" s="154" customFormat="1" x14ac:dyDescent="0.35"/>
    <row r="41" spans="1:30" s="154" customFormat="1" x14ac:dyDescent="0.35"/>
    <row r="42" spans="1:30" s="154" customFormat="1" x14ac:dyDescent="0.35"/>
    <row r="43" spans="1:30" s="154" customFormat="1" x14ac:dyDescent="0.35"/>
    <row r="44" spans="1:30" s="154" customFormat="1" x14ac:dyDescent="0.35"/>
    <row r="45" spans="1:30" s="154" customFormat="1" x14ac:dyDescent="0.35"/>
    <row r="46" spans="1:30" s="154" customFormat="1" x14ac:dyDescent="0.35"/>
    <row r="47" spans="1:30" s="154" customFormat="1" x14ac:dyDescent="0.35"/>
    <row r="48" spans="1:30" s="154" customFormat="1" x14ac:dyDescent="0.35"/>
    <row r="49" s="154" customFormat="1" x14ac:dyDescent="0.35"/>
    <row r="50" s="154" customFormat="1" x14ac:dyDescent="0.35"/>
    <row r="51" s="154" customFormat="1" x14ac:dyDescent="0.35"/>
    <row r="52" s="154" customFormat="1" x14ac:dyDescent="0.35"/>
    <row r="53" s="154" customFormat="1" x14ac:dyDescent="0.35"/>
    <row r="54" s="154" customFormat="1" x14ac:dyDescent="0.35"/>
    <row r="55" s="154" customFormat="1" x14ac:dyDescent="0.35"/>
    <row r="56" s="154" customFormat="1" x14ac:dyDescent="0.35"/>
    <row r="57" s="154" customFormat="1" x14ac:dyDescent="0.35"/>
    <row r="58" s="154" customFormat="1" x14ac:dyDescent="0.35"/>
    <row r="59" s="154" customFormat="1" x14ac:dyDescent="0.35"/>
    <row r="60" s="154" customFormat="1" x14ac:dyDescent="0.35"/>
    <row r="61" s="154" customFormat="1" x14ac:dyDescent="0.35"/>
    <row r="62" s="154" customFormat="1" x14ac:dyDescent="0.35"/>
    <row r="63" s="154" customFormat="1" x14ac:dyDescent="0.35"/>
    <row r="64" s="154" customFormat="1" x14ac:dyDescent="0.35"/>
    <row r="65" s="154" customFormat="1" x14ac:dyDescent="0.35"/>
    <row r="66" s="154" customFormat="1" x14ac:dyDescent="0.35"/>
    <row r="67" s="154" customFormat="1" x14ac:dyDescent="0.35"/>
    <row r="68" s="154" customFormat="1" x14ac:dyDescent="0.35"/>
  </sheetData>
  <sheetProtection algorithmName="SHA-512" hashValue="/u2s2LJRzOXwxCukmmhcKJLdWqZIAI0cd0wnhICpjvKOaSMZeVOzUmNTnDZxKqDL7yvld8iBr1p3/fE5e3LiPw==" saltValue="epbrsEIC1qgq3xzQCN5iIA==" spinCount="100000" sheet="1" objects="1" scenarios="1"/>
  <mergeCells count="8">
    <mergeCell ref="B37:H37"/>
    <mergeCell ref="B38:H38"/>
    <mergeCell ref="B12:H12"/>
    <mergeCell ref="B13:H13"/>
    <mergeCell ref="B19:C19"/>
    <mergeCell ref="D19:H19"/>
    <mergeCell ref="B27:C27"/>
    <mergeCell ref="B34:H34"/>
  </mergeCells>
  <conditionalFormatting sqref="B21:H38">
    <cfRule type="expression" dxfId="43" priority="1">
      <formula>$D$19="Non"</formula>
    </cfRule>
    <cfRule type="expression" dxfId="42" priority="2">
      <formula>$D$19="Ne sait pas"</formula>
    </cfRule>
    <cfRule type="expression" dxfId="41" priority="3">
      <formula>$D$19="Veuillez choisir dans le menu déroulant"</formula>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19" operator="containsText" id="{C9C2F5A5-3CCF-44E4-BE7B-A0FA8CA639C9}">
            <xm:f>NOT(ISERROR(SEARCH('Listes déroulantes'!$G$3,D19)))</xm:f>
            <xm:f>'Listes déroulantes'!$G$3</xm:f>
            <x14:dxf>
              <fill>
                <patternFill>
                  <bgColor rgb="FFF8E394"/>
                </patternFill>
              </fill>
            </x14:dxf>
          </x14:cfRule>
          <x14:cfRule type="containsText" priority="20" operator="containsText" id="{79820A4A-BE39-4921-B7D6-155B1C62B7C2}">
            <xm:f>NOT(ISERROR(SEARCH('Listes déroulantes'!$F$3,D19)))</xm:f>
            <xm:f>'Listes déroulantes'!$F$3</xm:f>
            <x14:dxf>
              <fill>
                <patternFill>
                  <bgColor rgb="FFF8E394"/>
                </patternFill>
              </fill>
            </x14:dxf>
          </x14:cfRule>
          <x14:cfRule type="containsText" priority="21" operator="containsText" id="{788A4194-B567-4E14-B7FA-73B801CC2F1D}">
            <xm:f>NOT(ISERROR(SEARCH('Listes déroulantes'!$G$4,D19)))</xm:f>
            <xm:f>'Listes déroulantes'!$G$4</xm:f>
            <x14:dxf>
              <fill>
                <patternFill>
                  <bgColor theme="9" tint="0.79998168889431442"/>
                </patternFill>
              </fill>
            </x14:dxf>
          </x14:cfRule>
          <x14:cfRule type="containsText" priority="22" operator="containsText" id="{C6CB21CA-EE9B-4C08-A08B-C73E62D8DED4}">
            <xm:f>NOT(ISERROR(SEARCH('Listes déroulantes'!$G$5,D19)))</xm:f>
            <xm:f>'Listes déroulantes'!$G$5</xm:f>
            <x14:dxf>
              <fill>
                <patternFill>
                  <bgColor rgb="FF98C389"/>
                </patternFill>
              </fill>
            </x14:dxf>
          </x14:cfRule>
          <x14:cfRule type="containsText" priority="23" operator="containsText" id="{DD28562A-6723-490F-A0E1-BBBCC11CEFE5}">
            <xm:f>NOT(ISERROR(SEARCH('Listes déroulantes'!$F$4,D19)))</xm:f>
            <xm:f>'Listes déroulantes'!$F$4</xm:f>
            <x14:dxf>
              <fill>
                <patternFill>
                  <bgColor rgb="FF98C389"/>
                </patternFill>
              </fill>
            </x14:dxf>
          </x14:cfRule>
          <xm:sqref>D19:H19 H22 H24 H26 H28 H30 H32</xm:sqref>
        </x14:conditionalFormatting>
        <x14:conditionalFormatting xmlns:xm="http://schemas.microsoft.com/office/excel/2006/main">
          <x14:cfRule type="containsText" priority="16" operator="containsText" id="{57F815E8-22DB-45F5-82C4-637C9F22906D}">
            <xm:f>NOT(ISERROR(SEARCH('Listes déroulantes'!$G$2,D19)))</xm:f>
            <xm:f>'Listes déroulantes'!$G$2</xm:f>
            <x14:dxf>
              <fill>
                <patternFill>
                  <bgColor theme="0" tint="-0.24994659260841701"/>
                </patternFill>
              </fill>
            </x14:dxf>
          </x14:cfRule>
          <x14:cfRule type="containsText" priority="17" operator="containsText" id="{B06C036A-FA0C-49C0-B6B4-F4BF1EECAE49}">
            <xm:f>NOT(ISERROR(SEARCH('Listes déroulantes'!$F$5,D19)))</xm:f>
            <xm:f>'Listes déroulantes'!$F$5</xm:f>
            <x14:dxf>
              <fill>
                <patternFill>
                  <bgColor theme="0" tint="-0.24994659260841701"/>
                </patternFill>
              </fill>
            </x14:dxf>
          </x14:cfRule>
          <x14:cfRule type="containsText" priority="18" operator="containsText" id="{62026716-31C1-48BC-8EDB-D2B6DBDD99FA}">
            <xm:f>NOT(ISERROR(SEARCH('Listes déroulantes'!$F$2,D19)))</xm:f>
            <xm:f>'Listes déroulantes'!$F$2</xm:f>
            <x14:dxf>
              <fill>
                <patternFill>
                  <bgColor theme="0" tint="-0.24994659260841701"/>
                </patternFill>
              </fill>
            </x14:dxf>
          </x14:cfRule>
          <xm:sqref>H22 H24 H26 H28 H30 H32 D19:H19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4B96018-EA86-48F0-AC58-B2919DC2FFCC}">
          <x14:formula1>
            <xm:f>'Listes déroulantes'!$F$1:$F$5</xm:f>
          </x14:formula1>
          <xm:sqref>D19:H19</xm:sqref>
        </x14:dataValidation>
        <x14:dataValidation type="list" allowBlank="1" showInputMessage="1" showErrorMessage="1" xr:uid="{C41CD854-131C-4E2B-8028-194D56C23513}">
          <x14:formula1>
            <xm:f>'Listes déroulantes'!$G$1:$G$5</xm:f>
          </x14:formula1>
          <xm:sqref>H22 H24 H26 H28 H30 H32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BFE98-2B32-4009-BB8F-F6E0B42319D5}">
  <sheetPr>
    <tabColor rgb="FFF4CBB2"/>
    <pageSetUpPr autoPageBreaks="0"/>
  </sheetPr>
  <dimension ref="A1:AD61"/>
  <sheetViews>
    <sheetView showGridLines="0" topLeftCell="A17" zoomScale="90" zoomScaleNormal="90" workbookViewId="0">
      <selection activeCell="K26" sqref="K26"/>
    </sheetView>
  </sheetViews>
  <sheetFormatPr defaultColWidth="8.7265625" defaultRowHeight="14.5" x14ac:dyDescent="0.35"/>
  <cols>
    <col min="1" max="1" width="3" style="96" customWidth="1"/>
    <col min="2" max="2" width="27.7265625" style="96" customWidth="1"/>
    <col min="3" max="3" width="38" style="96" customWidth="1"/>
    <col min="4" max="4" width="13.7265625" style="96" customWidth="1"/>
    <col min="5" max="5" width="17.7265625" style="96" customWidth="1"/>
    <col min="6" max="7" width="21.81640625" style="96" customWidth="1"/>
    <col min="8" max="8" width="13.54296875" style="96" customWidth="1"/>
    <col min="9" max="9" width="2.81640625" style="96" customWidth="1"/>
    <col min="10" max="30" width="8.7265625" style="154"/>
    <col min="31" max="16384" width="8.7265625" style="96"/>
  </cols>
  <sheetData>
    <row r="1" spans="1:9" ht="58.5" customHeight="1" x14ac:dyDescent="0.4">
      <c r="A1" s="151"/>
      <c r="B1" s="715" t="s">
        <v>1363</v>
      </c>
      <c r="C1" s="152"/>
      <c r="D1" s="152"/>
      <c r="E1" s="152"/>
      <c r="F1" s="152"/>
      <c r="G1" s="152"/>
      <c r="H1" s="152"/>
      <c r="I1" s="153"/>
    </row>
    <row r="2" spans="1:9" ht="16" customHeight="1" x14ac:dyDescent="0.35">
      <c r="A2" s="155"/>
      <c r="I2" s="156"/>
    </row>
    <row r="3" spans="1:9" ht="18.5" x14ac:dyDescent="0.35">
      <c r="A3" s="155"/>
      <c r="B3" s="864" t="s">
        <v>1417</v>
      </c>
      <c r="C3" s="865"/>
      <c r="D3" s="865"/>
      <c r="E3" s="865"/>
      <c r="F3" s="865"/>
      <c r="G3" s="865"/>
      <c r="H3" s="865"/>
      <c r="I3" s="156"/>
    </row>
    <row r="4" spans="1:9" ht="8.5" customHeight="1" x14ac:dyDescent="0.35">
      <c r="A4" s="155"/>
      <c r="B4" s="866"/>
      <c r="C4" s="865"/>
      <c r="D4" s="865"/>
      <c r="E4" s="865"/>
      <c r="F4" s="865"/>
      <c r="G4" s="865"/>
      <c r="H4" s="865"/>
      <c r="I4" s="156"/>
    </row>
    <row r="5" spans="1:9" x14ac:dyDescent="0.35">
      <c r="A5" s="155"/>
      <c r="B5" s="867" t="s">
        <v>1418</v>
      </c>
      <c r="C5" s="865"/>
      <c r="D5" s="865"/>
      <c r="E5" s="865"/>
      <c r="F5" s="865"/>
      <c r="G5" s="865"/>
      <c r="H5" s="865"/>
      <c r="I5" s="156"/>
    </row>
    <row r="6" spans="1:9" x14ac:dyDescent="0.35">
      <c r="A6" s="155"/>
      <c r="B6" s="868" t="s">
        <v>1419</v>
      </c>
      <c r="C6" s="865"/>
      <c r="D6" s="865"/>
      <c r="E6" s="865"/>
      <c r="F6" s="865"/>
      <c r="G6" s="865"/>
      <c r="H6" s="865"/>
      <c r="I6" s="156"/>
    </row>
    <row r="7" spans="1:9" x14ac:dyDescent="0.35">
      <c r="A7" s="155"/>
      <c r="B7" s="868" t="s">
        <v>1420</v>
      </c>
      <c r="C7" s="865"/>
      <c r="D7" s="865"/>
      <c r="E7" s="865"/>
      <c r="F7" s="865"/>
      <c r="G7" s="865"/>
      <c r="H7" s="865"/>
      <c r="I7" s="156"/>
    </row>
    <row r="8" spans="1:9" x14ac:dyDescent="0.35">
      <c r="A8" s="155"/>
      <c r="B8" s="868" t="s">
        <v>1421</v>
      </c>
      <c r="C8" s="865"/>
      <c r="D8" s="865"/>
      <c r="E8" s="865"/>
      <c r="F8" s="865"/>
      <c r="G8" s="865"/>
      <c r="H8" s="865"/>
      <c r="I8" s="156"/>
    </row>
    <row r="9" spans="1:9" ht="9.65" customHeight="1" x14ac:dyDescent="0.35">
      <c r="A9" s="155"/>
      <c r="B9" s="866"/>
      <c r="C9" s="865"/>
      <c r="D9" s="865"/>
      <c r="E9" s="865"/>
      <c r="F9" s="865"/>
      <c r="G9" s="865"/>
      <c r="H9" s="865"/>
      <c r="I9" s="156"/>
    </row>
    <row r="10" spans="1:9" x14ac:dyDescent="0.35">
      <c r="A10" s="155"/>
      <c r="B10" s="872" t="s">
        <v>1326</v>
      </c>
      <c r="C10" s="865"/>
      <c r="D10" s="865"/>
      <c r="E10" s="865"/>
      <c r="F10" s="865"/>
      <c r="G10" s="865"/>
      <c r="H10" s="865"/>
      <c r="I10" s="156"/>
    </row>
    <row r="11" spans="1:9" ht="14.15" customHeight="1" x14ac:dyDescent="0.35">
      <c r="A11" s="155"/>
      <c r="B11" s="1196" t="s">
        <v>1422</v>
      </c>
      <c r="C11" s="1196"/>
      <c r="D11" s="1196"/>
      <c r="E11" s="1196"/>
      <c r="F11" s="1196"/>
      <c r="G11" s="1196"/>
      <c r="H11" s="1196"/>
      <c r="I11" s="156"/>
    </row>
    <row r="12" spans="1:9" x14ac:dyDescent="0.35">
      <c r="A12" s="155"/>
      <c r="B12" s="868" t="s">
        <v>1423</v>
      </c>
      <c r="C12" s="865"/>
      <c r="D12" s="865"/>
      <c r="E12" s="865"/>
      <c r="F12" s="865"/>
      <c r="G12" s="865"/>
      <c r="H12" s="865"/>
      <c r="I12" s="156"/>
    </row>
    <row r="13" spans="1:9" x14ac:dyDescent="0.35">
      <c r="A13" s="155"/>
      <c r="B13" s="874" t="s">
        <v>1424</v>
      </c>
      <c r="C13" s="865"/>
      <c r="D13" s="865"/>
      <c r="E13" s="865"/>
      <c r="F13" s="865"/>
      <c r="G13" s="865"/>
      <c r="H13" s="865"/>
      <c r="I13" s="156"/>
    </row>
    <row r="14" spans="1:9" x14ac:dyDescent="0.35">
      <c r="A14" s="155"/>
      <c r="B14" s="874" t="s">
        <v>1425</v>
      </c>
      <c r="C14" s="865"/>
      <c r="D14" s="865"/>
      <c r="E14" s="865"/>
      <c r="F14" s="865"/>
      <c r="G14" s="865"/>
      <c r="H14" s="865"/>
      <c r="I14" s="156"/>
    </row>
    <row r="15" spans="1:9" x14ac:dyDescent="0.35">
      <c r="A15" s="155"/>
      <c r="B15" s="874" t="s">
        <v>1426</v>
      </c>
      <c r="C15" s="865"/>
      <c r="D15" s="865"/>
      <c r="E15" s="865"/>
      <c r="F15" s="865"/>
      <c r="G15" s="865"/>
      <c r="H15" s="865"/>
      <c r="I15" s="156"/>
    </row>
    <row r="16" spans="1:9" x14ac:dyDescent="0.35">
      <c r="A16" s="155"/>
      <c r="B16" s="874" t="s">
        <v>1427</v>
      </c>
      <c r="C16" s="865"/>
      <c r="D16" s="865"/>
      <c r="E16" s="865"/>
      <c r="F16" s="865"/>
      <c r="G16" s="865"/>
      <c r="H16" s="865"/>
      <c r="I16" s="156"/>
    </row>
    <row r="17" spans="1:30" ht="16.5" customHeight="1" x14ac:dyDescent="0.35">
      <c r="A17" s="155"/>
      <c r="B17" s="868" t="s">
        <v>1428</v>
      </c>
      <c r="C17" s="865"/>
      <c r="D17" s="865"/>
      <c r="E17" s="865"/>
      <c r="F17" s="865"/>
      <c r="G17" s="865"/>
      <c r="H17" s="865"/>
      <c r="I17" s="156"/>
    </row>
    <row r="18" spans="1:30" ht="16" x14ac:dyDescent="0.35">
      <c r="A18" s="155"/>
      <c r="B18" s="157"/>
      <c r="I18" s="156"/>
    </row>
    <row r="19" spans="1:30" s="97" customFormat="1" ht="21.75" customHeight="1" x14ac:dyDescent="0.35">
      <c r="A19" s="172"/>
      <c r="B19" s="613" t="s">
        <v>1329</v>
      </c>
      <c r="C19" s="173"/>
      <c r="D19" s="173"/>
      <c r="E19" s="173"/>
      <c r="F19" s="173"/>
      <c r="G19" s="173"/>
      <c r="H19" s="173"/>
      <c r="I19" s="158"/>
      <c r="J19" s="174"/>
      <c r="K19" s="174"/>
      <c r="L19" s="174"/>
      <c r="M19" s="174"/>
      <c r="N19" s="174"/>
      <c r="O19" s="174"/>
      <c r="P19" s="174"/>
      <c r="Q19" s="174"/>
      <c r="R19" s="174"/>
      <c r="S19" s="174"/>
      <c r="T19" s="174"/>
      <c r="U19" s="174"/>
      <c r="V19" s="174"/>
      <c r="W19" s="174"/>
      <c r="X19" s="174"/>
      <c r="Y19" s="174"/>
      <c r="Z19" s="174"/>
      <c r="AA19" s="174"/>
      <c r="AB19" s="174"/>
      <c r="AC19" s="174"/>
      <c r="AD19" s="174"/>
    </row>
    <row r="20" spans="1:30" ht="10.5" customHeight="1" thickBot="1" x14ac:dyDescent="0.4">
      <c r="A20" s="155"/>
      <c r="I20" s="156"/>
    </row>
    <row r="21" spans="1:30" ht="30" customHeight="1" thickTop="1" thickBot="1" x14ac:dyDescent="0.4">
      <c r="A21" s="155"/>
      <c r="B21" s="1197" t="s">
        <v>1429</v>
      </c>
      <c r="C21" s="1197"/>
      <c r="D21" s="1198" t="s">
        <v>5</v>
      </c>
      <c r="E21" s="1199"/>
      <c r="F21" s="1199"/>
      <c r="G21" s="1199"/>
      <c r="H21" s="1200"/>
      <c r="I21" s="175"/>
      <c r="J21" s="176"/>
    </row>
    <row r="22" spans="1:30" ht="15" thickTop="1" x14ac:dyDescent="0.35">
      <c r="A22" s="155"/>
      <c r="D22" s="162"/>
      <c r="E22" s="162"/>
      <c r="F22" s="162"/>
      <c r="G22" s="162"/>
      <c r="I22" s="158"/>
    </row>
    <row r="23" spans="1:30" ht="20.149999999999999" customHeight="1" thickBot="1" x14ac:dyDescent="0.4">
      <c r="A23" s="155"/>
      <c r="B23" s="873" t="s">
        <v>1290</v>
      </c>
      <c r="C23" s="873" t="s">
        <v>1331</v>
      </c>
      <c r="D23" s="176" t="s">
        <v>12</v>
      </c>
      <c r="E23" s="193" t="s">
        <v>22</v>
      </c>
      <c r="F23" s="177" t="s">
        <v>30</v>
      </c>
      <c r="G23" s="209" t="s">
        <v>37</v>
      </c>
      <c r="H23" s="178" t="s">
        <v>1332</v>
      </c>
      <c r="I23" s="158"/>
    </row>
    <row r="24" spans="1:30" ht="59.15" customHeight="1" thickTop="1" thickBot="1" x14ac:dyDescent="0.4">
      <c r="A24" s="155"/>
      <c r="B24" s="96" t="s">
        <v>1309</v>
      </c>
      <c r="C24" s="179" t="s">
        <v>1430</v>
      </c>
      <c r="D24" s="159" t="s">
        <v>1334</v>
      </c>
      <c r="E24" s="160" t="s">
        <v>1431</v>
      </c>
      <c r="F24" s="161" t="s">
        <v>1432</v>
      </c>
      <c r="G24" s="162" t="s">
        <v>1433</v>
      </c>
      <c r="H24" s="180" t="s">
        <v>5</v>
      </c>
      <c r="I24" s="156"/>
    </row>
    <row r="25" spans="1:30" ht="13.5" customHeight="1" thickTop="1" thickBot="1" x14ac:dyDescent="0.4">
      <c r="A25" s="155"/>
      <c r="D25" s="159"/>
      <c r="E25" s="160"/>
      <c r="F25" s="161"/>
      <c r="G25" s="162"/>
      <c r="H25" s="181"/>
      <c r="I25" s="156"/>
    </row>
    <row r="26" spans="1:30" ht="53.5" customHeight="1" thickTop="1" thickBot="1" x14ac:dyDescent="0.4">
      <c r="A26" s="155"/>
      <c r="B26" s="96" t="s">
        <v>1434</v>
      </c>
      <c r="C26" s="96" t="s">
        <v>1435</v>
      </c>
      <c r="D26" s="159" t="s">
        <v>1334</v>
      </c>
      <c r="E26" s="164" t="s">
        <v>1335</v>
      </c>
      <c r="F26" s="161" t="s">
        <v>1336</v>
      </c>
      <c r="G26" s="162" t="s">
        <v>1337</v>
      </c>
      <c r="H26" s="182" t="s">
        <v>5</v>
      </c>
      <c r="I26" s="156"/>
    </row>
    <row r="27" spans="1:30" ht="15" customHeight="1" thickTop="1" thickBot="1" x14ac:dyDescent="0.4">
      <c r="A27" s="155"/>
      <c r="D27" s="159"/>
      <c r="E27" s="164"/>
      <c r="F27" s="161"/>
      <c r="G27" s="162"/>
      <c r="H27" s="181"/>
      <c r="I27" s="156"/>
    </row>
    <row r="28" spans="1:30" ht="77.25" customHeight="1" thickTop="1" thickBot="1" x14ac:dyDescent="0.4">
      <c r="A28" s="155"/>
      <c r="B28" s="162" t="s">
        <v>1311</v>
      </c>
      <c r="C28" s="96" t="s">
        <v>1436</v>
      </c>
      <c r="D28" s="159" t="s">
        <v>1334</v>
      </c>
      <c r="E28" s="160" t="s">
        <v>1437</v>
      </c>
      <c r="F28" s="160" t="s">
        <v>1438</v>
      </c>
      <c r="G28" s="162" t="s">
        <v>1439</v>
      </c>
      <c r="H28" s="180" t="s">
        <v>5</v>
      </c>
      <c r="I28" s="156"/>
    </row>
    <row r="29" spans="1:30" ht="16.5" customHeight="1" thickTop="1" x14ac:dyDescent="0.35">
      <c r="A29" s="155"/>
      <c r="B29" s="187"/>
      <c r="D29" s="159"/>
      <c r="E29" s="188"/>
      <c r="F29" s="189"/>
      <c r="G29" s="189"/>
      <c r="I29" s="156"/>
    </row>
    <row r="30" spans="1:30" s="154" customFormat="1" ht="21" customHeight="1" x14ac:dyDescent="0.35">
      <c r="A30" s="155"/>
      <c r="B30" s="1202" t="s">
        <v>1440</v>
      </c>
      <c r="C30" s="1202"/>
      <c r="D30" s="1202"/>
      <c r="E30" s="1202"/>
      <c r="F30" s="1202"/>
      <c r="G30" s="1202"/>
      <c r="H30" s="1202"/>
      <c r="I30" s="156"/>
    </row>
    <row r="31" spans="1:30" s="154" customFormat="1" ht="134.5" customHeight="1" x14ac:dyDescent="0.35">
      <c r="A31" s="155"/>
      <c r="B31" s="1195"/>
      <c r="C31" s="1195"/>
      <c r="D31" s="1195"/>
      <c r="E31" s="1195"/>
      <c r="F31" s="1195"/>
      <c r="G31" s="1195"/>
      <c r="H31" s="1195"/>
      <c r="I31" s="156"/>
    </row>
    <row r="32" spans="1:30" s="154" customFormat="1" ht="15" thickBot="1" x14ac:dyDescent="0.4">
      <c r="A32" s="165"/>
      <c r="B32" s="166"/>
      <c r="C32" s="166"/>
      <c r="D32" s="166"/>
      <c r="E32" s="166"/>
      <c r="F32" s="166"/>
      <c r="G32" s="166"/>
      <c r="H32" s="166"/>
      <c r="I32" s="167"/>
    </row>
    <row r="33" s="154" customFormat="1" x14ac:dyDescent="0.35"/>
    <row r="34" s="154" customFormat="1" x14ac:dyDescent="0.35"/>
    <row r="35" s="154" customFormat="1" x14ac:dyDescent="0.35"/>
    <row r="36" s="154" customFormat="1" x14ac:dyDescent="0.35"/>
    <row r="37" s="154" customFormat="1" x14ac:dyDescent="0.35"/>
    <row r="38" s="154" customFormat="1" x14ac:dyDescent="0.35"/>
    <row r="39" s="154" customFormat="1" x14ac:dyDescent="0.35"/>
    <row r="40" s="154" customFormat="1" x14ac:dyDescent="0.35"/>
    <row r="41" s="154" customFormat="1" x14ac:dyDescent="0.35"/>
    <row r="42" s="154" customFormat="1" x14ac:dyDescent="0.35"/>
    <row r="43" s="154" customFormat="1" x14ac:dyDescent="0.35"/>
    <row r="44" s="154" customFormat="1" x14ac:dyDescent="0.35"/>
    <row r="45" s="154" customFormat="1" x14ac:dyDescent="0.35"/>
    <row r="46" s="154" customFormat="1" x14ac:dyDescent="0.35"/>
    <row r="47" s="154" customFormat="1" x14ac:dyDescent="0.35"/>
    <row r="48" s="154" customFormat="1" x14ac:dyDescent="0.35"/>
    <row r="49" s="154" customFormat="1" x14ac:dyDescent="0.35"/>
    <row r="50" s="154" customFormat="1" x14ac:dyDescent="0.35"/>
    <row r="51" s="154" customFormat="1" x14ac:dyDescent="0.35"/>
    <row r="52" s="154" customFormat="1" x14ac:dyDescent="0.35"/>
    <row r="53" s="154" customFormat="1" x14ac:dyDescent="0.35"/>
    <row r="54" s="154" customFormat="1" x14ac:dyDescent="0.35"/>
    <row r="55" s="154" customFormat="1" x14ac:dyDescent="0.35"/>
    <row r="56" s="154" customFormat="1" x14ac:dyDescent="0.35"/>
    <row r="57" s="154" customFormat="1" x14ac:dyDescent="0.35"/>
    <row r="58" s="154" customFormat="1" x14ac:dyDescent="0.35"/>
    <row r="59" s="154" customFormat="1" x14ac:dyDescent="0.35"/>
    <row r="60" s="154" customFormat="1" x14ac:dyDescent="0.35"/>
    <row r="61" s="154" customFormat="1" x14ac:dyDescent="0.35"/>
  </sheetData>
  <sheetProtection algorithmName="SHA-512" hashValue="Yy+fF4XmtX4r1dq8xUxA9uc7Duz/7ZwLOqy2X/ChEg9ivf6lWVS0okVD2h4LCtX7sKDPDmS++bvKhQJxWpQckQ==" saltValue="cD5JCTpwZQW1tqrydOG+Pg==" spinCount="100000" sheet="1" objects="1" scenarios="1"/>
  <mergeCells count="5">
    <mergeCell ref="B11:H11"/>
    <mergeCell ref="B21:C21"/>
    <mergeCell ref="D21:H21"/>
    <mergeCell ref="B30:H30"/>
    <mergeCell ref="B31:H31"/>
  </mergeCells>
  <conditionalFormatting sqref="B23:H31">
    <cfRule type="expression" dxfId="32" priority="1">
      <formula>$D$21="Non"</formula>
    </cfRule>
    <cfRule type="expression" dxfId="31" priority="2">
      <formula>$D$21="Ne sait pas"</formula>
    </cfRule>
    <cfRule type="expression" dxfId="30" priority="3">
      <formula>$D$21="Veuillez choisir dans le menu déroulant"</formula>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19" operator="containsText" id="{31B91CCD-2888-425B-AB07-13D44E254A04}">
            <xm:f>NOT(ISERROR(SEARCH('Listes déroulantes'!$G$3,D21)))</xm:f>
            <xm:f>'Listes déroulantes'!$G$3</xm:f>
            <x14:dxf>
              <fill>
                <patternFill>
                  <bgColor rgb="FFF8E394"/>
                </patternFill>
              </fill>
            </x14:dxf>
          </x14:cfRule>
          <x14:cfRule type="containsText" priority="20" operator="containsText" id="{E0CFBE0F-5629-410A-BDAA-91E3DE50C0A2}">
            <xm:f>NOT(ISERROR(SEARCH('Listes déroulantes'!$F$3,D21)))</xm:f>
            <xm:f>'Listes déroulantes'!$F$3</xm:f>
            <x14:dxf>
              <fill>
                <patternFill>
                  <bgColor rgb="FFF8E394"/>
                </patternFill>
              </fill>
            </x14:dxf>
          </x14:cfRule>
          <x14:cfRule type="containsText" priority="21" operator="containsText" id="{9394CA9B-4EF4-41A2-B6E6-A30BFF842FB4}">
            <xm:f>NOT(ISERROR(SEARCH('Listes déroulantes'!$G$4,D21)))</xm:f>
            <xm:f>'Listes déroulantes'!$G$4</xm:f>
            <x14:dxf>
              <fill>
                <patternFill>
                  <bgColor theme="9" tint="0.79998168889431442"/>
                </patternFill>
              </fill>
            </x14:dxf>
          </x14:cfRule>
          <x14:cfRule type="containsText" priority="22" operator="containsText" id="{67BDA79A-6C52-4557-B9E0-A5C1B281625C}">
            <xm:f>NOT(ISERROR(SEARCH('Listes déroulantes'!$G$5,D21)))</xm:f>
            <xm:f>'Listes déroulantes'!$G$5</xm:f>
            <x14:dxf>
              <fill>
                <patternFill>
                  <bgColor rgb="FF98C389"/>
                </patternFill>
              </fill>
            </x14:dxf>
          </x14:cfRule>
          <x14:cfRule type="containsText" priority="23" operator="containsText" id="{EABA0D9D-2D1E-4E3B-9820-452E87B66BEE}">
            <xm:f>NOT(ISERROR(SEARCH('Listes déroulantes'!$F$4,D21)))</xm:f>
            <xm:f>'Listes déroulantes'!$F$4</xm:f>
            <x14:dxf>
              <fill>
                <patternFill>
                  <bgColor rgb="FF98C389"/>
                </patternFill>
              </fill>
            </x14:dxf>
          </x14:cfRule>
          <xm:sqref>D21:H21 H24 H26 H28</xm:sqref>
        </x14:conditionalFormatting>
        <x14:conditionalFormatting xmlns:xm="http://schemas.microsoft.com/office/excel/2006/main">
          <x14:cfRule type="containsText" priority="16" operator="containsText" id="{429FA994-7FFA-4A75-B09B-3F0111FE7DBF}">
            <xm:f>NOT(ISERROR(SEARCH('Listes déroulantes'!$G$2,D21)))</xm:f>
            <xm:f>'Listes déroulantes'!$G$2</xm:f>
            <x14:dxf>
              <fill>
                <patternFill>
                  <bgColor theme="0" tint="-0.24994659260841701"/>
                </patternFill>
              </fill>
            </x14:dxf>
          </x14:cfRule>
          <x14:cfRule type="containsText" priority="17" operator="containsText" id="{C3FC67DA-DA33-40AE-95F3-215D51050E96}">
            <xm:f>NOT(ISERROR(SEARCH('Listes déroulantes'!$F$5,D21)))</xm:f>
            <xm:f>'Listes déroulantes'!$F$5</xm:f>
            <x14:dxf>
              <fill>
                <patternFill>
                  <bgColor theme="0" tint="-0.24994659260841701"/>
                </patternFill>
              </fill>
            </x14:dxf>
          </x14:cfRule>
          <x14:cfRule type="containsText" priority="18" operator="containsText" id="{C1433460-4B08-48B9-996C-363BC217069B}">
            <xm:f>NOT(ISERROR(SEARCH('Listes déroulantes'!$F$2,D21)))</xm:f>
            <xm:f>'Listes déroulantes'!$F$2</xm:f>
            <x14:dxf>
              <fill>
                <patternFill>
                  <bgColor theme="0" tint="-0.24994659260841701"/>
                </patternFill>
              </fill>
            </x14:dxf>
          </x14:cfRule>
          <xm:sqref>H24 H26 H28 D21:H21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39D8962-E329-4024-A4C8-4DAA2176002F}">
          <x14:formula1>
            <xm:f>'Listes déroulantes'!$F$1:$F$5</xm:f>
          </x14:formula1>
          <xm:sqref>D21:H21</xm:sqref>
        </x14:dataValidation>
        <x14:dataValidation type="list" allowBlank="1" showInputMessage="1" showErrorMessage="1" xr:uid="{EBCB44C7-FAB8-4B9E-AE1A-F0C07D74F32E}">
          <x14:formula1>
            <xm:f>'Listes déroulantes'!$G$1:$G$5</xm:f>
          </x14:formula1>
          <xm:sqref>H24 H26 H28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CF45A-08ED-4B82-8F13-A59C94C063F6}">
  <sheetPr>
    <tabColor rgb="FFF4CBB2"/>
    <pageSetUpPr autoPageBreaks="0"/>
  </sheetPr>
  <dimension ref="A1:AD70"/>
  <sheetViews>
    <sheetView showGridLines="0" topLeftCell="A15" zoomScale="90" zoomScaleNormal="90" workbookViewId="0">
      <selection activeCell="K22" sqref="K22"/>
    </sheetView>
  </sheetViews>
  <sheetFormatPr defaultColWidth="8.7265625" defaultRowHeight="14.5" x14ac:dyDescent="0.35"/>
  <cols>
    <col min="1" max="1" width="3" style="96" customWidth="1"/>
    <col min="2" max="2" width="27.7265625" style="96" customWidth="1"/>
    <col min="3" max="3" width="36.7265625" style="96" customWidth="1"/>
    <col min="4" max="4" width="13.7265625" style="96" customWidth="1"/>
    <col min="5" max="5" width="17.453125" style="96" customWidth="1"/>
    <col min="6" max="6" width="21.81640625" style="96" customWidth="1"/>
    <col min="7" max="7" width="21.54296875" style="96" customWidth="1"/>
    <col min="8" max="8" width="13.54296875" style="96" customWidth="1"/>
    <col min="9" max="9" width="2.81640625" style="96" customWidth="1"/>
    <col min="10" max="30" width="8.7265625" style="154"/>
    <col min="31" max="16384" width="8.7265625" style="96"/>
  </cols>
  <sheetData>
    <row r="1" spans="1:30" ht="55" customHeight="1" x14ac:dyDescent="0.4">
      <c r="A1" s="151"/>
      <c r="B1" s="715" t="s">
        <v>1363</v>
      </c>
      <c r="C1" s="152"/>
      <c r="D1" s="152"/>
      <c r="E1" s="152"/>
      <c r="F1" s="152"/>
      <c r="G1" s="152"/>
      <c r="H1" s="152"/>
      <c r="I1" s="153"/>
    </row>
    <row r="2" spans="1:30" ht="18.649999999999999" customHeight="1" x14ac:dyDescent="0.35">
      <c r="A2" s="155"/>
      <c r="I2" s="156"/>
    </row>
    <row r="3" spans="1:30" ht="18.5" x14ac:dyDescent="0.35">
      <c r="A3" s="155"/>
      <c r="B3" s="864" t="s">
        <v>1441</v>
      </c>
      <c r="C3" s="865"/>
      <c r="D3" s="865"/>
      <c r="E3" s="865"/>
      <c r="F3" s="865"/>
      <c r="G3" s="865"/>
      <c r="H3" s="865"/>
      <c r="I3" s="156"/>
    </row>
    <row r="4" spans="1:30" ht="8.5" customHeight="1" x14ac:dyDescent="0.35">
      <c r="A4" s="155"/>
      <c r="B4" s="866"/>
      <c r="C4" s="865"/>
      <c r="D4" s="865"/>
      <c r="E4" s="865"/>
      <c r="F4" s="865"/>
      <c r="G4" s="865"/>
      <c r="H4" s="865"/>
      <c r="I4" s="156"/>
    </row>
    <row r="5" spans="1:30" x14ac:dyDescent="0.35">
      <c r="A5" s="155"/>
      <c r="B5" s="867" t="s">
        <v>1442</v>
      </c>
      <c r="C5" s="865"/>
      <c r="D5" s="865"/>
      <c r="E5" s="865"/>
      <c r="F5" s="865"/>
      <c r="G5" s="865"/>
      <c r="H5" s="865"/>
      <c r="I5" s="156"/>
    </row>
    <row r="6" spans="1:30" x14ac:dyDescent="0.35">
      <c r="A6" s="155"/>
      <c r="B6" s="868" t="s">
        <v>1443</v>
      </c>
      <c r="C6" s="865"/>
      <c r="D6" s="865"/>
      <c r="E6" s="865"/>
      <c r="F6" s="865"/>
      <c r="G6" s="865"/>
      <c r="H6" s="865"/>
      <c r="I6" s="156"/>
    </row>
    <row r="7" spans="1:30" x14ac:dyDescent="0.35">
      <c r="A7" s="155"/>
      <c r="B7" s="868" t="s">
        <v>1444</v>
      </c>
      <c r="C7" s="865"/>
      <c r="D7" s="865"/>
      <c r="E7" s="865"/>
      <c r="F7" s="865"/>
      <c r="G7" s="865"/>
      <c r="H7" s="865"/>
      <c r="I7" s="156"/>
    </row>
    <row r="8" spans="1:30" x14ac:dyDescent="0.35">
      <c r="A8" s="155"/>
      <c r="B8" s="868" t="s">
        <v>1445</v>
      </c>
      <c r="C8" s="865"/>
      <c r="D8" s="865"/>
      <c r="E8" s="865"/>
      <c r="F8" s="865"/>
      <c r="G8" s="865"/>
      <c r="H8" s="865"/>
      <c r="I8" s="156"/>
    </row>
    <row r="9" spans="1:30" s="171" customFormat="1" x14ac:dyDescent="0.35">
      <c r="A9" s="168"/>
      <c r="B9" s="869" t="s">
        <v>1325</v>
      </c>
      <c r="C9" s="870"/>
      <c r="D9" s="871"/>
      <c r="E9" s="871"/>
      <c r="F9" s="871"/>
      <c r="G9" s="871"/>
      <c r="H9" s="871"/>
      <c r="I9" s="169"/>
      <c r="J9" s="170"/>
      <c r="K9" s="170"/>
      <c r="L9" s="170"/>
      <c r="M9" s="170"/>
      <c r="N9" s="170"/>
      <c r="O9" s="170"/>
      <c r="P9" s="170"/>
      <c r="Q9" s="170"/>
      <c r="R9" s="170"/>
      <c r="S9" s="170"/>
      <c r="T9" s="170"/>
      <c r="U9" s="170"/>
      <c r="V9" s="170"/>
      <c r="W9" s="170"/>
      <c r="X9" s="170"/>
      <c r="Y9" s="170"/>
      <c r="Z9" s="170"/>
      <c r="AA9" s="170"/>
      <c r="AB9" s="170"/>
      <c r="AC9" s="170"/>
      <c r="AD9" s="170"/>
    </row>
    <row r="10" spans="1:30" ht="10" customHeight="1" x14ac:dyDescent="0.35">
      <c r="A10" s="155"/>
      <c r="B10" s="866"/>
      <c r="C10" s="865"/>
      <c r="D10" s="865"/>
      <c r="E10" s="865"/>
      <c r="F10" s="865"/>
      <c r="G10" s="865"/>
      <c r="H10" s="865"/>
      <c r="I10" s="156"/>
    </row>
    <row r="11" spans="1:30" x14ac:dyDescent="0.35">
      <c r="A11" s="155"/>
      <c r="B11" s="872" t="s">
        <v>1326</v>
      </c>
      <c r="C11" s="865"/>
      <c r="D11" s="865"/>
      <c r="E11" s="865"/>
      <c r="F11" s="865"/>
      <c r="G11" s="865"/>
      <c r="H11" s="865"/>
      <c r="I11" s="156"/>
    </row>
    <row r="12" spans="1:30" ht="14.15" customHeight="1" x14ac:dyDescent="0.35">
      <c r="A12" s="155"/>
      <c r="B12" s="1196" t="s">
        <v>1446</v>
      </c>
      <c r="C12" s="1196"/>
      <c r="D12" s="1196"/>
      <c r="E12" s="1196"/>
      <c r="F12" s="1196"/>
      <c r="G12" s="1196"/>
      <c r="H12" s="1196"/>
      <c r="I12" s="156"/>
    </row>
    <row r="13" spans="1:30" x14ac:dyDescent="0.35">
      <c r="A13" s="155"/>
      <c r="B13" s="868" t="s">
        <v>1447</v>
      </c>
      <c r="C13" s="865"/>
      <c r="D13" s="865"/>
      <c r="E13" s="865"/>
      <c r="F13" s="865"/>
      <c r="G13" s="865"/>
      <c r="H13" s="865"/>
      <c r="I13" s="156"/>
    </row>
    <row r="14" spans="1:30" ht="16.5" customHeight="1" x14ac:dyDescent="0.35">
      <c r="A14" s="155"/>
      <c r="B14" s="868" t="s">
        <v>1448</v>
      </c>
      <c r="C14" s="865"/>
      <c r="D14" s="865"/>
      <c r="E14" s="865"/>
      <c r="F14" s="865"/>
      <c r="G14" s="865"/>
      <c r="H14" s="865"/>
      <c r="I14" s="156"/>
    </row>
    <row r="15" spans="1:30" ht="16.5" customHeight="1" x14ac:dyDescent="0.35">
      <c r="A15" s="155"/>
      <c r="B15" s="874" t="s">
        <v>1449</v>
      </c>
      <c r="C15" s="865"/>
      <c r="D15" s="865"/>
      <c r="E15" s="865"/>
      <c r="F15" s="865"/>
      <c r="G15" s="865"/>
      <c r="H15" s="865"/>
      <c r="I15" s="156"/>
    </row>
    <row r="16" spans="1:30" ht="16" x14ac:dyDescent="0.35">
      <c r="A16" s="155"/>
      <c r="B16" s="157"/>
      <c r="I16" s="156"/>
    </row>
    <row r="17" spans="1:30" s="97" customFormat="1" ht="25.5" customHeight="1" x14ac:dyDescent="0.35">
      <c r="A17" s="172"/>
      <c r="B17" s="613" t="s">
        <v>1329</v>
      </c>
      <c r="C17" s="173"/>
      <c r="D17" s="173"/>
      <c r="E17" s="173"/>
      <c r="F17" s="173"/>
      <c r="G17" s="173"/>
      <c r="H17" s="173"/>
      <c r="I17" s="158"/>
      <c r="J17" s="174"/>
      <c r="K17" s="174"/>
      <c r="L17" s="174"/>
      <c r="M17" s="174"/>
      <c r="N17" s="174"/>
      <c r="O17" s="174"/>
      <c r="P17" s="174"/>
      <c r="Q17" s="174"/>
      <c r="R17" s="174"/>
      <c r="S17" s="174"/>
      <c r="T17" s="174"/>
      <c r="U17" s="174"/>
      <c r="V17" s="174"/>
      <c r="W17" s="174"/>
      <c r="X17" s="174"/>
      <c r="Y17" s="174"/>
      <c r="Z17" s="174"/>
      <c r="AA17" s="174"/>
      <c r="AB17" s="174"/>
      <c r="AC17" s="174"/>
      <c r="AD17" s="174"/>
    </row>
    <row r="18" spans="1:30" ht="11.25" customHeight="1" thickBot="1" x14ac:dyDescent="0.4">
      <c r="A18" s="155"/>
      <c r="I18" s="156"/>
    </row>
    <row r="19" spans="1:30" ht="28.5" customHeight="1" thickTop="1" thickBot="1" x14ac:dyDescent="0.4">
      <c r="A19" s="155"/>
      <c r="B19" s="1197" t="s">
        <v>1450</v>
      </c>
      <c r="C19" s="1197"/>
      <c r="D19" s="1198" t="s">
        <v>5</v>
      </c>
      <c r="E19" s="1199"/>
      <c r="F19" s="1199"/>
      <c r="G19" s="1199"/>
      <c r="H19" s="1200"/>
      <c r="I19" s="175"/>
      <c r="J19" s="176"/>
    </row>
    <row r="20" spans="1:30" ht="15" thickTop="1" x14ac:dyDescent="0.35">
      <c r="A20" s="155"/>
      <c r="D20" s="162"/>
      <c r="E20" s="162"/>
      <c r="F20" s="162"/>
      <c r="G20" s="162"/>
      <c r="I20" s="158"/>
    </row>
    <row r="21" spans="1:30" ht="20.149999999999999" customHeight="1" thickBot="1" x14ac:dyDescent="0.4">
      <c r="A21" s="155"/>
      <c r="B21" s="873" t="s">
        <v>1290</v>
      </c>
      <c r="C21" s="873" t="s">
        <v>1331</v>
      </c>
      <c r="D21" s="176" t="s">
        <v>12</v>
      </c>
      <c r="E21" s="193" t="s">
        <v>22</v>
      </c>
      <c r="F21" s="177" t="s">
        <v>30</v>
      </c>
      <c r="G21" s="209" t="s">
        <v>37</v>
      </c>
      <c r="H21" s="178" t="s">
        <v>1332</v>
      </c>
      <c r="I21" s="158"/>
    </row>
    <row r="22" spans="1:30" ht="59.15" customHeight="1" thickTop="1" thickBot="1" x14ac:dyDescent="0.4">
      <c r="A22" s="155"/>
      <c r="B22" s="96" t="s">
        <v>1313</v>
      </c>
      <c r="C22" s="179" t="s">
        <v>1451</v>
      </c>
      <c r="D22" s="159" t="s">
        <v>1334</v>
      </c>
      <c r="E22" s="160" t="s">
        <v>1452</v>
      </c>
      <c r="F22" s="161" t="s">
        <v>1453</v>
      </c>
      <c r="G22" s="162" t="s">
        <v>1454</v>
      </c>
      <c r="H22" s="180" t="s">
        <v>5</v>
      </c>
      <c r="I22" s="156"/>
    </row>
    <row r="23" spans="1:30" ht="13.5" customHeight="1" thickTop="1" thickBot="1" x14ac:dyDescent="0.4">
      <c r="A23" s="155"/>
      <c r="D23" s="159"/>
      <c r="E23" s="160"/>
      <c r="F23" s="161"/>
      <c r="G23" s="162"/>
      <c r="H23" s="181"/>
      <c r="I23" s="156"/>
    </row>
    <row r="24" spans="1:30" ht="72.650000000000006" customHeight="1" thickTop="1" thickBot="1" x14ac:dyDescent="0.4">
      <c r="A24" s="155"/>
      <c r="B24" s="96" t="s">
        <v>1455</v>
      </c>
      <c r="C24" s="96" t="s">
        <v>1456</v>
      </c>
      <c r="D24" s="159" t="s">
        <v>1334</v>
      </c>
      <c r="E24" s="164" t="s">
        <v>1457</v>
      </c>
      <c r="F24" s="161" t="s">
        <v>1458</v>
      </c>
      <c r="G24" s="162" t="s">
        <v>1459</v>
      </c>
      <c r="H24" s="182" t="s">
        <v>5</v>
      </c>
      <c r="I24" s="156"/>
    </row>
    <row r="25" spans="1:30" ht="15" customHeight="1" thickTop="1" thickBot="1" x14ac:dyDescent="0.4">
      <c r="A25" s="155"/>
      <c r="D25" s="159"/>
      <c r="E25" s="164"/>
      <c r="F25" s="161"/>
      <c r="G25" s="162"/>
      <c r="H25" s="181"/>
      <c r="I25" s="156"/>
    </row>
    <row r="26" spans="1:30" ht="60" customHeight="1" thickTop="1" thickBot="1" x14ac:dyDescent="0.4">
      <c r="A26" s="155"/>
      <c r="B26" s="162" t="s">
        <v>1315</v>
      </c>
      <c r="C26" s="96" t="s">
        <v>1460</v>
      </c>
      <c r="D26" s="159" t="s">
        <v>1334</v>
      </c>
      <c r="E26" s="160" t="s">
        <v>1461</v>
      </c>
      <c r="F26" s="160" t="s">
        <v>1462</v>
      </c>
      <c r="G26" s="162" t="s">
        <v>1463</v>
      </c>
      <c r="H26" s="180" t="s">
        <v>5</v>
      </c>
      <c r="I26" s="156"/>
    </row>
    <row r="27" spans="1:30" s="97" customFormat="1" ht="29.15" customHeight="1" thickTop="1" thickBot="1" x14ac:dyDescent="0.4">
      <c r="A27" s="172"/>
      <c r="B27" s="1201" t="s">
        <v>1304</v>
      </c>
      <c r="C27" s="1201"/>
      <c r="D27" s="183"/>
      <c r="E27" s="183"/>
      <c r="F27" s="183"/>
      <c r="G27" s="183"/>
      <c r="H27" s="184"/>
      <c r="I27" s="158"/>
      <c r="J27" s="174"/>
      <c r="K27" s="174"/>
      <c r="L27" s="174"/>
      <c r="M27" s="174"/>
      <c r="N27" s="174"/>
      <c r="O27" s="174"/>
      <c r="P27" s="174"/>
      <c r="Q27" s="174"/>
      <c r="R27" s="174"/>
      <c r="S27" s="174"/>
      <c r="T27" s="174"/>
      <c r="U27" s="174"/>
      <c r="V27" s="174"/>
      <c r="W27" s="174"/>
      <c r="X27" s="174"/>
      <c r="Y27" s="174"/>
      <c r="Z27" s="174"/>
      <c r="AA27" s="174"/>
      <c r="AB27" s="174"/>
      <c r="AC27" s="174"/>
      <c r="AD27" s="174"/>
    </row>
    <row r="28" spans="1:30" s="97" customFormat="1" ht="70" customHeight="1" x14ac:dyDescent="0.35">
      <c r="A28" s="172"/>
      <c r="B28" s="185" t="s">
        <v>1464</v>
      </c>
      <c r="C28" s="96" t="s">
        <v>1465</v>
      </c>
      <c r="D28" s="159" t="s">
        <v>1334</v>
      </c>
      <c r="E28" s="162" t="s">
        <v>1348</v>
      </c>
      <c r="F28" s="162" t="s">
        <v>1407</v>
      </c>
      <c r="G28" s="162" t="s">
        <v>1466</v>
      </c>
      <c r="H28" s="180" t="s">
        <v>5</v>
      </c>
      <c r="I28" s="158"/>
      <c r="J28" s="174"/>
      <c r="K28" s="174"/>
      <c r="L28" s="174"/>
      <c r="M28" s="174"/>
      <c r="N28" s="174"/>
      <c r="O28" s="174"/>
      <c r="P28" s="174"/>
      <c r="Q28" s="174"/>
      <c r="R28" s="174"/>
      <c r="S28" s="174"/>
      <c r="T28" s="174"/>
      <c r="U28" s="174"/>
      <c r="V28" s="174"/>
      <c r="W28" s="174"/>
      <c r="X28" s="174"/>
      <c r="Y28" s="174"/>
      <c r="Z28" s="174"/>
      <c r="AA28" s="174"/>
      <c r="AB28" s="174"/>
      <c r="AC28" s="174"/>
      <c r="AD28" s="174"/>
    </row>
    <row r="29" spans="1:30" s="97" customFormat="1" ht="15" customHeight="1" thickTop="1" thickBot="1" x14ac:dyDescent="0.4">
      <c r="A29" s="172"/>
      <c r="B29" s="185"/>
      <c r="C29" s="96"/>
      <c r="D29" s="159"/>
      <c r="E29" s="162"/>
      <c r="F29" s="162"/>
      <c r="G29" s="162"/>
      <c r="H29" s="186"/>
      <c r="I29" s="158"/>
      <c r="J29" s="174"/>
      <c r="K29" s="174"/>
      <c r="L29" s="174"/>
      <c r="M29" s="174"/>
      <c r="N29" s="174"/>
      <c r="O29" s="174"/>
      <c r="P29" s="174"/>
      <c r="Q29" s="174"/>
      <c r="R29" s="174"/>
      <c r="S29" s="174"/>
      <c r="T29" s="174"/>
      <c r="U29" s="174"/>
      <c r="V29" s="174"/>
      <c r="W29" s="174"/>
      <c r="X29" s="174"/>
      <c r="Y29" s="174"/>
      <c r="Z29" s="174"/>
      <c r="AA29" s="174"/>
      <c r="AB29" s="174"/>
      <c r="AC29" s="174"/>
      <c r="AD29" s="174"/>
    </row>
    <row r="30" spans="1:30" s="97" customFormat="1" ht="69.75" customHeight="1" thickTop="1" thickBot="1" x14ac:dyDescent="0.4">
      <c r="A30" s="172"/>
      <c r="B30" s="185" t="s">
        <v>1467</v>
      </c>
      <c r="C30" s="96" t="s">
        <v>1352</v>
      </c>
      <c r="D30" s="159" t="s">
        <v>1334</v>
      </c>
      <c r="E30" s="162" t="s">
        <v>1353</v>
      </c>
      <c r="F30" s="162" t="s">
        <v>1354</v>
      </c>
      <c r="G30" s="162" t="s">
        <v>1468</v>
      </c>
      <c r="H30" s="180" t="s">
        <v>5</v>
      </c>
      <c r="I30" s="158"/>
      <c r="J30" s="174"/>
      <c r="K30" s="174"/>
      <c r="L30" s="174"/>
      <c r="M30" s="174"/>
      <c r="N30" s="174"/>
      <c r="O30" s="174"/>
      <c r="P30" s="174"/>
      <c r="Q30" s="174"/>
      <c r="R30" s="174"/>
      <c r="S30" s="174"/>
      <c r="T30" s="174"/>
      <c r="U30" s="174"/>
      <c r="V30" s="174"/>
      <c r="W30" s="174"/>
      <c r="X30" s="174"/>
      <c r="Y30" s="174"/>
      <c r="Z30" s="174"/>
      <c r="AA30" s="174"/>
      <c r="AB30" s="174"/>
      <c r="AC30" s="174"/>
      <c r="AD30" s="174"/>
    </row>
    <row r="31" spans="1:30" s="97" customFormat="1" ht="14.5" customHeight="1" thickTop="1" thickBot="1" x14ac:dyDescent="0.4">
      <c r="A31" s="172"/>
      <c r="B31" s="185"/>
      <c r="C31" s="96"/>
      <c r="D31" s="159"/>
      <c r="E31" s="162"/>
      <c r="F31" s="162"/>
      <c r="G31" s="162"/>
      <c r="H31" s="181"/>
      <c r="I31" s="158"/>
      <c r="J31" s="174"/>
      <c r="K31" s="174"/>
      <c r="L31" s="174"/>
      <c r="M31" s="174"/>
      <c r="N31" s="174"/>
      <c r="O31" s="174"/>
      <c r="P31" s="174"/>
      <c r="Q31" s="174"/>
      <c r="R31" s="174"/>
      <c r="S31" s="174"/>
      <c r="T31" s="174"/>
      <c r="U31" s="174"/>
      <c r="V31" s="174"/>
      <c r="W31" s="174"/>
      <c r="X31" s="174"/>
      <c r="Y31" s="174"/>
      <c r="Z31" s="174"/>
      <c r="AA31" s="174"/>
      <c r="AB31" s="174"/>
      <c r="AC31" s="174"/>
      <c r="AD31" s="174"/>
    </row>
    <row r="32" spans="1:30" s="97" customFormat="1" ht="73.5" thickTop="1" thickBot="1" x14ac:dyDescent="0.4">
      <c r="A32" s="172"/>
      <c r="B32" s="185" t="s">
        <v>1469</v>
      </c>
      <c r="C32" s="96" t="s">
        <v>1470</v>
      </c>
      <c r="D32" s="159" t="s">
        <v>1334</v>
      </c>
      <c r="E32" s="162" t="s">
        <v>1358</v>
      </c>
      <c r="F32" s="162" t="s">
        <v>1471</v>
      </c>
      <c r="G32" s="162" t="s">
        <v>1360</v>
      </c>
      <c r="H32" s="182" t="s">
        <v>5</v>
      </c>
      <c r="I32" s="158"/>
      <c r="J32" s="174"/>
      <c r="K32" s="174"/>
      <c r="L32" s="174"/>
      <c r="M32" s="174"/>
      <c r="N32" s="174"/>
      <c r="O32" s="174"/>
      <c r="P32" s="174"/>
      <c r="Q32" s="174"/>
      <c r="R32" s="174"/>
      <c r="S32" s="174"/>
      <c r="T32" s="174"/>
      <c r="U32" s="174"/>
      <c r="V32" s="174"/>
      <c r="W32" s="174"/>
      <c r="X32" s="174"/>
      <c r="Y32" s="174"/>
      <c r="Z32" s="174"/>
      <c r="AA32" s="174"/>
      <c r="AB32" s="174"/>
      <c r="AC32" s="174"/>
      <c r="AD32" s="174"/>
    </row>
    <row r="33" spans="1:30" ht="15" thickTop="1" x14ac:dyDescent="0.35">
      <c r="A33" s="155"/>
      <c r="B33" s="187"/>
      <c r="D33" s="159"/>
      <c r="E33" s="188"/>
      <c r="F33" s="189"/>
      <c r="G33" s="189"/>
      <c r="I33" s="156"/>
    </row>
    <row r="34" spans="1:30" ht="14.5" customHeight="1" x14ac:dyDescent="0.35">
      <c r="A34" s="155"/>
      <c r="B34" s="1206" t="s">
        <v>1472</v>
      </c>
      <c r="C34" s="1206"/>
      <c r="D34" s="1206"/>
      <c r="E34" s="1206"/>
      <c r="F34" s="1206"/>
      <c r="G34" s="1206"/>
      <c r="H34" s="1206"/>
      <c r="I34" s="156"/>
    </row>
    <row r="35" spans="1:30" ht="17.25" customHeight="1" x14ac:dyDescent="0.35">
      <c r="A35" s="155"/>
      <c r="B35" s="1206"/>
      <c r="C35" s="1206"/>
      <c r="D35" s="1206"/>
      <c r="E35" s="1206"/>
      <c r="F35" s="1206"/>
      <c r="G35" s="1206"/>
      <c r="H35" s="1206"/>
      <c r="I35" s="156"/>
    </row>
    <row r="36" spans="1:30" ht="14.5" customHeight="1" x14ac:dyDescent="0.35">
      <c r="A36" s="155"/>
      <c r="B36" s="1206" t="s">
        <v>1473</v>
      </c>
      <c r="C36" s="1206"/>
      <c r="D36" s="1206"/>
      <c r="E36" s="1206"/>
      <c r="F36" s="1206"/>
      <c r="G36" s="1206"/>
      <c r="H36" s="1206"/>
      <c r="I36" s="156"/>
    </row>
    <row r="37" spans="1:30" s="171" customFormat="1" x14ac:dyDescent="0.35">
      <c r="A37" s="168"/>
      <c r="B37" s="171" t="s">
        <v>1474</v>
      </c>
      <c r="C37" s="190"/>
      <c r="D37" s="191"/>
      <c r="I37" s="169"/>
      <c r="J37" s="170"/>
      <c r="K37" s="170"/>
      <c r="L37" s="170"/>
      <c r="M37" s="170"/>
      <c r="N37" s="170"/>
      <c r="O37" s="170"/>
      <c r="P37" s="170"/>
      <c r="Q37" s="170"/>
      <c r="R37" s="170"/>
      <c r="S37" s="170"/>
      <c r="T37" s="170"/>
      <c r="U37" s="170"/>
      <c r="V37" s="170"/>
      <c r="W37" s="170"/>
      <c r="X37" s="170"/>
      <c r="Y37" s="170"/>
      <c r="Z37" s="170"/>
      <c r="AA37" s="170"/>
      <c r="AB37" s="170"/>
      <c r="AC37" s="170"/>
      <c r="AD37" s="170"/>
    </row>
    <row r="38" spans="1:30" s="154" customFormat="1" x14ac:dyDescent="0.35">
      <c r="A38" s="155"/>
      <c r="B38" s="96"/>
      <c r="C38" s="96"/>
      <c r="D38" s="163"/>
      <c r="E38" s="163"/>
      <c r="F38" s="192"/>
      <c r="G38" s="189"/>
      <c r="H38" s="96"/>
      <c r="I38" s="156"/>
    </row>
    <row r="39" spans="1:30" s="154" customFormat="1" ht="29.15" customHeight="1" x14ac:dyDescent="0.35">
      <c r="A39" s="155"/>
      <c r="B39" s="1202" t="s">
        <v>1475</v>
      </c>
      <c r="C39" s="1202"/>
      <c r="D39" s="1202"/>
      <c r="E39" s="1202"/>
      <c r="F39" s="1202"/>
      <c r="G39" s="1202"/>
      <c r="H39" s="1202"/>
      <c r="I39" s="156"/>
    </row>
    <row r="40" spans="1:30" s="154" customFormat="1" ht="134.5" customHeight="1" x14ac:dyDescent="0.35">
      <c r="A40" s="155"/>
      <c r="B40" s="1195"/>
      <c r="C40" s="1195"/>
      <c r="D40" s="1195"/>
      <c r="E40" s="1195"/>
      <c r="F40" s="1195"/>
      <c r="G40" s="1195"/>
      <c r="H40" s="1195"/>
      <c r="I40" s="156"/>
    </row>
    <row r="41" spans="1:30" s="154" customFormat="1" ht="15" thickBot="1" x14ac:dyDescent="0.4">
      <c r="A41" s="165"/>
      <c r="B41" s="166"/>
      <c r="C41" s="166"/>
      <c r="D41" s="166"/>
      <c r="E41" s="166"/>
      <c r="F41" s="166"/>
      <c r="G41" s="166"/>
      <c r="H41" s="166"/>
      <c r="I41" s="167"/>
    </row>
    <row r="42" spans="1:30" s="154" customFormat="1" x14ac:dyDescent="0.35"/>
    <row r="43" spans="1:30" s="154" customFormat="1" x14ac:dyDescent="0.35"/>
    <row r="44" spans="1:30" s="154" customFormat="1" x14ac:dyDescent="0.35"/>
    <row r="45" spans="1:30" s="154" customFormat="1" x14ac:dyDescent="0.35"/>
    <row r="46" spans="1:30" s="154" customFormat="1" x14ac:dyDescent="0.35"/>
    <row r="47" spans="1:30" s="154" customFormat="1" x14ac:dyDescent="0.35"/>
    <row r="48" spans="1:30" s="154" customFormat="1" x14ac:dyDescent="0.35"/>
    <row r="49" s="154" customFormat="1" x14ac:dyDescent="0.35"/>
    <row r="50" s="154" customFormat="1" x14ac:dyDescent="0.35"/>
    <row r="51" s="154" customFormat="1" x14ac:dyDescent="0.35"/>
    <row r="52" s="154" customFormat="1" x14ac:dyDescent="0.35"/>
    <row r="53" s="154" customFormat="1" x14ac:dyDescent="0.35"/>
    <row r="54" s="154" customFormat="1" x14ac:dyDescent="0.35"/>
    <row r="55" s="154" customFormat="1" x14ac:dyDescent="0.35"/>
    <row r="56" s="154" customFormat="1" x14ac:dyDescent="0.35"/>
    <row r="57" s="154" customFormat="1" x14ac:dyDescent="0.35"/>
    <row r="58" s="154" customFormat="1" x14ac:dyDescent="0.35"/>
    <row r="59" s="154" customFormat="1" x14ac:dyDescent="0.35"/>
    <row r="60" s="154" customFormat="1" x14ac:dyDescent="0.35"/>
    <row r="61" s="154" customFormat="1" x14ac:dyDescent="0.35"/>
    <row r="62" s="154" customFormat="1" x14ac:dyDescent="0.35"/>
    <row r="63" s="154" customFormat="1" x14ac:dyDescent="0.35"/>
    <row r="64" s="154" customFormat="1" x14ac:dyDescent="0.35"/>
    <row r="65" s="154" customFormat="1" x14ac:dyDescent="0.35"/>
    <row r="66" s="154" customFormat="1" x14ac:dyDescent="0.35"/>
    <row r="67" s="154" customFormat="1" x14ac:dyDescent="0.35"/>
    <row r="68" s="154" customFormat="1" x14ac:dyDescent="0.35"/>
    <row r="69" s="154" customFormat="1" x14ac:dyDescent="0.35"/>
    <row r="70" s="154" customFormat="1" x14ac:dyDescent="0.35"/>
  </sheetData>
  <sheetProtection algorithmName="SHA-512" hashValue="6erH5+FvxWpKLobrmTL/OkKlgo0dnN4eXFTzwAQk6BPKaMEn1KsK4yqYQVr+N7PBND/LXPEpFeWUMCHE1DygIA==" saltValue="ITew/BJar7s+FZq1+22QVA==" spinCount="100000" sheet="1" objects="1" scenarios="1"/>
  <mergeCells count="8">
    <mergeCell ref="B39:H39"/>
    <mergeCell ref="B40:H40"/>
    <mergeCell ref="B12:H12"/>
    <mergeCell ref="B19:C19"/>
    <mergeCell ref="D19:H19"/>
    <mergeCell ref="B27:C27"/>
    <mergeCell ref="B34:H35"/>
    <mergeCell ref="B36:H36"/>
  </mergeCells>
  <conditionalFormatting sqref="B21:H40">
    <cfRule type="expression" dxfId="21" priority="1">
      <formula>$D$19="Non"</formula>
    </cfRule>
    <cfRule type="expression" dxfId="20" priority="2">
      <formula>$D$19="Ne sait pas"</formula>
    </cfRule>
    <cfRule type="expression" dxfId="19" priority="3">
      <formula>$D$19="Veuillez choisir dans le menu déroulant"</formula>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19" operator="containsText" id="{DFD95187-DC80-482F-A86A-500124559114}">
            <xm:f>NOT(ISERROR(SEARCH('Listes déroulantes'!$F$3,D19)))</xm:f>
            <xm:f>'Listes déroulantes'!$F$3</xm:f>
            <x14:dxf>
              <fill>
                <patternFill>
                  <bgColor rgb="FFF8E394"/>
                </patternFill>
              </fill>
            </x14:dxf>
          </x14:cfRule>
          <x14:cfRule type="containsText" priority="20" operator="containsText" id="{CD4376AA-D577-4D2F-9CB7-E01520934A26}">
            <xm:f>NOT(ISERROR(SEARCH('Listes déroulantes'!$G$3,D19)))</xm:f>
            <xm:f>'Listes déroulantes'!$G$3</xm:f>
            <x14:dxf>
              <fill>
                <patternFill>
                  <bgColor rgb="FFF8E394"/>
                </patternFill>
              </fill>
            </x14:dxf>
          </x14:cfRule>
          <x14:cfRule type="containsText" priority="21" operator="containsText" id="{F93AE560-093D-4B2E-9455-1778C7CD5E0B}">
            <xm:f>NOT(ISERROR(SEARCH('Listes déroulantes'!$G$4,D19)))</xm:f>
            <xm:f>'Listes déroulantes'!$G$4</xm:f>
            <x14:dxf>
              <fill>
                <patternFill>
                  <bgColor theme="9" tint="0.79998168889431442"/>
                </patternFill>
              </fill>
            </x14:dxf>
          </x14:cfRule>
          <x14:cfRule type="containsText" priority="22" operator="containsText" id="{40402907-39C2-4143-92BB-1AF24AFED6DD}">
            <xm:f>NOT(ISERROR(SEARCH('Listes déroulantes'!$G$5,D19)))</xm:f>
            <xm:f>'Listes déroulantes'!$G$5</xm:f>
            <x14:dxf>
              <fill>
                <patternFill>
                  <bgColor rgb="FF98C389"/>
                </patternFill>
              </fill>
            </x14:dxf>
          </x14:cfRule>
          <x14:cfRule type="containsText" priority="23" operator="containsText" id="{16D78E9D-A4AD-4B55-A80A-95A08DB04125}">
            <xm:f>NOT(ISERROR(SEARCH('Listes déroulantes'!$F$4,D19)))</xm:f>
            <xm:f>'Listes déroulantes'!$F$4</xm:f>
            <x14:dxf>
              <fill>
                <patternFill>
                  <bgColor rgb="FF98C389"/>
                </patternFill>
              </fill>
            </x14:dxf>
          </x14:cfRule>
          <xm:sqref>D19:H19 H22 H24 H26 H28 H30 H32</xm:sqref>
        </x14:conditionalFormatting>
        <x14:conditionalFormatting xmlns:xm="http://schemas.microsoft.com/office/excel/2006/main">
          <x14:cfRule type="containsText" priority="16" operator="containsText" id="{CD4C8651-6FB8-43B5-A171-2210386D76E3}">
            <xm:f>NOT(ISERROR(SEARCH('Listes déroulantes'!$G$2,D19)))</xm:f>
            <xm:f>'Listes déroulantes'!$G$2</xm:f>
            <x14:dxf>
              <fill>
                <patternFill>
                  <bgColor theme="0" tint="-0.24994659260841701"/>
                </patternFill>
              </fill>
            </x14:dxf>
          </x14:cfRule>
          <x14:cfRule type="containsText" priority="17" operator="containsText" id="{FB78B440-CEA0-4EC3-B836-589A9C4CCAD8}">
            <xm:f>NOT(ISERROR(SEARCH('Listes déroulantes'!$F$5,D19)))</xm:f>
            <xm:f>'Listes déroulantes'!$F$5</xm:f>
            <x14:dxf>
              <fill>
                <patternFill>
                  <bgColor theme="0" tint="-0.24994659260841701"/>
                </patternFill>
              </fill>
            </x14:dxf>
          </x14:cfRule>
          <x14:cfRule type="containsText" priority="18" operator="containsText" id="{EF92D9E5-CEE6-49DE-8CE7-03A775E4B48D}">
            <xm:f>NOT(ISERROR(SEARCH('Listes déroulantes'!$F$2,D19)))</xm:f>
            <xm:f>'Listes déroulantes'!$F$2</xm:f>
            <x14:dxf>
              <fill>
                <patternFill>
                  <bgColor theme="0" tint="-0.24994659260841701"/>
                </patternFill>
              </fill>
            </x14:dxf>
          </x14:cfRule>
          <xm:sqref>H22 H24 H26 H28 H30 H32 D19:H19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E54010C0-D283-4EB6-B2B1-41D70BA688EB}">
          <x14:formula1>
            <xm:f>'Listes déroulantes'!$F$1:$F$5</xm:f>
          </x14:formula1>
          <xm:sqref>D19:H19</xm:sqref>
        </x14:dataValidation>
        <x14:dataValidation type="list" allowBlank="1" showInputMessage="1" showErrorMessage="1" xr:uid="{06512C52-DB1D-41EE-885C-6EF51412E75F}">
          <x14:formula1>
            <xm:f>'Listes déroulantes'!$G$1:$G$5</xm:f>
          </x14:formula1>
          <xm:sqref>H22 H24 H26 H28 H30 H32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1CECB-CB1B-4086-9F43-4FF5F4C420BD}">
  <sheetPr>
    <tabColor rgb="FFF4CBB2"/>
    <pageSetUpPr autoPageBreaks="0"/>
  </sheetPr>
  <dimension ref="A1:AD66"/>
  <sheetViews>
    <sheetView showGridLines="0" zoomScale="90" zoomScaleNormal="90" workbookViewId="0">
      <selection activeCell="K20" sqref="K20"/>
    </sheetView>
  </sheetViews>
  <sheetFormatPr defaultColWidth="8.7265625" defaultRowHeight="14.5" x14ac:dyDescent="0.35"/>
  <cols>
    <col min="1" max="1" width="3" style="96" customWidth="1"/>
    <col min="2" max="2" width="27.7265625" style="96" customWidth="1"/>
    <col min="3" max="3" width="36.7265625" style="96" customWidth="1"/>
    <col min="4" max="4" width="13.7265625" style="96" customWidth="1"/>
    <col min="5" max="5" width="19.1796875" style="96" customWidth="1"/>
    <col min="6" max="6" width="21.81640625" style="96" customWidth="1"/>
    <col min="7" max="7" width="23.7265625" style="96" customWidth="1"/>
    <col min="8" max="8" width="13.54296875" style="96" customWidth="1"/>
    <col min="9" max="9" width="2.81640625" style="96" customWidth="1"/>
    <col min="10" max="30" width="8.7265625" style="154"/>
    <col min="31" max="16384" width="8.7265625" style="96"/>
  </cols>
  <sheetData>
    <row r="1" spans="1:30" ht="59.5" customHeight="1" x14ac:dyDescent="0.4">
      <c r="A1" s="151"/>
      <c r="B1" s="715" t="s">
        <v>1363</v>
      </c>
      <c r="C1" s="152"/>
      <c r="D1" s="152"/>
      <c r="E1" s="152"/>
      <c r="F1" s="152"/>
      <c r="G1" s="152"/>
      <c r="H1" s="152"/>
      <c r="I1" s="153"/>
    </row>
    <row r="2" spans="1:30" ht="15" customHeight="1" x14ac:dyDescent="0.35">
      <c r="A2" s="155"/>
      <c r="B2" s="678"/>
      <c r="I2" s="156"/>
    </row>
    <row r="3" spans="1:30" ht="18.5" x14ac:dyDescent="0.35">
      <c r="A3" s="155"/>
      <c r="B3" s="875" t="s">
        <v>1476</v>
      </c>
      <c r="C3" s="865"/>
      <c r="D3" s="865"/>
      <c r="E3" s="865"/>
      <c r="F3" s="865"/>
      <c r="G3" s="865"/>
      <c r="H3" s="865"/>
      <c r="I3" s="156"/>
    </row>
    <row r="4" spans="1:30" ht="8.5" customHeight="1" x14ac:dyDescent="0.35">
      <c r="A4" s="155"/>
      <c r="B4" s="866"/>
      <c r="C4" s="865"/>
      <c r="D4" s="865"/>
      <c r="E4" s="865"/>
      <c r="F4" s="865"/>
      <c r="G4" s="865"/>
      <c r="H4" s="865"/>
      <c r="I4" s="156"/>
    </row>
    <row r="5" spans="1:30" x14ac:dyDescent="0.35">
      <c r="A5" s="155"/>
      <c r="B5" s="867" t="s">
        <v>1477</v>
      </c>
      <c r="C5" s="865"/>
      <c r="D5" s="865"/>
      <c r="E5" s="865"/>
      <c r="F5" s="865"/>
      <c r="G5" s="865"/>
      <c r="H5" s="865"/>
      <c r="I5" s="156"/>
    </row>
    <row r="6" spans="1:30" x14ac:dyDescent="0.35">
      <c r="A6" s="155"/>
      <c r="B6" s="868" t="s">
        <v>1478</v>
      </c>
      <c r="C6" s="865"/>
      <c r="D6" s="865"/>
      <c r="E6" s="865"/>
      <c r="F6" s="865"/>
      <c r="G6" s="865"/>
      <c r="H6" s="865"/>
      <c r="I6" s="156"/>
    </row>
    <row r="7" spans="1:30" x14ac:dyDescent="0.35">
      <c r="A7" s="155"/>
      <c r="B7" s="868" t="s">
        <v>1479</v>
      </c>
      <c r="C7" s="865"/>
      <c r="D7" s="865"/>
      <c r="E7" s="865"/>
      <c r="F7" s="865"/>
      <c r="G7" s="865"/>
      <c r="H7" s="865"/>
      <c r="I7" s="156"/>
    </row>
    <row r="8" spans="1:30" x14ac:dyDescent="0.35">
      <c r="A8" s="155"/>
      <c r="B8" s="868" t="s">
        <v>1388</v>
      </c>
      <c r="C8" s="865"/>
      <c r="D8" s="865"/>
      <c r="E8" s="865"/>
      <c r="F8" s="865"/>
      <c r="G8" s="865"/>
      <c r="H8" s="865"/>
      <c r="I8" s="156"/>
    </row>
    <row r="9" spans="1:30" s="171" customFormat="1" x14ac:dyDescent="0.35">
      <c r="A9" s="168"/>
      <c r="B9" s="869" t="s">
        <v>1325</v>
      </c>
      <c r="C9" s="870"/>
      <c r="D9" s="871"/>
      <c r="E9" s="871"/>
      <c r="F9" s="871"/>
      <c r="G9" s="871"/>
      <c r="H9" s="871"/>
      <c r="I9" s="169"/>
      <c r="J9" s="170"/>
      <c r="K9" s="170"/>
      <c r="L9" s="170"/>
      <c r="M9" s="170"/>
      <c r="N9" s="170"/>
      <c r="O9" s="170"/>
      <c r="P9" s="170"/>
      <c r="Q9" s="170"/>
      <c r="R9" s="170"/>
      <c r="S9" s="170"/>
      <c r="T9" s="170"/>
      <c r="U9" s="170"/>
      <c r="V9" s="170"/>
      <c r="W9" s="170"/>
      <c r="X9" s="170"/>
      <c r="Y9" s="170"/>
      <c r="Z9" s="170"/>
      <c r="AA9" s="170"/>
      <c r="AB9" s="170"/>
      <c r="AC9" s="170"/>
      <c r="AD9" s="170"/>
    </row>
    <row r="10" spans="1:30" ht="9.65" customHeight="1" x14ac:dyDescent="0.35">
      <c r="A10" s="155"/>
      <c r="B10" s="866"/>
      <c r="C10" s="865"/>
      <c r="D10" s="865"/>
      <c r="E10" s="865"/>
      <c r="F10" s="865"/>
      <c r="G10" s="865"/>
      <c r="H10" s="865"/>
      <c r="I10" s="156"/>
    </row>
    <row r="11" spans="1:30" x14ac:dyDescent="0.35">
      <c r="A11" s="155"/>
      <c r="B11" s="872" t="s">
        <v>1326</v>
      </c>
      <c r="C11" s="865"/>
      <c r="D11" s="865"/>
      <c r="E11" s="865"/>
      <c r="F11" s="865"/>
      <c r="G11" s="865"/>
      <c r="H11" s="865"/>
      <c r="I11" s="156"/>
    </row>
    <row r="12" spans="1:30" ht="14.5" customHeight="1" x14ac:dyDescent="0.35">
      <c r="A12" s="155"/>
      <c r="B12" s="1196" t="s">
        <v>1480</v>
      </c>
      <c r="C12" s="1196"/>
      <c r="D12" s="1196"/>
      <c r="E12" s="1196"/>
      <c r="F12" s="1196"/>
      <c r="G12" s="1196"/>
      <c r="H12" s="1196"/>
      <c r="I12" s="156"/>
    </row>
    <row r="13" spans="1:30" x14ac:dyDescent="0.35">
      <c r="A13" s="155"/>
      <c r="B13" s="868" t="s">
        <v>1481</v>
      </c>
      <c r="C13" s="865"/>
      <c r="D13" s="865"/>
      <c r="E13" s="865"/>
      <c r="F13" s="865"/>
      <c r="G13" s="865"/>
      <c r="H13" s="865"/>
      <c r="I13" s="156"/>
    </row>
    <row r="14" spans="1:30" x14ac:dyDescent="0.35">
      <c r="A14" s="155"/>
      <c r="B14" s="868" t="s">
        <v>1482</v>
      </c>
      <c r="C14" s="865"/>
      <c r="D14" s="865"/>
      <c r="E14" s="865"/>
      <c r="F14" s="865"/>
      <c r="G14" s="865"/>
      <c r="H14" s="865"/>
      <c r="I14" s="156"/>
    </row>
    <row r="15" spans="1:30" ht="16" x14ac:dyDescent="0.35">
      <c r="A15" s="155"/>
      <c r="B15" s="157"/>
      <c r="I15" s="156"/>
    </row>
    <row r="16" spans="1:30" s="97" customFormat="1" ht="23.25" customHeight="1" x14ac:dyDescent="0.35">
      <c r="A16" s="172"/>
      <c r="B16" s="613" t="s">
        <v>1329</v>
      </c>
      <c r="C16" s="173"/>
      <c r="D16" s="173"/>
      <c r="E16" s="173"/>
      <c r="F16" s="173"/>
      <c r="G16" s="173"/>
      <c r="H16" s="173"/>
      <c r="I16" s="158"/>
      <c r="J16" s="174"/>
      <c r="K16" s="174"/>
      <c r="L16" s="174"/>
      <c r="M16" s="174"/>
      <c r="N16" s="174"/>
      <c r="O16" s="174"/>
      <c r="P16" s="174"/>
      <c r="Q16" s="174"/>
      <c r="R16" s="174"/>
      <c r="S16" s="174"/>
      <c r="T16" s="174"/>
      <c r="U16" s="174"/>
      <c r="V16" s="174"/>
      <c r="W16" s="174"/>
      <c r="X16" s="174"/>
      <c r="Y16" s="174"/>
      <c r="Z16" s="174"/>
      <c r="AA16" s="174"/>
      <c r="AB16" s="174"/>
      <c r="AC16" s="174"/>
      <c r="AD16" s="174"/>
    </row>
    <row r="17" spans="1:30" ht="9.75" customHeight="1" thickBot="1" x14ac:dyDescent="0.4">
      <c r="A17" s="155"/>
      <c r="I17" s="156"/>
    </row>
    <row r="18" spans="1:30" ht="28" customHeight="1" thickTop="1" thickBot="1" x14ac:dyDescent="0.4">
      <c r="A18" s="155"/>
      <c r="B18" s="1197" t="s">
        <v>1483</v>
      </c>
      <c r="C18" s="1197"/>
      <c r="D18" s="1198" t="s">
        <v>5</v>
      </c>
      <c r="E18" s="1199"/>
      <c r="F18" s="1199"/>
      <c r="G18" s="1199"/>
      <c r="H18" s="1200"/>
      <c r="I18" s="175"/>
      <c r="J18" s="176"/>
    </row>
    <row r="19" spans="1:30" ht="15" thickTop="1" x14ac:dyDescent="0.35">
      <c r="A19" s="155"/>
      <c r="D19" s="162"/>
      <c r="E19" s="162"/>
      <c r="F19" s="162"/>
      <c r="G19" s="162"/>
      <c r="I19" s="158"/>
    </row>
    <row r="20" spans="1:30" ht="20.149999999999999" customHeight="1" thickBot="1" x14ac:dyDescent="0.4">
      <c r="A20" s="155"/>
      <c r="B20" s="873" t="s">
        <v>1290</v>
      </c>
      <c r="C20" s="873" t="s">
        <v>1331</v>
      </c>
      <c r="D20" s="176" t="s">
        <v>12</v>
      </c>
      <c r="E20" s="193" t="s">
        <v>22</v>
      </c>
      <c r="F20" s="177" t="s">
        <v>30</v>
      </c>
      <c r="G20" s="209" t="s">
        <v>37</v>
      </c>
      <c r="H20" s="178" t="s">
        <v>1332</v>
      </c>
      <c r="I20" s="158"/>
    </row>
    <row r="21" spans="1:30" ht="59.15" customHeight="1" thickTop="1" thickBot="1" x14ac:dyDescent="0.4">
      <c r="A21" s="155"/>
      <c r="B21" s="96" t="s">
        <v>1317</v>
      </c>
      <c r="C21" s="179" t="s">
        <v>1484</v>
      </c>
      <c r="D21" s="159" t="s">
        <v>1334</v>
      </c>
      <c r="E21" s="160" t="s">
        <v>1485</v>
      </c>
      <c r="F21" s="161" t="s">
        <v>1486</v>
      </c>
      <c r="G21" s="162" t="s">
        <v>1487</v>
      </c>
      <c r="H21" s="180" t="s">
        <v>5</v>
      </c>
      <c r="I21" s="156"/>
    </row>
    <row r="22" spans="1:30" ht="13.5" customHeight="1" thickTop="1" thickBot="1" x14ac:dyDescent="0.4">
      <c r="A22" s="155"/>
      <c r="D22" s="159"/>
      <c r="E22" s="160"/>
      <c r="F22" s="161"/>
      <c r="G22" s="162"/>
      <c r="H22" s="181"/>
      <c r="I22" s="156"/>
    </row>
    <row r="23" spans="1:30" ht="77.25" customHeight="1" thickTop="1" thickBot="1" x14ac:dyDescent="0.4">
      <c r="A23" s="155"/>
      <c r="B23" s="96" t="s">
        <v>1318</v>
      </c>
      <c r="C23" s="96" t="s">
        <v>1488</v>
      </c>
      <c r="D23" s="159" t="s">
        <v>1334</v>
      </c>
      <c r="E23" s="164" t="s">
        <v>1489</v>
      </c>
      <c r="F23" s="161" t="s">
        <v>1490</v>
      </c>
      <c r="G23" s="162" t="s">
        <v>1491</v>
      </c>
      <c r="H23" s="182" t="s">
        <v>5</v>
      </c>
      <c r="I23" s="156"/>
    </row>
    <row r="24" spans="1:30" ht="15" customHeight="1" thickTop="1" thickBot="1" x14ac:dyDescent="0.4">
      <c r="A24" s="155"/>
      <c r="D24" s="159"/>
      <c r="E24" s="164"/>
      <c r="F24" s="161"/>
      <c r="G24" s="162"/>
      <c r="H24" s="181"/>
      <c r="I24" s="156"/>
    </row>
    <row r="25" spans="1:30" ht="51" customHeight="1" thickTop="1" thickBot="1" x14ac:dyDescent="0.4">
      <c r="A25" s="155"/>
      <c r="B25" s="162" t="s">
        <v>1306</v>
      </c>
      <c r="C25" s="96" t="s">
        <v>1492</v>
      </c>
      <c r="D25" s="159" t="s">
        <v>1334</v>
      </c>
      <c r="E25" s="162" t="s">
        <v>1398</v>
      </c>
      <c r="F25" s="162" t="s">
        <v>1399</v>
      </c>
      <c r="G25" s="162" t="s">
        <v>1493</v>
      </c>
      <c r="H25" s="180" t="s">
        <v>5</v>
      </c>
      <c r="I25" s="156"/>
    </row>
    <row r="26" spans="1:30" s="97" customFormat="1" ht="29.15" customHeight="1" thickTop="1" thickBot="1" x14ac:dyDescent="0.4">
      <c r="A26" s="172"/>
      <c r="B26" s="1201" t="s">
        <v>1304</v>
      </c>
      <c r="C26" s="1201"/>
      <c r="D26" s="183"/>
      <c r="E26" s="183"/>
      <c r="F26" s="183"/>
      <c r="G26" s="183"/>
      <c r="H26" s="184"/>
      <c r="I26" s="158"/>
      <c r="J26" s="174"/>
      <c r="K26" s="174"/>
      <c r="L26" s="174"/>
      <c r="M26" s="174"/>
      <c r="N26" s="174"/>
      <c r="O26" s="174"/>
      <c r="P26" s="174"/>
      <c r="Q26" s="174"/>
      <c r="R26" s="174"/>
      <c r="S26" s="174"/>
      <c r="T26" s="174"/>
      <c r="U26" s="174"/>
      <c r="V26" s="174"/>
      <c r="W26" s="174"/>
      <c r="X26" s="174"/>
      <c r="Y26" s="174"/>
      <c r="Z26" s="174"/>
      <c r="AA26" s="174"/>
      <c r="AB26" s="174"/>
      <c r="AC26" s="174"/>
      <c r="AD26" s="174"/>
    </row>
    <row r="27" spans="1:30" s="97" customFormat="1" ht="70" customHeight="1" thickTop="1" thickBot="1" x14ac:dyDescent="0.4">
      <c r="A27" s="172"/>
      <c r="B27" s="185" t="s">
        <v>1494</v>
      </c>
      <c r="C27" s="96" t="s">
        <v>1495</v>
      </c>
      <c r="D27" s="159" t="s">
        <v>1334</v>
      </c>
      <c r="E27" s="162" t="s">
        <v>1348</v>
      </c>
      <c r="F27" s="162" t="s">
        <v>1407</v>
      </c>
      <c r="G27" s="162" t="s">
        <v>1350</v>
      </c>
      <c r="H27" s="180" t="s">
        <v>5</v>
      </c>
      <c r="I27" s="158"/>
      <c r="J27" s="174"/>
      <c r="K27" s="174"/>
      <c r="L27" s="174"/>
      <c r="M27" s="174"/>
      <c r="N27" s="174"/>
      <c r="O27" s="174"/>
      <c r="P27" s="174"/>
      <c r="Q27" s="174"/>
      <c r="R27" s="174"/>
      <c r="S27" s="174"/>
      <c r="T27" s="174"/>
      <c r="U27" s="174"/>
      <c r="V27" s="174"/>
      <c r="W27" s="174"/>
      <c r="X27" s="174"/>
      <c r="Y27" s="174"/>
      <c r="Z27" s="174"/>
      <c r="AA27" s="174"/>
      <c r="AB27" s="174"/>
      <c r="AC27" s="174"/>
      <c r="AD27" s="174"/>
    </row>
    <row r="28" spans="1:30" s="97" customFormat="1" ht="15" customHeight="1" thickTop="1" thickBot="1" x14ac:dyDescent="0.4">
      <c r="A28" s="172"/>
      <c r="B28" s="185"/>
      <c r="C28" s="96"/>
      <c r="D28" s="159"/>
      <c r="E28" s="162"/>
      <c r="F28" s="162"/>
      <c r="G28" s="162"/>
      <c r="H28" s="186"/>
      <c r="I28" s="158"/>
      <c r="J28" s="174"/>
      <c r="K28" s="174"/>
      <c r="L28" s="174"/>
      <c r="M28" s="174"/>
      <c r="N28" s="174"/>
      <c r="O28" s="174"/>
      <c r="P28" s="174"/>
      <c r="Q28" s="174"/>
      <c r="R28" s="174"/>
      <c r="S28" s="174"/>
      <c r="T28" s="174"/>
      <c r="U28" s="174"/>
      <c r="V28" s="174"/>
      <c r="W28" s="174"/>
      <c r="X28" s="174"/>
      <c r="Y28" s="174"/>
      <c r="Z28" s="174"/>
      <c r="AA28" s="174"/>
      <c r="AB28" s="174"/>
      <c r="AC28" s="174"/>
      <c r="AD28" s="174"/>
    </row>
    <row r="29" spans="1:30" s="97" customFormat="1" ht="68.150000000000006" customHeight="1" thickTop="1" thickBot="1" x14ac:dyDescent="0.4">
      <c r="A29" s="172"/>
      <c r="B29" s="185" t="s">
        <v>1496</v>
      </c>
      <c r="C29" s="96" t="s">
        <v>1352</v>
      </c>
      <c r="D29" s="159" t="s">
        <v>1334</v>
      </c>
      <c r="E29" s="162" t="s">
        <v>1353</v>
      </c>
      <c r="F29" s="162" t="s">
        <v>1354</v>
      </c>
      <c r="G29" s="162" t="s">
        <v>1355</v>
      </c>
      <c r="H29" s="180" t="s">
        <v>5</v>
      </c>
      <c r="I29" s="158"/>
      <c r="J29" s="174"/>
      <c r="K29" s="174"/>
      <c r="L29" s="174"/>
      <c r="M29" s="174"/>
      <c r="N29" s="174"/>
      <c r="O29" s="174"/>
      <c r="P29" s="174"/>
      <c r="Q29" s="174"/>
      <c r="R29" s="174"/>
      <c r="S29" s="174"/>
      <c r="T29" s="174"/>
      <c r="U29" s="174"/>
      <c r="V29" s="174"/>
      <c r="W29" s="174"/>
      <c r="X29" s="174"/>
      <c r="Y29" s="174"/>
      <c r="Z29" s="174"/>
      <c r="AA29" s="174"/>
      <c r="AB29" s="174"/>
      <c r="AC29" s="174"/>
      <c r="AD29" s="174"/>
    </row>
    <row r="30" spans="1:30" s="97" customFormat="1" ht="14.5" customHeight="1" thickTop="1" thickBot="1" x14ac:dyDescent="0.4">
      <c r="A30" s="172"/>
      <c r="B30" s="185"/>
      <c r="C30" s="96"/>
      <c r="D30" s="159"/>
      <c r="E30" s="162"/>
      <c r="F30" s="162"/>
      <c r="G30" s="162"/>
      <c r="H30" s="181"/>
      <c r="I30" s="158"/>
      <c r="J30" s="174"/>
      <c r="K30" s="174"/>
      <c r="L30" s="174"/>
      <c r="M30" s="174"/>
      <c r="N30" s="174"/>
      <c r="O30" s="174"/>
      <c r="P30" s="174"/>
      <c r="Q30" s="174"/>
      <c r="R30" s="174"/>
      <c r="S30" s="174"/>
      <c r="T30" s="174"/>
      <c r="U30" s="174"/>
      <c r="V30" s="174"/>
      <c r="W30" s="174"/>
      <c r="X30" s="174"/>
      <c r="Y30" s="174"/>
      <c r="Z30" s="174"/>
      <c r="AA30" s="174"/>
      <c r="AB30" s="174"/>
      <c r="AC30" s="174"/>
      <c r="AD30" s="174"/>
    </row>
    <row r="31" spans="1:30" s="97" customFormat="1" ht="73.5" thickTop="1" thickBot="1" x14ac:dyDescent="0.4">
      <c r="A31" s="172"/>
      <c r="B31" s="185" t="s">
        <v>1497</v>
      </c>
      <c r="C31" s="96" t="s">
        <v>1498</v>
      </c>
      <c r="D31" s="159" t="s">
        <v>1334</v>
      </c>
      <c r="E31" s="162" t="s">
        <v>1358</v>
      </c>
      <c r="F31" s="162" t="s">
        <v>1471</v>
      </c>
      <c r="G31" s="162" t="s">
        <v>1360</v>
      </c>
      <c r="H31" s="182" t="s">
        <v>5</v>
      </c>
      <c r="I31" s="158"/>
      <c r="J31" s="174"/>
      <c r="K31" s="174"/>
      <c r="L31" s="174"/>
      <c r="M31" s="174"/>
      <c r="N31" s="174"/>
      <c r="O31" s="174"/>
      <c r="P31" s="174"/>
      <c r="Q31" s="174"/>
      <c r="R31" s="174"/>
      <c r="S31" s="174"/>
      <c r="T31" s="174"/>
      <c r="U31" s="174"/>
      <c r="V31" s="174"/>
      <c r="W31" s="174"/>
      <c r="X31" s="174"/>
      <c r="Y31" s="174"/>
      <c r="Z31" s="174"/>
      <c r="AA31" s="174"/>
      <c r="AB31" s="174"/>
      <c r="AC31" s="174"/>
      <c r="AD31" s="174"/>
    </row>
    <row r="32" spans="1:30" ht="15" thickTop="1" x14ac:dyDescent="0.35">
      <c r="A32" s="155"/>
      <c r="B32" s="187"/>
      <c r="D32" s="159"/>
      <c r="E32" s="188"/>
      <c r="F32" s="189"/>
      <c r="G32" s="189"/>
      <c r="I32" s="156"/>
    </row>
    <row r="33" spans="1:30" s="171" customFormat="1" x14ac:dyDescent="0.35">
      <c r="A33" s="168"/>
      <c r="B33" s="171" t="s">
        <v>1361</v>
      </c>
      <c r="C33" s="190"/>
      <c r="D33" s="191"/>
      <c r="I33" s="169"/>
      <c r="J33" s="170"/>
      <c r="K33" s="170"/>
      <c r="L33" s="170"/>
      <c r="M33" s="170"/>
      <c r="N33" s="170"/>
      <c r="O33" s="170"/>
      <c r="P33" s="170"/>
      <c r="Q33" s="170"/>
      <c r="R33" s="170"/>
      <c r="S33" s="170"/>
      <c r="T33" s="170"/>
      <c r="U33" s="170"/>
      <c r="V33" s="170"/>
      <c r="W33" s="170"/>
      <c r="X33" s="170"/>
      <c r="Y33" s="170"/>
      <c r="Z33" s="170"/>
      <c r="AA33" s="170"/>
      <c r="AB33" s="170"/>
      <c r="AC33" s="170"/>
      <c r="AD33" s="170"/>
    </row>
    <row r="34" spans="1:30" x14ac:dyDescent="0.35">
      <c r="A34" s="155"/>
      <c r="D34" s="163"/>
      <c r="E34" s="163"/>
      <c r="F34" s="192"/>
      <c r="G34" s="189"/>
      <c r="I34" s="156"/>
    </row>
    <row r="35" spans="1:30" ht="29.15" customHeight="1" x14ac:dyDescent="0.35">
      <c r="A35" s="155"/>
      <c r="B35" s="1202" t="s">
        <v>1499</v>
      </c>
      <c r="C35" s="1202"/>
      <c r="D35" s="1202"/>
      <c r="E35" s="1202"/>
      <c r="F35" s="1202"/>
      <c r="G35" s="1202"/>
      <c r="H35" s="1202"/>
      <c r="I35" s="156"/>
    </row>
    <row r="36" spans="1:30" ht="134.5" customHeight="1" x14ac:dyDescent="0.35">
      <c r="A36" s="155"/>
      <c r="B36" s="1195"/>
      <c r="C36" s="1195"/>
      <c r="D36" s="1195"/>
      <c r="E36" s="1195"/>
      <c r="F36" s="1195"/>
      <c r="G36" s="1195"/>
      <c r="H36" s="1195"/>
      <c r="I36" s="156"/>
    </row>
    <row r="37" spans="1:30" ht="15" thickBot="1" x14ac:dyDescent="0.4">
      <c r="A37" s="165"/>
      <c r="B37" s="166"/>
      <c r="C37" s="166"/>
      <c r="D37" s="166"/>
      <c r="E37" s="166"/>
      <c r="F37" s="166"/>
      <c r="G37" s="166"/>
      <c r="H37" s="166"/>
      <c r="I37" s="167"/>
    </row>
    <row r="38" spans="1:30" s="154" customFormat="1" x14ac:dyDescent="0.35"/>
    <row r="39" spans="1:30" s="154" customFormat="1" x14ac:dyDescent="0.35"/>
    <row r="40" spans="1:30" s="154" customFormat="1" x14ac:dyDescent="0.35"/>
    <row r="41" spans="1:30" s="154" customFormat="1" x14ac:dyDescent="0.35"/>
    <row r="42" spans="1:30" s="154" customFormat="1" x14ac:dyDescent="0.35"/>
    <row r="43" spans="1:30" s="154" customFormat="1" x14ac:dyDescent="0.35"/>
    <row r="44" spans="1:30" s="154" customFormat="1" x14ac:dyDescent="0.35"/>
    <row r="45" spans="1:30" s="154" customFormat="1" x14ac:dyDescent="0.35"/>
    <row r="46" spans="1:30" s="154" customFormat="1" x14ac:dyDescent="0.35"/>
    <row r="47" spans="1:30" s="154" customFormat="1" x14ac:dyDescent="0.35"/>
    <row r="48" spans="1:30" s="154" customFormat="1" x14ac:dyDescent="0.35"/>
    <row r="49" s="154" customFormat="1" x14ac:dyDescent="0.35"/>
    <row r="50" s="154" customFormat="1" x14ac:dyDescent="0.35"/>
    <row r="51" s="154" customFormat="1" x14ac:dyDescent="0.35"/>
    <row r="52" s="154" customFormat="1" x14ac:dyDescent="0.35"/>
    <row r="53" s="154" customFormat="1" x14ac:dyDescent="0.35"/>
    <row r="54" s="154" customFormat="1" x14ac:dyDescent="0.35"/>
    <row r="55" s="154" customFormat="1" x14ac:dyDescent="0.35"/>
    <row r="56" s="154" customFormat="1" x14ac:dyDescent="0.35"/>
    <row r="57" s="154" customFormat="1" x14ac:dyDescent="0.35"/>
    <row r="58" s="154" customFormat="1" x14ac:dyDescent="0.35"/>
    <row r="59" s="154" customFormat="1" x14ac:dyDescent="0.35"/>
    <row r="60" s="154" customFormat="1" x14ac:dyDescent="0.35"/>
    <row r="61" s="154" customFormat="1" x14ac:dyDescent="0.35"/>
    <row r="62" s="154" customFormat="1" x14ac:dyDescent="0.35"/>
    <row r="63" s="154" customFormat="1" x14ac:dyDescent="0.35"/>
    <row r="64" s="154" customFormat="1" x14ac:dyDescent="0.35"/>
    <row r="65" s="154" customFormat="1" x14ac:dyDescent="0.35"/>
    <row r="66" s="154" customFormat="1" x14ac:dyDescent="0.35"/>
  </sheetData>
  <sheetProtection algorithmName="SHA-512" hashValue="h8xVp4AFzJkiOo/Rj4928qhKEaItJjcpmSRndyXF1uU+QMDjUCzVUJNgjccGYNr8vr7Yx8Kotic9YdYkLfpnhA==" saltValue="1uG57j797D4z6xSeEiqtyQ==" spinCount="100000" sheet="1" objects="1" scenarios="1"/>
  <mergeCells count="6">
    <mergeCell ref="B36:H36"/>
    <mergeCell ref="B12:H12"/>
    <mergeCell ref="B18:C18"/>
    <mergeCell ref="D18:H18"/>
    <mergeCell ref="B26:C26"/>
    <mergeCell ref="B35:H35"/>
  </mergeCells>
  <conditionalFormatting sqref="B20:H36">
    <cfRule type="expression" dxfId="10" priority="1">
      <formula>$D$18="Non"</formula>
    </cfRule>
    <cfRule type="expression" dxfId="9" priority="2">
      <formula>$D$18="Ne sait pas"</formula>
    </cfRule>
    <cfRule type="expression" dxfId="8" priority="3">
      <formula>$D$18="Veuillez choisir dans le menu déroulant"</formula>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ontainsText" priority="20" operator="containsText" id="{0D2A106C-B5BB-424D-BE1A-49FC453652CE}">
            <xm:f>NOT(ISERROR(SEARCH('Listes déroulantes'!$G$3,D18)))</xm:f>
            <xm:f>'Listes déroulantes'!$G$3</xm:f>
            <x14:dxf>
              <fill>
                <patternFill>
                  <bgColor rgb="FFF8E394"/>
                </patternFill>
              </fill>
            </x14:dxf>
          </x14:cfRule>
          <x14:cfRule type="containsText" priority="21" operator="containsText" id="{9F10C053-1476-4F06-9BE3-6EF85995DBBB}">
            <xm:f>NOT(ISERROR(SEARCH('Listes déroulantes'!$F$3,D18)))</xm:f>
            <xm:f>'Listes déroulantes'!$F$3</xm:f>
            <x14:dxf>
              <fill>
                <patternFill>
                  <bgColor rgb="FFF8E394"/>
                </patternFill>
              </fill>
            </x14:dxf>
          </x14:cfRule>
          <x14:cfRule type="containsText" priority="22" operator="containsText" id="{FA83872E-C7B7-42F2-AFC6-30491CADE08D}">
            <xm:f>NOT(ISERROR(SEARCH('Listes déroulantes'!$G$4,D18)))</xm:f>
            <xm:f>'Listes déroulantes'!$G$4</xm:f>
            <x14:dxf>
              <fill>
                <patternFill>
                  <bgColor theme="9" tint="0.79998168889431442"/>
                </patternFill>
              </fill>
            </x14:dxf>
          </x14:cfRule>
          <x14:cfRule type="containsText" priority="23" operator="containsText" id="{C56EB93F-E3EF-452A-818C-CF98E6082614}">
            <xm:f>NOT(ISERROR(SEARCH('Listes déroulantes'!$G$5,D18)))</xm:f>
            <xm:f>'Listes déroulantes'!$G$5</xm:f>
            <x14:dxf>
              <fill>
                <patternFill>
                  <bgColor rgb="FF98C389"/>
                </patternFill>
              </fill>
            </x14:dxf>
          </x14:cfRule>
          <x14:cfRule type="containsText" priority="24" operator="containsText" id="{C5755612-434E-465F-9090-E05AFEEA879A}">
            <xm:f>NOT(ISERROR(SEARCH('Listes déroulantes'!$F$4,D18)))</xm:f>
            <xm:f>'Listes déroulantes'!$F$4</xm:f>
            <x14:dxf>
              <fill>
                <patternFill>
                  <bgColor rgb="FF98C389"/>
                </patternFill>
              </fill>
            </x14:dxf>
          </x14:cfRule>
          <xm:sqref>D18:H18 H21 H23 H25 H27 H29 H31</xm:sqref>
        </x14:conditionalFormatting>
        <x14:conditionalFormatting xmlns:xm="http://schemas.microsoft.com/office/excel/2006/main">
          <x14:cfRule type="containsText" priority="17" operator="containsText" id="{88F06728-179E-40EB-B997-45A515BA0365}">
            <xm:f>NOT(ISERROR(SEARCH('Listes déroulantes'!$G$2,D18)))</xm:f>
            <xm:f>'Listes déroulantes'!$G$2</xm:f>
            <x14:dxf>
              <fill>
                <patternFill>
                  <bgColor theme="0" tint="-0.24994659260841701"/>
                </patternFill>
              </fill>
            </x14:dxf>
          </x14:cfRule>
          <x14:cfRule type="containsText" priority="18" operator="containsText" id="{E92DAC85-139F-4257-A1B4-3071FCB52477}">
            <xm:f>NOT(ISERROR(SEARCH('Listes déroulantes'!$F$5,D18)))</xm:f>
            <xm:f>'Listes déroulantes'!$F$5</xm:f>
            <x14:dxf>
              <fill>
                <patternFill>
                  <bgColor theme="0" tint="-0.24994659260841701"/>
                </patternFill>
              </fill>
            </x14:dxf>
          </x14:cfRule>
          <x14:cfRule type="containsText" priority="19" operator="containsText" id="{6FF6FE37-382E-4FBC-BEC6-BCCD76258F7B}">
            <xm:f>NOT(ISERROR(SEARCH('Listes déroulantes'!$F$2,D18)))</xm:f>
            <xm:f>'Listes déroulantes'!$F$2</xm:f>
            <x14:dxf>
              <fill>
                <patternFill>
                  <bgColor theme="0" tint="-0.24994659260841701"/>
                </patternFill>
              </fill>
            </x14:dxf>
          </x14:cfRule>
          <xm:sqref>H21 H23 H25 H27 H29 H31 D18:H18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5EE0575-8E00-49EB-81AB-536787C91C6F}">
          <x14:formula1>
            <xm:f>'Listes déroulantes'!$F$1:$F$5</xm:f>
          </x14:formula1>
          <xm:sqref>D18:H18</xm:sqref>
        </x14:dataValidation>
        <x14:dataValidation type="list" allowBlank="1" showInputMessage="1" showErrorMessage="1" xr:uid="{710EC051-DFB3-4F8D-92AE-46364C953CB3}">
          <x14:formula1>
            <xm:f>'Listes déroulantes'!$G$1:$G$5</xm:f>
          </x14:formula1>
          <xm:sqref>H21 H23 H25 H27 H29 H31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58761-1D46-45E6-9892-B9F3D2C3D245}">
  <sheetPr codeName="Sheet8">
    <tabColor theme="2" tint="-9.9978637043366805E-2"/>
  </sheetPr>
  <dimension ref="A1:N49"/>
  <sheetViews>
    <sheetView topLeftCell="B2" zoomScale="90" zoomScaleNormal="90" workbookViewId="0">
      <pane ySplit="1" topLeftCell="A9" activePane="bottomLeft" state="frozen"/>
      <selection activeCell="B2" sqref="B2"/>
      <selection pane="bottomLeft" activeCell="B10" sqref="B10"/>
    </sheetView>
  </sheetViews>
  <sheetFormatPr defaultColWidth="9.1796875" defaultRowHeight="14.5" x14ac:dyDescent="0.35"/>
  <cols>
    <col min="1" max="1" width="12" style="5" hidden="1" customWidth="1"/>
    <col min="2" max="2" width="22.54296875" style="577" customWidth="1"/>
    <col min="3" max="3" width="25.54296875" style="577" bestFit="1" customWidth="1"/>
    <col min="4" max="4" width="17.54296875" style="577" customWidth="1"/>
    <col min="5" max="5" width="40.26953125" style="577" customWidth="1"/>
    <col min="6" max="6" width="34.26953125" style="577" customWidth="1"/>
    <col min="7" max="7" width="30.7265625" style="577" customWidth="1"/>
    <col min="8" max="8" width="52.26953125" style="577" customWidth="1"/>
    <col min="9" max="9" width="25.26953125" style="577" customWidth="1"/>
    <col min="10" max="10" width="22.54296875" style="577" customWidth="1"/>
    <col min="11" max="11" width="29.7265625" style="577" customWidth="1"/>
    <col min="12" max="12" width="71.54296875" style="577" customWidth="1"/>
    <col min="13" max="13" width="22" style="577" customWidth="1"/>
    <col min="14" max="14" width="44.453125" style="577" customWidth="1"/>
    <col min="15" max="16384" width="9.1796875" style="5"/>
  </cols>
  <sheetData>
    <row r="1" spans="1:14" hidden="1" x14ac:dyDescent="0.35">
      <c r="A1" s="6"/>
      <c r="B1" s="4">
        <v>2</v>
      </c>
      <c r="C1" s="4">
        <f>B1+1</f>
        <v>3</v>
      </c>
      <c r="D1" s="4">
        <f t="shared" ref="D1:N1" si="0">C1+1</f>
        <v>4</v>
      </c>
      <c r="E1" s="4">
        <f t="shared" si="0"/>
        <v>5</v>
      </c>
      <c r="F1" s="4">
        <f t="shared" si="0"/>
        <v>6</v>
      </c>
      <c r="G1" s="4">
        <f t="shared" si="0"/>
        <v>7</v>
      </c>
      <c r="H1" s="4">
        <f t="shared" si="0"/>
        <v>8</v>
      </c>
      <c r="I1" s="4">
        <f t="shared" si="0"/>
        <v>9</v>
      </c>
      <c r="J1" s="4">
        <f t="shared" si="0"/>
        <v>10</v>
      </c>
      <c r="K1" s="4">
        <f t="shared" si="0"/>
        <v>11</v>
      </c>
      <c r="L1" s="4">
        <f t="shared" si="0"/>
        <v>12</v>
      </c>
      <c r="M1" s="4">
        <f t="shared" si="0"/>
        <v>13</v>
      </c>
      <c r="N1" s="4">
        <f t="shared" si="0"/>
        <v>14</v>
      </c>
    </row>
    <row r="2" spans="1:14" ht="29" x14ac:dyDescent="0.35">
      <c r="A2" s="7" t="s">
        <v>1500</v>
      </c>
      <c r="B2" s="7" t="s">
        <v>1501</v>
      </c>
      <c r="C2" s="7" t="s">
        <v>1502</v>
      </c>
      <c r="D2" s="7" t="s">
        <v>1503</v>
      </c>
      <c r="E2" s="7" t="s">
        <v>212</v>
      </c>
      <c r="F2" s="7" t="s">
        <v>218</v>
      </c>
      <c r="G2" s="7" t="s">
        <v>224</v>
      </c>
      <c r="H2" s="7" t="s">
        <v>1504</v>
      </c>
      <c r="I2" s="7" t="s">
        <v>1505</v>
      </c>
      <c r="J2" s="7" t="s">
        <v>1506</v>
      </c>
      <c r="K2" s="7" t="s">
        <v>1507</v>
      </c>
      <c r="L2" s="7" t="s">
        <v>1508</v>
      </c>
      <c r="M2" s="7" t="s">
        <v>1509</v>
      </c>
      <c r="N2" s="7" t="s">
        <v>1510</v>
      </c>
    </row>
    <row r="3" spans="1:14" ht="87" x14ac:dyDescent="0.35">
      <c r="A3" s="40">
        <v>1</v>
      </c>
      <c r="B3" s="600" t="s">
        <v>1242</v>
      </c>
      <c r="C3" s="23" t="s">
        <v>1511</v>
      </c>
      <c r="D3" s="23" t="s">
        <v>1512</v>
      </c>
      <c r="E3" s="23" t="s">
        <v>1248</v>
      </c>
      <c r="F3" s="23" t="s">
        <v>1254</v>
      </c>
      <c r="G3" s="23" t="s">
        <v>1260</v>
      </c>
      <c r="H3" s="23" t="s">
        <v>1513</v>
      </c>
      <c r="I3" s="23" t="s">
        <v>1514</v>
      </c>
      <c r="J3" s="23" t="s">
        <v>1515</v>
      </c>
      <c r="K3" s="23" t="s">
        <v>1516</v>
      </c>
      <c r="L3" s="23" t="s">
        <v>1517</v>
      </c>
      <c r="M3" s="23" t="s">
        <v>1518</v>
      </c>
      <c r="N3" s="23" t="s">
        <v>1519</v>
      </c>
    </row>
    <row r="4" spans="1:14" ht="145" x14ac:dyDescent="0.35">
      <c r="A4" s="40">
        <v>2</v>
      </c>
      <c r="B4" s="600" t="s">
        <v>1243</v>
      </c>
      <c r="C4" s="23" t="s">
        <v>1240</v>
      </c>
      <c r="D4" s="23" t="s">
        <v>1512</v>
      </c>
      <c r="E4" s="23" t="s">
        <v>1249</v>
      </c>
      <c r="F4" s="23" t="s">
        <v>1255</v>
      </c>
      <c r="G4" s="23" t="s">
        <v>1260</v>
      </c>
      <c r="H4" s="23" t="s">
        <v>1520</v>
      </c>
      <c r="I4" s="23" t="s">
        <v>1514</v>
      </c>
      <c r="J4" s="23" t="s">
        <v>1515</v>
      </c>
      <c r="K4" s="23" t="s">
        <v>1516</v>
      </c>
      <c r="L4" s="23" t="s">
        <v>1521</v>
      </c>
      <c r="M4" s="23" t="s">
        <v>1522</v>
      </c>
      <c r="N4" s="23" t="s">
        <v>1523</v>
      </c>
    </row>
    <row r="5" spans="1:14" ht="145" x14ac:dyDescent="0.35">
      <c r="A5" s="40">
        <v>3</v>
      </c>
      <c r="B5" s="600" t="s">
        <v>1244</v>
      </c>
      <c r="C5" s="23" t="s">
        <v>1857</v>
      </c>
      <c r="D5" s="23" t="s">
        <v>1512</v>
      </c>
      <c r="E5" s="23" t="s">
        <v>1250</v>
      </c>
      <c r="F5" s="23" t="s">
        <v>1256</v>
      </c>
      <c r="G5" s="23" t="s">
        <v>1260</v>
      </c>
      <c r="H5" s="23" t="s">
        <v>1524</v>
      </c>
      <c r="I5" s="23" t="s">
        <v>1514</v>
      </c>
      <c r="J5" s="23" t="s">
        <v>1515</v>
      </c>
      <c r="K5" s="23" t="s">
        <v>1516</v>
      </c>
      <c r="L5" s="23" t="s">
        <v>1525</v>
      </c>
      <c r="M5" s="23" t="s">
        <v>1518</v>
      </c>
      <c r="N5" s="23" t="s">
        <v>1526</v>
      </c>
    </row>
    <row r="6" spans="1:14" ht="188.5" x14ac:dyDescent="0.35">
      <c r="A6" s="40">
        <v>4</v>
      </c>
      <c r="B6" s="600" t="s">
        <v>1245</v>
      </c>
      <c r="C6" s="23" t="s">
        <v>193</v>
      </c>
      <c r="D6" s="23" t="s">
        <v>1512</v>
      </c>
      <c r="E6" s="23" t="s">
        <v>1527</v>
      </c>
      <c r="F6" s="23" t="s">
        <v>1528</v>
      </c>
      <c r="G6" s="23" t="s">
        <v>1260</v>
      </c>
      <c r="H6" s="23" t="s">
        <v>1529</v>
      </c>
      <c r="I6" s="23" t="s">
        <v>1514</v>
      </c>
      <c r="J6" s="23" t="s">
        <v>1515</v>
      </c>
      <c r="K6" s="23" t="s">
        <v>1516</v>
      </c>
      <c r="L6" s="23" t="s">
        <v>1530</v>
      </c>
      <c r="M6" s="23" t="s">
        <v>1531</v>
      </c>
      <c r="N6" s="23" t="s">
        <v>1526</v>
      </c>
    </row>
    <row r="7" spans="1:14" ht="348" x14ac:dyDescent="0.35">
      <c r="A7" s="40">
        <v>5</v>
      </c>
      <c r="B7" s="601" t="s">
        <v>1532</v>
      </c>
      <c r="C7" s="24" t="s">
        <v>144</v>
      </c>
      <c r="D7" s="24" t="s">
        <v>1533</v>
      </c>
      <c r="E7" s="24" t="s">
        <v>1534</v>
      </c>
      <c r="F7" s="24" t="s">
        <v>1535</v>
      </c>
      <c r="G7" s="24" t="s">
        <v>1536</v>
      </c>
      <c r="H7" s="24" t="s">
        <v>1537</v>
      </c>
      <c r="I7" s="24" t="s">
        <v>1538</v>
      </c>
      <c r="J7" s="24" t="s">
        <v>1539</v>
      </c>
      <c r="K7" s="24" t="s">
        <v>1540</v>
      </c>
      <c r="L7" s="24" t="s">
        <v>1541</v>
      </c>
      <c r="M7" s="24" t="s">
        <v>1542</v>
      </c>
      <c r="N7" s="24" t="s">
        <v>1543</v>
      </c>
    </row>
    <row r="8" spans="1:14" ht="275.5" x14ac:dyDescent="0.35">
      <c r="A8" s="40">
        <v>6</v>
      </c>
      <c r="B8" s="601" t="s">
        <v>329</v>
      </c>
      <c r="C8" s="24" t="s">
        <v>182</v>
      </c>
      <c r="D8" s="24" t="s">
        <v>1533</v>
      </c>
      <c r="E8" s="24" t="s">
        <v>338</v>
      </c>
      <c r="F8" s="24" t="s">
        <v>1544</v>
      </c>
      <c r="G8" s="24" t="s">
        <v>356</v>
      </c>
      <c r="H8" s="24" t="s">
        <v>1545</v>
      </c>
      <c r="I8" s="24" t="s">
        <v>1538</v>
      </c>
      <c r="J8" s="24" t="s">
        <v>1540</v>
      </c>
      <c r="K8" s="24" t="s">
        <v>1539</v>
      </c>
      <c r="L8" s="24" t="s">
        <v>1546</v>
      </c>
      <c r="M8" s="24" t="s">
        <v>237</v>
      </c>
      <c r="N8" s="24" t="s">
        <v>1547</v>
      </c>
    </row>
    <row r="9" spans="1:14" ht="203" x14ac:dyDescent="0.35">
      <c r="A9" s="40">
        <v>7</v>
      </c>
      <c r="B9" s="601" t="s">
        <v>1246</v>
      </c>
      <c r="C9" s="24" t="s">
        <v>194</v>
      </c>
      <c r="D9" s="24" t="s">
        <v>1533</v>
      </c>
      <c r="E9" s="24" t="s">
        <v>1548</v>
      </c>
      <c r="F9" s="24" t="s">
        <v>1549</v>
      </c>
      <c r="G9" s="24" t="s">
        <v>1550</v>
      </c>
      <c r="H9" s="24" t="s">
        <v>1551</v>
      </c>
      <c r="I9" s="24" t="s">
        <v>1552</v>
      </c>
      <c r="J9" s="24" t="s">
        <v>1515</v>
      </c>
      <c r="K9" s="24" t="s">
        <v>1516</v>
      </c>
      <c r="L9" s="24" t="s">
        <v>1553</v>
      </c>
      <c r="M9" s="24" t="s">
        <v>1554</v>
      </c>
      <c r="N9" s="24" t="s">
        <v>1555</v>
      </c>
    </row>
    <row r="10" spans="1:14" ht="406" x14ac:dyDescent="0.35">
      <c r="A10" s="40">
        <v>8</v>
      </c>
      <c r="B10" s="601" t="s">
        <v>1247</v>
      </c>
      <c r="C10" s="24" t="s">
        <v>195</v>
      </c>
      <c r="D10" s="24" t="s">
        <v>1533</v>
      </c>
      <c r="E10" s="24" t="s">
        <v>1556</v>
      </c>
      <c r="F10" s="24" t="s">
        <v>1557</v>
      </c>
      <c r="G10" s="24" t="s">
        <v>1550</v>
      </c>
      <c r="H10" s="24" t="s">
        <v>1558</v>
      </c>
      <c r="I10" s="24" t="s">
        <v>1552</v>
      </c>
      <c r="J10" s="24" t="s">
        <v>1515</v>
      </c>
      <c r="K10" s="24" t="s">
        <v>1559</v>
      </c>
      <c r="L10" s="24" t="s">
        <v>1560</v>
      </c>
      <c r="M10" s="24" t="s">
        <v>1561</v>
      </c>
      <c r="N10" s="24" t="s">
        <v>1562</v>
      </c>
    </row>
    <row r="11" spans="1:14" ht="130.5" x14ac:dyDescent="0.35">
      <c r="A11" s="40">
        <v>9</v>
      </c>
      <c r="B11" s="602" t="s">
        <v>211</v>
      </c>
      <c r="C11" s="25" t="s">
        <v>207</v>
      </c>
      <c r="D11" s="25" t="s">
        <v>1563</v>
      </c>
      <c r="E11" s="25" t="s">
        <v>1564</v>
      </c>
      <c r="F11" s="25" t="s">
        <v>1565</v>
      </c>
      <c r="G11" s="25" t="s">
        <v>228</v>
      </c>
      <c r="H11" s="25" t="s">
        <v>1566</v>
      </c>
      <c r="I11" s="25" t="s">
        <v>1538</v>
      </c>
      <c r="J11" s="25" t="s">
        <v>1567</v>
      </c>
      <c r="K11" s="25" t="s">
        <v>1568</v>
      </c>
      <c r="L11" s="25" t="s">
        <v>1569</v>
      </c>
      <c r="M11" s="25" t="s">
        <v>1570</v>
      </c>
      <c r="N11" s="25" t="s">
        <v>1571</v>
      </c>
    </row>
    <row r="12" spans="1:14" ht="217.5" x14ac:dyDescent="0.35">
      <c r="A12" s="40">
        <v>10</v>
      </c>
      <c r="B12" s="602" t="s">
        <v>416</v>
      </c>
      <c r="C12" s="25" t="s">
        <v>164</v>
      </c>
      <c r="D12" s="25" t="s">
        <v>1563</v>
      </c>
      <c r="E12" s="25" t="s">
        <v>1572</v>
      </c>
      <c r="F12" s="25" t="s">
        <v>1573</v>
      </c>
      <c r="G12" s="25" t="s">
        <v>1574</v>
      </c>
      <c r="H12" s="25" t="s">
        <v>1575</v>
      </c>
      <c r="I12" s="25" t="s">
        <v>1538</v>
      </c>
      <c r="J12" s="25" t="s">
        <v>1539</v>
      </c>
      <c r="K12" s="25" t="s">
        <v>1516</v>
      </c>
      <c r="L12" s="25" t="s">
        <v>1576</v>
      </c>
      <c r="M12" s="25" t="s">
        <v>1577</v>
      </c>
      <c r="N12" s="25" t="s">
        <v>1578</v>
      </c>
    </row>
    <row r="13" spans="1:14" ht="130.5" x14ac:dyDescent="0.35">
      <c r="A13" s="40">
        <v>11</v>
      </c>
      <c r="B13" s="602" t="s">
        <v>417</v>
      </c>
      <c r="C13" s="25" t="s">
        <v>415</v>
      </c>
      <c r="D13" s="25" t="s">
        <v>1563</v>
      </c>
      <c r="E13" s="25" t="s">
        <v>417</v>
      </c>
      <c r="F13" s="25" t="s">
        <v>1579</v>
      </c>
      <c r="G13" s="25" t="s">
        <v>425</v>
      </c>
      <c r="H13" s="25" t="s">
        <v>1580</v>
      </c>
      <c r="I13" s="25" t="s">
        <v>1538</v>
      </c>
      <c r="J13" s="25" t="s">
        <v>1539</v>
      </c>
      <c r="K13" s="25" t="s">
        <v>1516</v>
      </c>
      <c r="L13" s="25" t="s">
        <v>1581</v>
      </c>
      <c r="M13" s="25" t="s">
        <v>1582</v>
      </c>
      <c r="N13" s="25" t="s">
        <v>1583</v>
      </c>
    </row>
    <row r="14" spans="1:14" ht="174" x14ac:dyDescent="0.35">
      <c r="A14" s="40">
        <v>12</v>
      </c>
      <c r="B14" s="602" t="s">
        <v>385</v>
      </c>
      <c r="C14" s="25" t="s">
        <v>146</v>
      </c>
      <c r="D14" s="25" t="s">
        <v>1563</v>
      </c>
      <c r="E14" s="25" t="s">
        <v>1584</v>
      </c>
      <c r="F14" s="25" t="s">
        <v>1585</v>
      </c>
      <c r="G14" s="25" t="s">
        <v>1586</v>
      </c>
      <c r="H14" s="25" t="s">
        <v>1587</v>
      </c>
      <c r="I14" s="25" t="s">
        <v>1588</v>
      </c>
      <c r="J14" s="25" t="s">
        <v>1539</v>
      </c>
      <c r="K14" s="25" t="s">
        <v>1516</v>
      </c>
      <c r="L14" s="25" t="s">
        <v>1589</v>
      </c>
      <c r="M14" s="25" t="s">
        <v>1590</v>
      </c>
      <c r="N14" s="25" t="s">
        <v>1591</v>
      </c>
    </row>
    <row r="15" spans="1:14" ht="159.5" x14ac:dyDescent="0.35">
      <c r="A15" s="40">
        <v>13</v>
      </c>
      <c r="B15" s="602" t="s">
        <v>1592</v>
      </c>
      <c r="C15" s="25" t="s">
        <v>149</v>
      </c>
      <c r="D15" s="25" t="s">
        <v>1563</v>
      </c>
      <c r="E15" s="25" t="s">
        <v>1593</v>
      </c>
      <c r="F15" s="25" t="s">
        <v>1594</v>
      </c>
      <c r="G15" s="25" t="s">
        <v>1536</v>
      </c>
      <c r="H15" s="25" t="s">
        <v>1595</v>
      </c>
      <c r="I15" s="25" t="s">
        <v>1538</v>
      </c>
      <c r="J15" s="25" t="s">
        <v>1539</v>
      </c>
      <c r="K15" s="25" t="s">
        <v>1516</v>
      </c>
      <c r="L15" s="25" t="s">
        <v>1596</v>
      </c>
      <c r="M15" s="25" t="s">
        <v>1570</v>
      </c>
      <c r="N15" s="25" t="s">
        <v>1526</v>
      </c>
    </row>
    <row r="16" spans="1:14" ht="188.5" x14ac:dyDescent="0.35">
      <c r="A16" s="40">
        <v>14</v>
      </c>
      <c r="B16" s="602" t="s">
        <v>435</v>
      </c>
      <c r="C16" s="25" t="s">
        <v>1597</v>
      </c>
      <c r="D16" s="25" t="s">
        <v>1563</v>
      </c>
      <c r="E16" s="25" t="s">
        <v>1598</v>
      </c>
      <c r="F16" s="25" t="s">
        <v>1599</v>
      </c>
      <c r="G16" s="25" t="s">
        <v>1600</v>
      </c>
      <c r="H16" s="25" t="s">
        <v>1601</v>
      </c>
      <c r="I16" s="25" t="s">
        <v>1538</v>
      </c>
      <c r="J16" s="25" t="s">
        <v>1539</v>
      </c>
      <c r="K16" s="25" t="s">
        <v>1516</v>
      </c>
      <c r="L16" s="25" t="s">
        <v>1602</v>
      </c>
      <c r="M16" s="25" t="s">
        <v>1518</v>
      </c>
      <c r="N16" s="25" t="s">
        <v>1603</v>
      </c>
    </row>
    <row r="17" spans="1:14" ht="246.5" x14ac:dyDescent="0.35">
      <c r="A17" s="40">
        <v>15</v>
      </c>
      <c r="B17" s="602" t="s">
        <v>418</v>
      </c>
      <c r="C17" s="25" t="s">
        <v>168</v>
      </c>
      <c r="D17" s="25" t="s">
        <v>1563</v>
      </c>
      <c r="E17" s="25" t="s">
        <v>1604</v>
      </c>
      <c r="F17" s="25" t="s">
        <v>1605</v>
      </c>
      <c r="G17" s="25" t="s">
        <v>1606</v>
      </c>
      <c r="H17" s="25" t="s">
        <v>1607</v>
      </c>
      <c r="I17" s="25" t="s">
        <v>1538</v>
      </c>
      <c r="J17" s="25" t="s">
        <v>1539</v>
      </c>
      <c r="K17" s="25" t="s">
        <v>1516</v>
      </c>
      <c r="L17" s="25" t="s">
        <v>1608</v>
      </c>
      <c r="M17" s="25" t="s">
        <v>237</v>
      </c>
      <c r="N17" s="25" t="s">
        <v>1609</v>
      </c>
    </row>
    <row r="18" spans="1:14" ht="246.5" x14ac:dyDescent="0.35">
      <c r="A18" s="40">
        <v>16</v>
      </c>
      <c r="B18" s="603" t="s">
        <v>298</v>
      </c>
      <c r="C18" s="26" t="s">
        <v>162</v>
      </c>
      <c r="D18" s="26" t="s">
        <v>1610</v>
      </c>
      <c r="E18" s="26" t="s">
        <v>1611</v>
      </c>
      <c r="F18" s="26" t="s">
        <v>1612</v>
      </c>
      <c r="G18" s="26" t="s">
        <v>1536</v>
      </c>
      <c r="H18" s="26" t="s">
        <v>1613</v>
      </c>
      <c r="I18" s="26" t="s">
        <v>1538</v>
      </c>
      <c r="J18" s="26" t="s">
        <v>1539</v>
      </c>
      <c r="K18" s="26" t="s">
        <v>1516</v>
      </c>
      <c r="L18" s="26" t="s">
        <v>1614</v>
      </c>
      <c r="M18" s="26" t="s">
        <v>1615</v>
      </c>
      <c r="N18" s="26" t="s">
        <v>1616</v>
      </c>
    </row>
    <row r="19" spans="1:14" ht="290" x14ac:dyDescent="0.35">
      <c r="A19" s="40">
        <v>17</v>
      </c>
      <c r="B19" s="603" t="s">
        <v>299</v>
      </c>
      <c r="C19" s="26" t="s">
        <v>163</v>
      </c>
      <c r="D19" s="26" t="s">
        <v>1610</v>
      </c>
      <c r="E19" s="26" t="s">
        <v>1617</v>
      </c>
      <c r="F19" s="26" t="s">
        <v>1618</v>
      </c>
      <c r="G19" s="26" t="s">
        <v>1536</v>
      </c>
      <c r="H19" s="26" t="s">
        <v>1619</v>
      </c>
      <c r="I19" s="26" t="s">
        <v>1538</v>
      </c>
      <c r="J19" s="26" t="s">
        <v>1539</v>
      </c>
      <c r="K19" s="26" t="s">
        <v>1516</v>
      </c>
      <c r="L19" s="26" t="s">
        <v>1614</v>
      </c>
      <c r="M19" s="26" t="s">
        <v>1570</v>
      </c>
      <c r="N19" s="26" t="s">
        <v>1620</v>
      </c>
    </row>
    <row r="20" spans="1:14" ht="130.5" x14ac:dyDescent="0.35">
      <c r="A20" s="40">
        <v>18</v>
      </c>
      <c r="B20" s="603" t="s">
        <v>1621</v>
      </c>
      <c r="C20" s="26" t="s">
        <v>165</v>
      </c>
      <c r="D20" s="26" t="s">
        <v>1610</v>
      </c>
      <c r="E20" s="26" t="s">
        <v>1622</v>
      </c>
      <c r="F20" s="26" t="s">
        <v>1623</v>
      </c>
      <c r="G20" s="26" t="s">
        <v>1536</v>
      </c>
      <c r="H20" s="26" t="s">
        <v>1624</v>
      </c>
      <c r="I20" s="26" t="s">
        <v>1538</v>
      </c>
      <c r="J20" s="26" t="s">
        <v>1539</v>
      </c>
      <c r="K20" s="26" t="s">
        <v>1516</v>
      </c>
      <c r="L20" s="26" t="s">
        <v>1625</v>
      </c>
      <c r="M20" s="26" t="s">
        <v>1570</v>
      </c>
      <c r="N20" s="26" t="s">
        <v>1626</v>
      </c>
    </row>
    <row r="21" spans="1:14" ht="203" x14ac:dyDescent="0.35">
      <c r="A21" s="40">
        <v>19</v>
      </c>
      <c r="B21" s="603" t="s">
        <v>1627</v>
      </c>
      <c r="C21" s="26" t="s">
        <v>167</v>
      </c>
      <c r="D21" s="26" t="s">
        <v>1610</v>
      </c>
      <c r="E21" s="26" t="s">
        <v>1628</v>
      </c>
      <c r="F21" s="26" t="s">
        <v>1629</v>
      </c>
      <c r="G21" s="26" t="s">
        <v>1630</v>
      </c>
      <c r="H21" s="26" t="s">
        <v>1631</v>
      </c>
      <c r="I21" s="26" t="s">
        <v>1538</v>
      </c>
      <c r="J21" s="26" t="s">
        <v>1539</v>
      </c>
      <c r="K21" s="26" t="s">
        <v>1516</v>
      </c>
      <c r="L21" s="26" t="s">
        <v>1632</v>
      </c>
      <c r="M21" s="26" t="s">
        <v>1570</v>
      </c>
      <c r="N21" s="26" t="s">
        <v>1633</v>
      </c>
    </row>
    <row r="22" spans="1:14" ht="159.5" x14ac:dyDescent="0.35">
      <c r="A22" s="40">
        <v>20</v>
      </c>
      <c r="B22" s="603" t="s">
        <v>1634</v>
      </c>
      <c r="C22" s="26" t="s">
        <v>169</v>
      </c>
      <c r="D22" s="26" t="s">
        <v>1610</v>
      </c>
      <c r="E22" s="26" t="s">
        <v>1635</v>
      </c>
      <c r="F22" s="26" t="s">
        <v>1636</v>
      </c>
      <c r="G22" s="26" t="s">
        <v>1536</v>
      </c>
      <c r="H22" s="26" t="s">
        <v>1637</v>
      </c>
      <c r="I22" s="26" t="s">
        <v>1538</v>
      </c>
      <c r="J22" s="26" t="s">
        <v>1539</v>
      </c>
      <c r="K22" s="26" t="s">
        <v>1516</v>
      </c>
      <c r="L22" s="26" t="s">
        <v>1638</v>
      </c>
      <c r="M22" s="26" t="s">
        <v>1570</v>
      </c>
      <c r="N22" s="26" t="s">
        <v>1639</v>
      </c>
    </row>
    <row r="23" spans="1:14" ht="174" x14ac:dyDescent="0.35">
      <c r="A23" s="40">
        <v>21</v>
      </c>
      <c r="B23" s="603" t="s">
        <v>1640</v>
      </c>
      <c r="C23" s="26" t="s">
        <v>148</v>
      </c>
      <c r="D23" s="26" t="s">
        <v>1610</v>
      </c>
      <c r="E23" s="26" t="s">
        <v>1641</v>
      </c>
      <c r="F23" s="26" t="s">
        <v>1642</v>
      </c>
      <c r="G23" s="26" t="s">
        <v>1536</v>
      </c>
      <c r="H23" s="26" t="s">
        <v>1643</v>
      </c>
      <c r="I23" s="26" t="s">
        <v>1538</v>
      </c>
      <c r="J23" s="26" t="s">
        <v>1539</v>
      </c>
      <c r="K23" s="26" t="s">
        <v>1516</v>
      </c>
      <c r="L23" s="26" t="s">
        <v>1644</v>
      </c>
      <c r="M23" s="26" t="s">
        <v>1570</v>
      </c>
      <c r="N23" s="26" t="s">
        <v>1645</v>
      </c>
    </row>
    <row r="24" spans="1:14" ht="130.5" x14ac:dyDescent="0.35">
      <c r="A24" s="40">
        <v>22</v>
      </c>
      <c r="B24" s="603" t="s">
        <v>1646</v>
      </c>
      <c r="C24" s="26" t="s">
        <v>1647</v>
      </c>
      <c r="D24" s="26" t="s">
        <v>1610</v>
      </c>
      <c r="E24" s="26" t="s">
        <v>1648</v>
      </c>
      <c r="F24" s="26" t="s">
        <v>1649</v>
      </c>
      <c r="G24" s="26" t="s">
        <v>1536</v>
      </c>
      <c r="H24" s="26" t="s">
        <v>1650</v>
      </c>
      <c r="I24" s="26" t="s">
        <v>1538</v>
      </c>
      <c r="J24" s="26" t="s">
        <v>1539</v>
      </c>
      <c r="K24" s="26" t="s">
        <v>1516</v>
      </c>
      <c r="L24" s="26" t="s">
        <v>1651</v>
      </c>
      <c r="M24" s="26" t="s">
        <v>1570</v>
      </c>
      <c r="N24" s="26" t="s">
        <v>1652</v>
      </c>
    </row>
    <row r="25" spans="1:14" ht="101.5" x14ac:dyDescent="0.35">
      <c r="A25" s="40">
        <v>23</v>
      </c>
      <c r="B25" s="603" t="s">
        <v>1653</v>
      </c>
      <c r="C25" s="26" t="s">
        <v>153</v>
      </c>
      <c r="D25" s="26" t="s">
        <v>1610</v>
      </c>
      <c r="E25" s="26" t="s">
        <v>1654</v>
      </c>
      <c r="F25" s="26" t="s">
        <v>1655</v>
      </c>
      <c r="G25" s="26" t="s">
        <v>1536</v>
      </c>
      <c r="H25" s="26" t="s">
        <v>1656</v>
      </c>
      <c r="I25" s="26" t="s">
        <v>1538</v>
      </c>
      <c r="J25" s="26" t="s">
        <v>1539</v>
      </c>
      <c r="K25" s="26" t="s">
        <v>1516</v>
      </c>
      <c r="L25" s="26" t="s">
        <v>1657</v>
      </c>
      <c r="M25" s="26" t="s">
        <v>1658</v>
      </c>
      <c r="N25" s="26" t="s">
        <v>1659</v>
      </c>
    </row>
    <row r="26" spans="1:14" ht="145" x14ac:dyDescent="0.35">
      <c r="A26" s="40">
        <v>24</v>
      </c>
      <c r="B26" s="603" t="s">
        <v>1660</v>
      </c>
      <c r="C26" s="26" t="s">
        <v>1661</v>
      </c>
      <c r="D26" s="26" t="s">
        <v>1610</v>
      </c>
      <c r="E26" s="26" t="s">
        <v>1662</v>
      </c>
      <c r="F26" s="26" t="s">
        <v>1663</v>
      </c>
      <c r="G26" s="26" t="s">
        <v>1536</v>
      </c>
      <c r="H26" s="26" t="s">
        <v>1664</v>
      </c>
      <c r="I26" s="26" t="s">
        <v>1538</v>
      </c>
      <c r="J26" s="26" t="s">
        <v>1539</v>
      </c>
      <c r="K26" s="26" t="s">
        <v>1516</v>
      </c>
      <c r="L26" s="26" t="s">
        <v>1665</v>
      </c>
      <c r="M26" s="26" t="s">
        <v>1570</v>
      </c>
      <c r="N26" s="26" t="s">
        <v>1666</v>
      </c>
    </row>
    <row r="27" spans="1:14" ht="87" x14ac:dyDescent="0.35">
      <c r="A27" s="40">
        <v>25</v>
      </c>
      <c r="B27" s="603" t="s">
        <v>1667</v>
      </c>
      <c r="C27" s="26" t="s">
        <v>157</v>
      </c>
      <c r="D27" s="26" t="s">
        <v>1610</v>
      </c>
      <c r="E27" s="26" t="s">
        <v>1668</v>
      </c>
      <c r="F27" s="26" t="s">
        <v>1669</v>
      </c>
      <c r="G27" s="26" t="s">
        <v>1536</v>
      </c>
      <c r="H27" s="26" t="s">
        <v>1670</v>
      </c>
      <c r="I27" s="26" t="s">
        <v>1538</v>
      </c>
      <c r="J27" s="26" t="s">
        <v>1539</v>
      </c>
      <c r="K27" s="26" t="s">
        <v>1516</v>
      </c>
      <c r="L27" s="26" t="s">
        <v>1671</v>
      </c>
      <c r="M27" s="26" t="s">
        <v>1570</v>
      </c>
      <c r="N27" s="26" t="s">
        <v>1672</v>
      </c>
    </row>
    <row r="28" spans="1:14" ht="58" x14ac:dyDescent="0.35">
      <c r="A28" s="40">
        <v>26</v>
      </c>
      <c r="B28" s="603" t="s">
        <v>1673</v>
      </c>
      <c r="C28" s="26" t="s">
        <v>1674</v>
      </c>
      <c r="D28" s="26" t="s">
        <v>1610</v>
      </c>
      <c r="E28" s="26" t="s">
        <v>1675</v>
      </c>
      <c r="F28" s="26" t="s">
        <v>1676</v>
      </c>
      <c r="G28" s="26" t="s">
        <v>1606</v>
      </c>
      <c r="H28" s="26" t="s">
        <v>1677</v>
      </c>
      <c r="I28" s="26" t="s">
        <v>1538</v>
      </c>
      <c r="J28" s="26" t="s">
        <v>1539</v>
      </c>
      <c r="K28" s="26" t="s">
        <v>1516</v>
      </c>
      <c r="L28" s="26" t="s">
        <v>1678</v>
      </c>
      <c r="M28" s="26" t="s">
        <v>237</v>
      </c>
      <c r="N28" s="26" t="s">
        <v>1679</v>
      </c>
    </row>
    <row r="29" spans="1:14" ht="159.5" x14ac:dyDescent="0.35">
      <c r="A29" s="40">
        <v>27</v>
      </c>
      <c r="B29" s="603" t="s">
        <v>1680</v>
      </c>
      <c r="C29" s="26" t="s">
        <v>1681</v>
      </c>
      <c r="D29" s="26" t="s">
        <v>1610</v>
      </c>
      <c r="E29" s="26" t="s">
        <v>1682</v>
      </c>
      <c r="F29" s="26" t="s">
        <v>1683</v>
      </c>
      <c r="G29" s="26" t="s">
        <v>1684</v>
      </c>
      <c r="H29" s="26" t="s">
        <v>1685</v>
      </c>
      <c r="I29" s="26" t="s">
        <v>1538</v>
      </c>
      <c r="J29" s="26" t="s">
        <v>1539</v>
      </c>
      <c r="K29" s="26" t="s">
        <v>1516</v>
      </c>
      <c r="L29" s="26" t="s">
        <v>1686</v>
      </c>
      <c r="M29" s="26" t="s">
        <v>1687</v>
      </c>
      <c r="N29" s="26" t="s">
        <v>1688</v>
      </c>
    </row>
    <row r="30" spans="1:14" ht="174" x14ac:dyDescent="0.35">
      <c r="A30" s="40">
        <v>28</v>
      </c>
      <c r="B30" s="603" t="s">
        <v>1689</v>
      </c>
      <c r="C30" s="26" t="s">
        <v>321</v>
      </c>
      <c r="D30" s="26" t="s">
        <v>1610</v>
      </c>
      <c r="E30" s="26" t="s">
        <v>1690</v>
      </c>
      <c r="F30" s="26" t="s">
        <v>1691</v>
      </c>
      <c r="G30" s="26" t="s">
        <v>1692</v>
      </c>
      <c r="H30" s="26" t="s">
        <v>1693</v>
      </c>
      <c r="I30" s="26" t="s">
        <v>1538</v>
      </c>
      <c r="J30" s="26" t="s">
        <v>1539</v>
      </c>
      <c r="K30" s="26" t="s">
        <v>1516</v>
      </c>
      <c r="L30" s="26" t="s">
        <v>1694</v>
      </c>
      <c r="M30" s="26" t="s">
        <v>1695</v>
      </c>
      <c r="N30" s="26" t="s">
        <v>1696</v>
      </c>
    </row>
    <row r="31" spans="1:14" ht="72.5" x14ac:dyDescent="0.35">
      <c r="A31" s="40">
        <v>29</v>
      </c>
      <c r="B31" s="603" t="s">
        <v>326</v>
      </c>
      <c r="C31" s="26" t="s">
        <v>1697</v>
      </c>
      <c r="D31" s="26" t="s">
        <v>1610</v>
      </c>
      <c r="E31" s="26" t="s">
        <v>1698</v>
      </c>
      <c r="F31" s="26" t="s">
        <v>1699</v>
      </c>
      <c r="G31" s="26" t="s">
        <v>1700</v>
      </c>
      <c r="H31" s="26" t="s">
        <v>1701</v>
      </c>
      <c r="I31" s="26" t="s">
        <v>1538</v>
      </c>
      <c r="J31" s="26" t="s">
        <v>1539</v>
      </c>
      <c r="K31" s="26" t="s">
        <v>1516</v>
      </c>
      <c r="L31" s="26" t="s">
        <v>1702</v>
      </c>
      <c r="M31" s="26" t="s">
        <v>1570</v>
      </c>
      <c r="N31" s="26" t="s">
        <v>1703</v>
      </c>
    </row>
    <row r="32" spans="1:14" ht="159.5" x14ac:dyDescent="0.35">
      <c r="A32" s="40">
        <v>30</v>
      </c>
      <c r="B32" s="603" t="s">
        <v>327</v>
      </c>
      <c r="C32" s="26" t="s">
        <v>179</v>
      </c>
      <c r="D32" s="26" t="s">
        <v>1610</v>
      </c>
      <c r="E32" s="26" t="s">
        <v>1704</v>
      </c>
      <c r="F32" s="26" t="s">
        <v>1705</v>
      </c>
      <c r="G32" s="26" t="s">
        <v>1706</v>
      </c>
      <c r="H32" s="26" t="s">
        <v>1707</v>
      </c>
      <c r="I32" s="26" t="s">
        <v>1538</v>
      </c>
      <c r="J32" s="26" t="s">
        <v>1539</v>
      </c>
      <c r="K32" s="26" t="s">
        <v>1516</v>
      </c>
      <c r="L32" s="26" t="s">
        <v>1708</v>
      </c>
      <c r="M32" s="26" t="s">
        <v>1709</v>
      </c>
      <c r="N32" s="26" t="s">
        <v>1710</v>
      </c>
    </row>
    <row r="33" spans="1:14" ht="174" x14ac:dyDescent="0.35">
      <c r="A33" s="40">
        <v>31</v>
      </c>
      <c r="B33" s="603" t="s">
        <v>328</v>
      </c>
      <c r="C33" s="26" t="s">
        <v>1711</v>
      </c>
      <c r="D33" s="26" t="s">
        <v>1610</v>
      </c>
      <c r="E33" s="26" t="s">
        <v>1712</v>
      </c>
      <c r="F33" s="26" t="s">
        <v>1713</v>
      </c>
      <c r="G33" s="26" t="s">
        <v>1714</v>
      </c>
      <c r="H33" s="26" t="s">
        <v>1715</v>
      </c>
      <c r="I33" s="26" t="s">
        <v>1538</v>
      </c>
      <c r="J33" s="26" t="s">
        <v>1539</v>
      </c>
      <c r="K33" s="26" t="s">
        <v>1516</v>
      </c>
      <c r="L33" s="26" t="s">
        <v>1716</v>
      </c>
      <c r="M33" s="26" t="s">
        <v>1687</v>
      </c>
      <c r="N33" s="26" t="s">
        <v>1717</v>
      </c>
    </row>
    <row r="34" spans="1:14" ht="159.5" x14ac:dyDescent="0.35">
      <c r="A34" s="40">
        <v>32</v>
      </c>
      <c r="B34" s="603" t="s">
        <v>1718</v>
      </c>
      <c r="C34" s="26" t="s">
        <v>1719</v>
      </c>
      <c r="D34" s="26" t="s">
        <v>1610</v>
      </c>
      <c r="E34" s="26" t="s">
        <v>1718</v>
      </c>
      <c r="F34" s="26" t="s">
        <v>1720</v>
      </c>
      <c r="G34" s="26" t="s">
        <v>1536</v>
      </c>
      <c r="H34" s="26" t="s">
        <v>1721</v>
      </c>
      <c r="I34" s="26" t="s">
        <v>1538</v>
      </c>
      <c r="J34" s="26" t="s">
        <v>1539</v>
      </c>
      <c r="K34" s="26" t="s">
        <v>1516</v>
      </c>
      <c r="L34" s="26" t="s">
        <v>1722</v>
      </c>
      <c r="M34" s="26" t="s">
        <v>1723</v>
      </c>
      <c r="N34" s="26" t="s">
        <v>1724</v>
      </c>
    </row>
    <row r="35" spans="1:14" ht="159.5" x14ac:dyDescent="0.35">
      <c r="A35" s="40">
        <v>33</v>
      </c>
      <c r="B35" s="603" t="s">
        <v>1725</v>
      </c>
      <c r="C35" s="26" t="s">
        <v>154</v>
      </c>
      <c r="D35" s="26" t="s">
        <v>1610</v>
      </c>
      <c r="E35" s="26" t="s">
        <v>1726</v>
      </c>
      <c r="F35" s="26" t="s">
        <v>1727</v>
      </c>
      <c r="G35" s="26" t="s">
        <v>1536</v>
      </c>
      <c r="H35" s="26" t="s">
        <v>1728</v>
      </c>
      <c r="I35" s="26" t="s">
        <v>1538</v>
      </c>
      <c r="J35" s="26" t="s">
        <v>1539</v>
      </c>
      <c r="K35" s="26" t="s">
        <v>1516</v>
      </c>
      <c r="L35" s="26" t="s">
        <v>1729</v>
      </c>
      <c r="M35" s="26" t="s">
        <v>1570</v>
      </c>
      <c r="N35" s="26" t="s">
        <v>1730</v>
      </c>
    </row>
    <row r="36" spans="1:14" ht="188.5" x14ac:dyDescent="0.35">
      <c r="A36" s="40">
        <v>34</v>
      </c>
      <c r="B36" s="603" t="s">
        <v>1731</v>
      </c>
      <c r="C36" s="26" t="s">
        <v>156</v>
      </c>
      <c r="D36" s="26" t="s">
        <v>1610</v>
      </c>
      <c r="E36" s="26" t="s">
        <v>1732</v>
      </c>
      <c r="F36" s="26" t="s">
        <v>1733</v>
      </c>
      <c r="G36" s="26" t="s">
        <v>1536</v>
      </c>
      <c r="H36" s="26" t="s">
        <v>1734</v>
      </c>
      <c r="I36" s="26" t="s">
        <v>1538</v>
      </c>
      <c r="J36" s="26" t="s">
        <v>1539</v>
      </c>
      <c r="K36" s="26" t="s">
        <v>1516</v>
      </c>
      <c r="L36" s="26" t="s">
        <v>1735</v>
      </c>
      <c r="M36" s="26" t="s">
        <v>1570</v>
      </c>
      <c r="N36" s="26" t="s">
        <v>1736</v>
      </c>
    </row>
    <row r="37" spans="1:14" ht="275.5" x14ac:dyDescent="0.35">
      <c r="A37" s="40">
        <v>35</v>
      </c>
      <c r="B37" s="603" t="s">
        <v>1737</v>
      </c>
      <c r="C37" s="26" t="s">
        <v>1738</v>
      </c>
      <c r="D37" s="26" t="s">
        <v>1610</v>
      </c>
      <c r="E37" s="26" t="s">
        <v>1739</v>
      </c>
      <c r="F37" s="26" t="s">
        <v>1740</v>
      </c>
      <c r="G37" s="26" t="s">
        <v>1741</v>
      </c>
      <c r="H37" s="26" t="s">
        <v>1742</v>
      </c>
      <c r="I37" s="26" t="s">
        <v>1538</v>
      </c>
      <c r="J37" s="26" t="s">
        <v>1539</v>
      </c>
      <c r="K37" s="26" t="s">
        <v>1516</v>
      </c>
      <c r="L37" s="26" t="s">
        <v>1743</v>
      </c>
      <c r="M37" s="26" t="s">
        <v>1744</v>
      </c>
      <c r="N37" s="26" t="s">
        <v>1745</v>
      </c>
    </row>
    <row r="38" spans="1:14" ht="130.5" x14ac:dyDescent="0.35">
      <c r="A38" s="40">
        <v>36</v>
      </c>
      <c r="B38" s="604" t="s">
        <v>377</v>
      </c>
      <c r="C38" s="27" t="s">
        <v>1746</v>
      </c>
      <c r="D38" s="27" t="s">
        <v>1747</v>
      </c>
      <c r="E38" s="27" t="s">
        <v>1748</v>
      </c>
      <c r="F38" s="27" t="s">
        <v>1749</v>
      </c>
      <c r="G38" s="27" t="s">
        <v>1536</v>
      </c>
      <c r="H38" s="27" t="s">
        <v>1750</v>
      </c>
      <c r="I38" s="27" t="s">
        <v>1538</v>
      </c>
      <c r="J38" s="27" t="s">
        <v>1539</v>
      </c>
      <c r="K38" s="27" t="s">
        <v>1516</v>
      </c>
      <c r="L38" s="27" t="s">
        <v>1751</v>
      </c>
      <c r="M38" s="27" t="s">
        <v>1570</v>
      </c>
      <c r="N38" s="27" t="s">
        <v>1752</v>
      </c>
    </row>
    <row r="39" spans="1:14" ht="174" x14ac:dyDescent="0.35">
      <c r="A39" s="40">
        <v>37</v>
      </c>
      <c r="B39" s="604" t="s">
        <v>378</v>
      </c>
      <c r="C39" s="27" t="s">
        <v>136</v>
      </c>
      <c r="D39" s="27" t="s">
        <v>1747</v>
      </c>
      <c r="E39" s="27" t="s">
        <v>1753</v>
      </c>
      <c r="F39" s="27" t="s">
        <v>1754</v>
      </c>
      <c r="G39" s="27" t="s">
        <v>1536</v>
      </c>
      <c r="H39" s="27" t="s">
        <v>1755</v>
      </c>
      <c r="I39" s="27" t="s">
        <v>1538</v>
      </c>
      <c r="J39" s="27" t="s">
        <v>1539</v>
      </c>
      <c r="K39" s="27" t="s">
        <v>1516</v>
      </c>
      <c r="L39" s="27" t="s">
        <v>1756</v>
      </c>
      <c r="M39" s="27" t="s">
        <v>1570</v>
      </c>
      <c r="N39" s="27" t="s">
        <v>1757</v>
      </c>
    </row>
    <row r="40" spans="1:14" ht="130.5" x14ac:dyDescent="0.35">
      <c r="A40" s="40">
        <v>38</v>
      </c>
      <c r="B40" s="605" t="s">
        <v>135</v>
      </c>
      <c r="C40" s="28" t="s">
        <v>135</v>
      </c>
      <c r="D40" s="28" t="s">
        <v>1758</v>
      </c>
      <c r="E40" s="28" t="s">
        <v>1759</v>
      </c>
      <c r="F40" s="28" t="s">
        <v>1760</v>
      </c>
      <c r="G40" s="28" t="s">
        <v>1761</v>
      </c>
      <c r="H40" s="28" t="s">
        <v>1762</v>
      </c>
      <c r="I40" s="28" t="s">
        <v>1538</v>
      </c>
      <c r="J40" s="28" t="s">
        <v>1763</v>
      </c>
      <c r="K40" s="28" t="s">
        <v>1764</v>
      </c>
      <c r="L40" s="28" t="s">
        <v>1765</v>
      </c>
      <c r="M40" s="28" t="s">
        <v>1570</v>
      </c>
      <c r="N40" s="28" t="s">
        <v>1766</v>
      </c>
    </row>
    <row r="41" spans="1:14" ht="232" x14ac:dyDescent="0.35">
      <c r="A41" s="40">
        <v>39</v>
      </c>
      <c r="B41" s="605" t="s">
        <v>1767</v>
      </c>
      <c r="C41" s="28" t="s">
        <v>1767</v>
      </c>
      <c r="D41" s="28" t="s">
        <v>1758</v>
      </c>
      <c r="E41" s="28" t="s">
        <v>1768</v>
      </c>
      <c r="F41" s="28" t="s">
        <v>1769</v>
      </c>
      <c r="G41" s="28" t="s">
        <v>1761</v>
      </c>
      <c r="H41" s="28" t="s">
        <v>1770</v>
      </c>
      <c r="I41" s="28" t="s">
        <v>1538</v>
      </c>
      <c r="J41" s="28" t="s">
        <v>1763</v>
      </c>
      <c r="K41" s="28" t="s">
        <v>1771</v>
      </c>
      <c r="L41" s="28" t="s">
        <v>1772</v>
      </c>
      <c r="M41" s="28" t="s">
        <v>1773</v>
      </c>
      <c r="N41" s="28" t="s">
        <v>1774</v>
      </c>
    </row>
    <row r="42" spans="1:14" ht="130.5" x14ac:dyDescent="0.35">
      <c r="A42" s="40">
        <v>40</v>
      </c>
      <c r="B42" s="605" t="s">
        <v>1775</v>
      </c>
      <c r="C42" s="28" t="s">
        <v>1775</v>
      </c>
      <c r="D42" s="28" t="s">
        <v>1758</v>
      </c>
      <c r="E42" s="28" t="s">
        <v>1776</v>
      </c>
      <c r="F42" s="28" t="s">
        <v>1777</v>
      </c>
      <c r="G42" s="28" t="s">
        <v>1778</v>
      </c>
      <c r="H42" s="28" t="s">
        <v>1779</v>
      </c>
      <c r="I42" s="28" t="s">
        <v>1538</v>
      </c>
      <c r="J42" s="28" t="s">
        <v>1763</v>
      </c>
      <c r="K42" s="28" t="s">
        <v>1780</v>
      </c>
      <c r="L42" s="28" t="s">
        <v>1781</v>
      </c>
      <c r="M42" s="28" t="s">
        <v>1687</v>
      </c>
      <c r="N42" s="28" t="s">
        <v>1782</v>
      </c>
    </row>
    <row r="43" spans="1:14" ht="261" x14ac:dyDescent="0.35">
      <c r="A43" s="40">
        <v>41</v>
      </c>
      <c r="B43" s="605" t="s">
        <v>1783</v>
      </c>
      <c r="C43" s="28" t="s">
        <v>183</v>
      </c>
      <c r="D43" s="28" t="s">
        <v>1758</v>
      </c>
      <c r="E43" s="28" t="s">
        <v>1784</v>
      </c>
      <c r="F43" s="28" t="s">
        <v>1785</v>
      </c>
      <c r="G43" s="28" t="s">
        <v>1630</v>
      </c>
      <c r="H43" s="28" t="s">
        <v>1786</v>
      </c>
      <c r="I43" s="28" t="s">
        <v>1538</v>
      </c>
      <c r="J43" s="28" t="s">
        <v>1539</v>
      </c>
      <c r="K43" s="28" t="s">
        <v>1540</v>
      </c>
      <c r="L43" s="28" t="s">
        <v>1787</v>
      </c>
      <c r="M43" s="28" t="s">
        <v>1570</v>
      </c>
      <c r="N43" s="28" t="s">
        <v>1788</v>
      </c>
    </row>
    <row r="44" spans="1:14" ht="217.5" x14ac:dyDescent="0.35">
      <c r="A44" s="40">
        <v>42</v>
      </c>
      <c r="B44" s="605" t="s">
        <v>1789</v>
      </c>
      <c r="C44" s="28" t="s">
        <v>184</v>
      </c>
      <c r="D44" s="28" t="s">
        <v>1758</v>
      </c>
      <c r="E44" s="28" t="s">
        <v>1790</v>
      </c>
      <c r="F44" s="28" t="s">
        <v>1791</v>
      </c>
      <c r="G44" s="28" t="s">
        <v>1792</v>
      </c>
      <c r="H44" s="28" t="s">
        <v>1793</v>
      </c>
      <c r="I44" s="28" t="s">
        <v>1538</v>
      </c>
      <c r="J44" s="28" t="s">
        <v>1794</v>
      </c>
      <c r="K44" s="28" t="s">
        <v>1539</v>
      </c>
      <c r="L44" s="28" t="s">
        <v>1795</v>
      </c>
      <c r="M44" s="28" t="s">
        <v>1796</v>
      </c>
      <c r="N44" s="28" t="s">
        <v>1797</v>
      </c>
    </row>
    <row r="45" spans="1:14" ht="232" x14ac:dyDescent="0.35">
      <c r="A45" s="40">
        <v>43</v>
      </c>
      <c r="B45" s="605" t="s">
        <v>209</v>
      </c>
      <c r="C45" s="28" t="s">
        <v>206</v>
      </c>
      <c r="D45" s="28" t="s">
        <v>1758</v>
      </c>
      <c r="E45" s="28" t="s">
        <v>1798</v>
      </c>
      <c r="F45" s="28" t="s">
        <v>1799</v>
      </c>
      <c r="G45" s="28" t="s">
        <v>1800</v>
      </c>
      <c r="H45" s="28" t="s">
        <v>1801</v>
      </c>
      <c r="I45" s="28" t="s">
        <v>1538</v>
      </c>
      <c r="J45" s="28" t="s">
        <v>1794</v>
      </c>
      <c r="K45" s="28" t="s">
        <v>1516</v>
      </c>
      <c r="L45" s="28" t="s">
        <v>1802</v>
      </c>
      <c r="M45" s="28" t="s">
        <v>1803</v>
      </c>
      <c r="N45" s="28" t="s">
        <v>1804</v>
      </c>
    </row>
    <row r="46" spans="1:14" ht="116" x14ac:dyDescent="0.35">
      <c r="A46" s="40">
        <v>44</v>
      </c>
      <c r="B46" s="605" t="s">
        <v>297</v>
      </c>
      <c r="C46" s="28" t="s">
        <v>160</v>
      </c>
      <c r="D46" s="28" t="s">
        <v>1758</v>
      </c>
      <c r="E46" s="28" t="s">
        <v>1805</v>
      </c>
      <c r="F46" s="28" t="s">
        <v>1806</v>
      </c>
      <c r="G46" s="28" t="s">
        <v>1807</v>
      </c>
      <c r="H46" s="28" t="s">
        <v>1808</v>
      </c>
      <c r="I46" s="28" t="s">
        <v>1538</v>
      </c>
      <c r="J46" s="28" t="s">
        <v>1539</v>
      </c>
      <c r="K46" s="28" t="s">
        <v>1540</v>
      </c>
      <c r="L46" s="28" t="s">
        <v>1809</v>
      </c>
      <c r="M46" s="28" t="s">
        <v>1570</v>
      </c>
      <c r="N46" s="28" t="s">
        <v>1810</v>
      </c>
    </row>
    <row r="47" spans="1:14" ht="159.5" x14ac:dyDescent="0.35">
      <c r="A47" s="40">
        <v>45</v>
      </c>
      <c r="B47" s="605" t="s">
        <v>1811</v>
      </c>
      <c r="C47" s="28" t="s">
        <v>186</v>
      </c>
      <c r="D47" s="28" t="s">
        <v>1758</v>
      </c>
      <c r="E47" s="28" t="s">
        <v>1812</v>
      </c>
      <c r="F47" s="28" t="s">
        <v>1813</v>
      </c>
      <c r="G47" s="28" t="s">
        <v>1536</v>
      </c>
      <c r="H47" s="28" t="s">
        <v>1814</v>
      </c>
      <c r="I47" s="28" t="s">
        <v>1538</v>
      </c>
      <c r="J47" s="28" t="s">
        <v>1539</v>
      </c>
      <c r="K47" s="28" t="s">
        <v>1516</v>
      </c>
      <c r="L47" s="28" t="s">
        <v>1815</v>
      </c>
      <c r="M47" s="28" t="s">
        <v>1570</v>
      </c>
      <c r="N47" s="28" t="s">
        <v>1816</v>
      </c>
    </row>
    <row r="48" spans="1:14" ht="232" x14ac:dyDescent="0.35">
      <c r="A48" s="40">
        <v>46</v>
      </c>
      <c r="B48" s="605" t="s">
        <v>1817</v>
      </c>
      <c r="C48" s="28" t="s">
        <v>1818</v>
      </c>
      <c r="D48" s="28" t="s">
        <v>1758</v>
      </c>
      <c r="E48" s="28" t="s">
        <v>1819</v>
      </c>
      <c r="F48" s="28" t="s">
        <v>1820</v>
      </c>
      <c r="G48" s="28" t="s">
        <v>1536</v>
      </c>
      <c r="H48" s="28" t="s">
        <v>1821</v>
      </c>
      <c r="I48" s="28" t="s">
        <v>1538</v>
      </c>
      <c r="J48" s="28" t="s">
        <v>1539</v>
      </c>
      <c r="K48" s="28" t="s">
        <v>1516</v>
      </c>
      <c r="L48" s="28" t="s">
        <v>1822</v>
      </c>
      <c r="M48" s="28" t="s">
        <v>1570</v>
      </c>
      <c r="N48" s="28" t="s">
        <v>1823</v>
      </c>
    </row>
    <row r="49" spans="1:14" ht="203" x14ac:dyDescent="0.35">
      <c r="A49" s="40">
        <v>47</v>
      </c>
      <c r="B49" s="605" t="s">
        <v>1824</v>
      </c>
      <c r="C49" s="28" t="s">
        <v>188</v>
      </c>
      <c r="D49" s="28" t="s">
        <v>1758</v>
      </c>
      <c r="E49" s="28" t="s">
        <v>1825</v>
      </c>
      <c r="F49" s="28" t="s">
        <v>1826</v>
      </c>
      <c r="G49" s="28" t="s">
        <v>1827</v>
      </c>
      <c r="H49" s="28" t="s">
        <v>1828</v>
      </c>
      <c r="I49" s="28" t="s">
        <v>1538</v>
      </c>
      <c r="J49" s="28" t="s">
        <v>1539</v>
      </c>
      <c r="K49" s="28" t="s">
        <v>1516</v>
      </c>
      <c r="L49" s="28" t="s">
        <v>1829</v>
      </c>
      <c r="M49" s="28" t="s">
        <v>1570</v>
      </c>
      <c r="N49" s="28" t="s">
        <v>1830</v>
      </c>
    </row>
  </sheetData>
  <sheetProtection algorithmName="SHA-512" hashValue="bO85yF7FA4/PunvJNeM7RbI7Pwb2OlBbOX0tKUvclrMfcCq3F0DXEENgds1NPpUcU8FycGcNROOeomlsu/VUeQ==" saltValue="xt0uIekV/4UKATUjs/9dSQ==" spinCount="100000" sheet="1" objects="1" scenarios="1"/>
  <autoFilter ref="B2:N49" xr:uid="{F4F58761-1D46-45E6-9892-B9F3D2C3D245}"/>
  <hyperlinks>
    <hyperlink ref="B49" location="'GAMA Santé mentale'!N5" display="Proportion d’adolescents ayant présenté des symptômes d’anxiété et/ou de dépression qui déclarent avoir pris contact avec un professionnel de santé ou un conseiller à propos de symptômes relevant de la santé mentale" xr:uid="{C9E19683-5B99-4942-A67C-3768D929CBD1}"/>
    <hyperlink ref="B48" location="'GAMA Santé mentale'!K5" display="Proportion d’adolescents déclarant avoir éprouvé des symptômes de dépression et/ou d’anxiété au cours des 2 dernières semaines" xr:uid="{D831485E-3EBD-4755-8E9D-D00420FEEA11}"/>
    <hyperlink ref="B47" location="'GAMA Santé mentale'!H5" display="Proportion d’adolescents déclarant avoir fait une tentative de suicide au cours des 12 derniers mois" xr:uid="{15A9226A-4A70-451A-970C-517AEF764367}"/>
    <hyperlink ref="B46" location="'GAMA Alimentation et activité'!H5" display="Prévalence de l’anémie chez les adolescents" xr:uid="{4C478FFE-1866-45B2-B6C7-F8F1D177C67D}"/>
    <hyperlink ref="B45" location="'GAMA Santé générale'!Z5" display="Taux d’hospitalisation pour traumatismes pour des causes spécifiées chez les adolescents" xr:uid="{111D05B3-FA08-4B52-894E-4A887B3FAFB0}"/>
    <hyperlink ref="B44" location="'GAMA Sexualité saine'!AF5" display="Taux d’incidence des nouveaux cas d’infections sexuellement transmissibles (IST) chez les adolescents" xr:uid="{E6909A03-E479-4EFA-8052-1537098215EA}"/>
    <hyperlink ref="B43" location="'GAMA Sexualité saine'!AC5" display="Proportion d’adolescents vivant avec le VIH" xr:uid="{FED5F9B1-48B9-4B33-91CB-FB6DCFF43478}"/>
    <hyperlink ref="B42" location="'GAMA Sexualité saine'!H5" display="Taux de natalité des adolescentes" xr:uid="{5B8D9FD8-CBBE-4049-A02A-C87CDDDA23F1}"/>
    <hyperlink ref="B41" location="'GAMA Santé générale'!K5" display="Taux de mortalité des adolescents (par cause de décès indiquée)" xr:uid="{F635983D-A5C3-4811-88F7-83A8673ADC5A}"/>
    <hyperlink ref="B40" location="'GAMA Santé générale'!H5" display="Taux de mortalité des adolescents (toutes causes confondues)" xr:uid="{08ABD4CD-F775-49D6-8F61-3FEAE51240BC}"/>
    <hyperlink ref="B39" location="'GAMA Connexion'!K5" display="Proportion d’adolescents déclarant des relations positives avec la famille" xr:uid="{B61B5716-5FBE-4043-8A7A-C299381CBD97}"/>
    <hyperlink ref="B38" location="'GAMA Connexion'!H5" display="Proportion d’adolescents ayant quelqu’un à qui parler de leurs inquiétudes ou problèmes" xr:uid="{FA5FB872-CFC7-4046-BF9C-E1C5C442D7CE}"/>
    <hyperlink ref="B37" location="'GAMA Sécurité et environnement'!Y5" display="Proportion de jeunes femmes et de jeunes hommes victimes de violences sexuelles avant l’âge de 18 ans" xr:uid="{CA1DB2DD-4146-4857-9856-90C9438A12EC}"/>
    <hyperlink ref="B36" location="'GAMA Sécurité et environnement'!V5" display="Proportion d’adolescents ayant été victimes de violences sexuelles avec contact au cours des 12 derniers mois " xr:uid="{B943D189-A23A-4D7C-9C45-F000E35897E6}"/>
    <hyperlink ref="B35" location="'GAMA Sécurité et environnement'!S5" display="Proportion d’adolescents ayant été victimes de violences physiques au cours des 12 derniers mois" xr:uid="{17C51D16-02C9-4C96-9503-5290CC5522F2}"/>
    <hyperlink ref="B34" location="'GAMA Sécurité et environnement'!N5" display="Proportion d’adolescents ayant été mêlés à des faits de harcèlement au cours des 12 derniers mois" xr:uid="{E78CA0E3-44E2-4DE7-BEA3-BF281FF12996}"/>
    <hyperlink ref="B33" location="'GAMA Sexualité saine'!W5" display="Proportion de naissances vivantes chez les adolescentes pour lesquelles une assistance a été fournie par du personnel de santé qualifié au moment de l’accouchement" xr:uid="{215B6E30-5E85-4F51-9D17-675474C77868}"/>
    <hyperlink ref="B32" location="'GAMA Sexualité saine'!T5" display="Proportion d’adolescentes les plus âgées dont les besoins de planification familiale sont satisfaits au moyen de méthodes de modernes" xr:uid="{94921DF7-40EF-48AD-8B1B-4725F3137B3B}"/>
    <hyperlink ref="B31" location="'GAMA Sexualité saine'!Q5" display="Proportion d’adolescents ayant utilisé un préservatif lors du dernier rapport sexuel" xr:uid="{40550BAC-A38F-422A-98F7-72726C03C282}"/>
    <hyperlink ref="B30" location="'GAMA Sexualité saine'!N5" display="Proportion d’adolescents ayant utilisé un moyen de contraception (méthode moderne) lors de leur dernier rapport sexuel " xr:uid="{7A965F4E-C48B-4313-A365-72292498E239}"/>
    <hyperlink ref="B29" location="'GAMA Agence et résilience'!H5" display="Proportion d’adolescentes informées des menstruations avant leurs premières règles " xr:uid="{5CBD72D6-8934-4790-9963-1A7680BFA874}"/>
    <hyperlink ref="B28" location="'GAMA Sexualité saine'!K5" display="Proportion d’adolescents ayant eu leur premier rapport sexuel avant l’âge de 15 ans" xr:uid="{F15A46C1-56B6-4B5C-A549-0EE6D46F7AF8}"/>
    <hyperlink ref="B27" location="'GAMA Consommation de substances'!U5" display="Prévalence de la consommation de cannabis au cours des 30 derniers jours chez les adolescents" xr:uid="{473795CD-706E-49E2-9F12-73415FA6F016}"/>
    <hyperlink ref="B26" location="'GAMA Consommation de substances'!R5" display="Prévalence de l’utilisation d’une cigarette électronique au cours des 30 derniers jours chez les adolescents" xr:uid="{690761A6-B17E-4050-951C-E912BB071F71}"/>
    <hyperlink ref="B25" location="'GAMA Consommation de substances'!N5" display="Prévalence de la consommation de produits du tabac au cours des 30 derniers jours chez les adolescents" xr:uid="{00622C82-25C5-4641-9DEB-993D5189A036}"/>
    <hyperlink ref="B24" location="'GAMA Consommation de substances'!K5" display="Prévalence de la consommation d’alcool au cours des 30 derniers jours chez les adolescents" xr:uid="{9FA4E390-4EEE-4729-AD21-8E0C583B188F}"/>
    <hyperlink ref="B23" location="'GAMA Consommation de substances'!H5" display="Prévalence de la consommation occasionnelle de fortes quantités d’alcool au cours des 30 derniers jours chez les adolescents" xr:uid="{56E8585F-8EA7-4B10-9E4E-4E0557556FD4}"/>
    <hyperlink ref="B22" location="'GAMA Alimentation et activité'!X5" display="Proportion d’adolescents ayant accumulé au moins 60 minutes par jour en moyenne d’activité physique modérée ou intense au cours des 7 derniers jours" xr:uid="{713AA457-D7E7-4753-B563-49131C404467}"/>
    <hyperlink ref="B21" location="'GAMA Alimentation et activité'!U5" display="Proportion d’adolescents ayant consommé des boissons sucrées une fois par jour ou plus au cours des 7 derniers jours" xr:uid="{A1B36CB8-4F6A-4F4C-A85E-09C88BEF9DD9}"/>
    <hyperlink ref="B20" location="'GAMA Alimentation et activité'!R5" display="Proportion d’adolescents ayant consommé au moins cinq portions de fruits et de légumes chaque jour au cours des 7 derniers jours" xr:uid="{68F2985E-4E14-40A4-99F0-41D9E27892CA}"/>
    <hyperlink ref="B19" location="'GAMA Alimentation et activité'!O5" display="Prévalence de la maigreur chez les adolescents" xr:uid="{03DF1F05-F523-49B9-853E-6654322F34ED}"/>
    <hyperlink ref="B18" location="'GAMA Alimentation et activité'!K5" display="Prévalence de l’excès pondéral et de l’obésité chez les adolescents" xr:uid="{D155F851-A182-4E6F-A06B-7C561BFDA8F8}"/>
    <hyperlink ref="B17" location="'GAMA Apprentissage'!O6" display="Proportion d’adolescents parmi les plus âgés non scolarisés, sans emploi, sans formation" xr:uid="{BAF47329-A6E0-4BCC-A6DD-DA55579A8827}"/>
    <hyperlink ref="B16" location="'GAMA Agence et résilience'!K5" display="Proportion d’adolescentes parmi les plus âgées prenant par elles-mêmes, en connaissance de cause, des décisions en ce qui concerne leurs relations sexuelles, l’utilisation de moyens de contraception, et les soins de santé reproductive" xr:uid="{C64F0658-5C67-4E43-83DB-DC7C08B46B6D}"/>
    <hyperlink ref="B15" location="'GAMA Sécurité et environnement'!K5" display="Proportion d’adolescents ayant souffert de la faim la plupart du temps ou constamment au cours des 30 derniers jours parce qu’il n’y avait pas assez de nourriture à la maison" xr:uid="{AC45CFA8-2DBB-42B5-90F8-B2D3BEE22F03}"/>
    <hyperlink ref="B14" location="'GAMA Sécurité et environnement'!H5" display="Proportion d’adolescents vivant en dessous du seuil de pauvreté" xr:uid="{315DCB0A-64DA-4E95-9AE3-F0B9953D2671}"/>
    <hyperlink ref="B13" location="'GAMA Apprentissage'!K6" display="Proportion d’adolescents et de jeunes en fin de cycle primaire et en fin de premier cycle du secondaire qui maîtrisent au moins les normes d’aptitudes minimales en (a) lecture et (b) mathématiques" xr:uid="{B3B9D65A-B6D7-4F33-A5A6-DE0372BBB82F}"/>
    <hyperlink ref="B12" location="'GAMA Apprentissage'!H6" display="Proportions d’adolescents et de jeunes ayant achevé le cycle d’enseignement primaire, le premier cycle du secondaire et le deuxième cycle du secondaire" xr:uid="{DF9A0A8E-6279-458E-8182-867482C5CED9}"/>
    <hyperlink ref="B11" location="'GAMA Santé générale'!AJ5" display="Proportion d’adolescents dans la population totale" xr:uid="{644F3FC7-12CC-4AB9-988F-3E974BB344C0}"/>
    <hyperlink ref="B10" location="'GAMA Indicateurs de politiques'!V5" display="Proportion d’écoles qui dispensent une éducation au VIH et à la sexualité basée sur les compétences utiles dans la vie" xr:uid="{7877C843-7671-4948-A9C6-5B5D9C58D2B1}"/>
    <hyperlink ref="B9" location="'GAMA Indicateurs de politiques'!R5" display="Proportion d’écoles qui proposent des services de santé scolaire globaux" xr:uid="{1A1349B1-FCCA-46F7-92F9-B9B0241B2AFB}"/>
    <hyperlink ref="B8" location="'GAMA Sexualité saine'!Z5" display="Proportion de la population cible vaccinés contre le papillomavirus humain (PVH) (dernière dose prévue)" xr:uid="{5A8FFADA-F8F6-4194-93D9-569493740E76}"/>
    <hyperlink ref="B7" location="'GAMA Santé générale'!AG5" display="Proportion d’adolescents ayant reçu un service de santé au cours des 12 derniers mois" xr:uid="{47B48A61-DC70-4152-B183-BE35CBD36AF5}"/>
    <hyperlink ref="B6" location="'GAMA Indicateurs de politiques'!N5" display="Absence d’un âge minimum légal pour permettre aux adolescents de consentir à des soins de santé sans l’accord de leur époux/épouse, de leurs parents ou de leur tuteur légal, pour certains services de santé destinés à des adolescents" xr:uid="{BE724260-5C5E-4738-AFA3-11E68D0A5D86}"/>
    <hyperlink ref="B5" location="'GAMA Indicateurs de politiques'!K5" display="Existence d’une politique nationale exemptant les adolescents des frais liés aux soins ambulatoires fournis par le secteur public" xr:uid="{6A90607F-6CD6-415F-8737-7E1B46716433}"/>
    <hyperlink ref="B4" location="'GAMA Indicateurs de politiques'!H5" display="Existence de normes nationales pour la fourniture de services de santé aux adolescents" xr:uid="{7D617A2B-4A62-4654-A316-095639439FD6}"/>
    <hyperlink ref="B3" location="'GAMA Indicateurs de politiques'!E5" display="Existence d’un programme national opérationnel portant sur la santé des adolescents" xr:uid="{2BAE0B35-F116-4F84-B08F-65D5A4E6638A}"/>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F4FB-EF7A-48E4-A4E4-7CEA750C0DD4}">
  <dimension ref="A2:EM16"/>
  <sheetViews>
    <sheetView workbookViewId="0"/>
  </sheetViews>
  <sheetFormatPr defaultRowHeight="14.5" x14ac:dyDescent="0.35"/>
  <cols>
    <col min="1" max="1" width="3" style="2" customWidth="1"/>
    <col min="2" max="2" width="10.26953125" style="2" customWidth="1"/>
    <col min="3" max="3" width="17.26953125" style="2" customWidth="1"/>
    <col min="4" max="4" width="23.453125" style="2" customWidth="1"/>
    <col min="5" max="5" width="27.26953125" style="2" customWidth="1"/>
    <col min="6" max="6" width="114.7265625" style="2" customWidth="1"/>
    <col min="7" max="143" width="8.7265625" style="2"/>
  </cols>
  <sheetData>
    <row r="2" spans="2:6" x14ac:dyDescent="0.35">
      <c r="B2" s="861" t="s">
        <v>61</v>
      </c>
    </row>
    <row r="3" spans="2:6" x14ac:dyDescent="0.35">
      <c r="B3" s="433"/>
    </row>
    <row r="4" spans="2:6" x14ac:dyDescent="0.35">
      <c r="B4" s="433" t="s">
        <v>62</v>
      </c>
      <c r="C4" s="732" t="s">
        <v>63</v>
      </c>
    </row>
    <row r="5" spans="2:6" ht="15" thickBot="1" x14ac:dyDescent="0.4"/>
    <row r="6" spans="2:6" ht="43.15" customHeight="1" x14ac:dyDescent="0.35">
      <c r="B6" s="664" t="s">
        <v>64</v>
      </c>
      <c r="C6" s="665" t="s">
        <v>65</v>
      </c>
      <c r="D6" s="666" t="s">
        <v>66</v>
      </c>
      <c r="E6" s="665" t="s">
        <v>67</v>
      </c>
      <c r="F6" s="667" t="s">
        <v>68</v>
      </c>
    </row>
    <row r="7" spans="2:6" ht="23.15" customHeight="1" x14ac:dyDescent="0.35">
      <c r="B7" s="668">
        <v>1</v>
      </c>
      <c r="C7" s="720"/>
      <c r="D7" s="721"/>
      <c r="E7" s="722"/>
      <c r="F7" s="723"/>
    </row>
    <row r="8" spans="2:6" ht="23.15" customHeight="1" x14ac:dyDescent="0.35">
      <c r="B8" s="669">
        <v>2</v>
      </c>
      <c r="C8" s="724"/>
      <c r="D8" s="725"/>
      <c r="E8" s="726"/>
      <c r="F8" s="727"/>
    </row>
    <row r="9" spans="2:6" ht="23.15" customHeight="1" x14ac:dyDescent="0.35">
      <c r="B9" s="669">
        <v>3</v>
      </c>
      <c r="C9" s="724"/>
      <c r="D9" s="725"/>
      <c r="E9" s="726"/>
      <c r="F9" s="727"/>
    </row>
    <row r="10" spans="2:6" ht="23.15" customHeight="1" x14ac:dyDescent="0.35">
      <c r="B10" s="669">
        <v>4</v>
      </c>
      <c r="C10" s="724"/>
      <c r="D10" s="725"/>
      <c r="E10" s="726"/>
      <c r="F10" s="727"/>
    </row>
    <row r="11" spans="2:6" ht="23.15" customHeight="1" x14ac:dyDescent="0.35">
      <c r="B11" s="669">
        <v>5</v>
      </c>
      <c r="C11" s="724"/>
      <c r="D11" s="725"/>
      <c r="E11" s="726"/>
      <c r="F11" s="727"/>
    </row>
    <row r="12" spans="2:6" ht="23.15" customHeight="1" x14ac:dyDescent="0.35">
      <c r="B12" s="669">
        <v>6</v>
      </c>
      <c r="C12" s="724"/>
      <c r="D12" s="725"/>
      <c r="E12" s="726"/>
      <c r="F12" s="727"/>
    </row>
    <row r="13" spans="2:6" ht="23.15" customHeight="1" x14ac:dyDescent="0.35">
      <c r="B13" s="669">
        <v>7</v>
      </c>
      <c r="C13" s="724"/>
      <c r="D13" s="725"/>
      <c r="E13" s="726"/>
      <c r="F13" s="727"/>
    </row>
    <row r="14" spans="2:6" ht="23.15" customHeight="1" x14ac:dyDescent="0.35">
      <c r="B14" s="669">
        <v>8</v>
      </c>
      <c r="C14" s="724"/>
      <c r="D14" s="725"/>
      <c r="E14" s="726"/>
      <c r="F14" s="727"/>
    </row>
    <row r="15" spans="2:6" ht="23.15" customHeight="1" x14ac:dyDescent="0.35">
      <c r="B15" s="669">
        <v>9</v>
      </c>
      <c r="C15" s="724"/>
      <c r="D15" s="725"/>
      <c r="E15" s="726"/>
      <c r="F15" s="727"/>
    </row>
    <row r="16" spans="2:6" ht="23.15" customHeight="1" thickBot="1" x14ac:dyDescent="0.4">
      <c r="B16" s="670">
        <v>10</v>
      </c>
      <c r="C16" s="728"/>
      <c r="D16" s="729"/>
      <c r="E16" s="730"/>
      <c r="F16" s="731"/>
    </row>
  </sheetData>
  <sheetProtection algorithmName="SHA-512" hashValue="u8hfXeTNxFrcYVVDbI8Y6UG4j5K9HbmVMa3nc+WkQZD6qTHWPSOTNEEZzn2KvLA9HsVkQUDAYURAgF1/cSvKRQ==" saltValue="4yfV0zFA+ifmdvQyT1dMew=="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B07BF-4DF9-47A9-91A9-86576A7C9D3C}">
  <dimension ref="A1:A44"/>
  <sheetViews>
    <sheetView workbookViewId="0">
      <selection activeCell="F4" sqref="F4"/>
    </sheetView>
  </sheetViews>
  <sheetFormatPr defaultRowHeight="14.5" x14ac:dyDescent="0.35"/>
  <sheetData>
    <row r="1" spans="1:1" s="2" customFormat="1" ht="33" customHeight="1" x14ac:dyDescent="0.35"/>
    <row r="2" spans="1:1" s="2" customFormat="1" ht="18" customHeight="1" x14ac:dyDescent="0.35">
      <c r="A2" s="2" t="s">
        <v>1831</v>
      </c>
    </row>
    <row r="3" spans="1:1" s="2" customFormat="1" ht="18" customHeight="1" x14ac:dyDescent="0.35">
      <c r="A3" s="2" t="s">
        <v>1832</v>
      </c>
    </row>
    <row r="4" spans="1:1" s="2" customFormat="1" ht="18" customHeight="1" x14ac:dyDescent="0.35">
      <c r="A4" s="2" t="s">
        <v>1833</v>
      </c>
    </row>
    <row r="5" spans="1:1" s="2" customFormat="1" ht="18" customHeight="1" x14ac:dyDescent="0.35">
      <c r="A5" s="2" t="s">
        <v>1834</v>
      </c>
    </row>
    <row r="6" spans="1:1" s="2" customFormat="1" ht="18" customHeight="1" x14ac:dyDescent="0.35">
      <c r="A6" s="2" t="s">
        <v>1835</v>
      </c>
    </row>
    <row r="7" spans="1:1" s="2" customFormat="1" ht="18" customHeight="1" x14ac:dyDescent="0.35">
      <c r="A7" s="2" t="s">
        <v>1836</v>
      </c>
    </row>
    <row r="8" spans="1:1" s="2" customFormat="1" ht="18" customHeight="1" x14ac:dyDescent="0.35">
      <c r="A8" s="2" t="s">
        <v>1837</v>
      </c>
    </row>
    <row r="9" spans="1:1" s="2" customFormat="1" ht="18" customHeight="1" x14ac:dyDescent="0.35">
      <c r="A9" s="2" t="s">
        <v>1838</v>
      </c>
    </row>
    <row r="10" spans="1:1" s="2" customFormat="1" ht="18" customHeight="1" x14ac:dyDescent="0.35">
      <c r="A10" s="2" t="s">
        <v>1839</v>
      </c>
    </row>
    <row r="11" spans="1:1" s="2" customFormat="1" ht="18" customHeight="1" x14ac:dyDescent="0.35">
      <c r="A11" s="2" t="s">
        <v>1840</v>
      </c>
    </row>
    <row r="12" spans="1:1" s="2" customFormat="1" ht="18" customHeight="1" x14ac:dyDescent="0.35">
      <c r="A12" s="2" t="s">
        <v>1841</v>
      </c>
    </row>
    <row r="13" spans="1:1" s="2" customFormat="1" ht="18" customHeight="1" x14ac:dyDescent="0.35">
      <c r="A13" s="2" t="s">
        <v>1842</v>
      </c>
    </row>
    <row r="14" spans="1:1" s="2" customFormat="1" ht="18" customHeight="1" x14ac:dyDescent="0.35">
      <c r="A14" s="2" t="s">
        <v>1843</v>
      </c>
    </row>
    <row r="15" spans="1:1" s="2" customFormat="1" ht="18" customHeight="1" x14ac:dyDescent="0.35">
      <c r="A15" s="2" t="s">
        <v>1844</v>
      </c>
    </row>
    <row r="16" spans="1:1" s="2" customFormat="1" ht="18" customHeight="1" x14ac:dyDescent="0.35">
      <c r="A16" s="2" t="s">
        <v>1845</v>
      </c>
    </row>
    <row r="17" spans="1:1" s="2" customFormat="1" ht="18" customHeight="1" x14ac:dyDescent="0.35">
      <c r="A17" s="2" t="s">
        <v>1846</v>
      </c>
    </row>
    <row r="18" spans="1:1" s="2" customFormat="1" ht="18" customHeight="1" x14ac:dyDescent="0.35">
      <c r="A18" s="2" t="s">
        <v>1847</v>
      </c>
    </row>
    <row r="19" spans="1:1" s="2" customFormat="1" ht="18" customHeight="1" x14ac:dyDescent="0.35">
      <c r="A19" s="2" t="s">
        <v>1848</v>
      </c>
    </row>
    <row r="20" spans="1:1" s="2" customFormat="1" ht="18" customHeight="1" x14ac:dyDescent="0.35">
      <c r="A20" s="2" t="s">
        <v>1849</v>
      </c>
    </row>
    <row r="21" spans="1:1" s="2" customFormat="1" ht="18" customHeight="1" x14ac:dyDescent="0.35">
      <c r="A21" s="2" t="s">
        <v>1850</v>
      </c>
    </row>
    <row r="22" spans="1:1" s="2" customFormat="1" ht="18" customHeight="1" x14ac:dyDescent="0.35">
      <c r="A22" s="2" t="s">
        <v>1851</v>
      </c>
    </row>
    <row r="23" spans="1:1" s="2" customFormat="1" ht="18" customHeight="1" x14ac:dyDescent="0.35">
      <c r="A23" s="2" t="s">
        <v>1852</v>
      </c>
    </row>
    <row r="24" spans="1:1" s="2" customFormat="1" ht="18" customHeight="1" x14ac:dyDescent="0.35">
      <c r="A24" s="2" t="s">
        <v>1853</v>
      </c>
    </row>
    <row r="25" spans="1:1" s="2" customFormat="1" ht="18" customHeight="1" x14ac:dyDescent="0.35">
      <c r="A25" s="2" t="s">
        <v>1854</v>
      </c>
    </row>
    <row r="26" spans="1:1" s="2" customFormat="1" x14ac:dyDescent="0.35"/>
    <row r="27" spans="1:1" s="2" customFormat="1" x14ac:dyDescent="0.35"/>
    <row r="28" spans="1:1" s="2" customFormat="1" x14ac:dyDescent="0.35"/>
    <row r="29" spans="1:1" s="2" customFormat="1" x14ac:dyDescent="0.35"/>
    <row r="30" spans="1:1" s="2" customFormat="1" x14ac:dyDescent="0.35"/>
    <row r="31" spans="1:1" s="2" customFormat="1" x14ac:dyDescent="0.35"/>
    <row r="32" spans="1:1" s="2" customFormat="1" x14ac:dyDescent="0.35"/>
    <row r="33" s="2" customFormat="1" x14ac:dyDescent="0.35"/>
    <row r="34" s="2" customFormat="1" x14ac:dyDescent="0.35"/>
    <row r="35" s="2" customFormat="1" x14ac:dyDescent="0.35"/>
    <row r="36" s="2" customFormat="1" x14ac:dyDescent="0.35"/>
    <row r="37" s="2" customFormat="1" x14ac:dyDescent="0.35"/>
    <row r="38" s="2" customFormat="1" x14ac:dyDescent="0.35"/>
    <row r="39" s="2" customFormat="1" x14ac:dyDescent="0.35"/>
    <row r="40" s="2" customFormat="1" x14ac:dyDescent="0.35"/>
    <row r="41" s="2" customFormat="1" x14ac:dyDescent="0.35"/>
    <row r="42" s="2" customFormat="1" x14ac:dyDescent="0.35"/>
    <row r="43" s="2" customFormat="1" x14ac:dyDescent="0.35"/>
    <row r="44" s="2" customFormat="1" x14ac:dyDescent="0.35"/>
  </sheetData>
  <sheetProtection algorithmName="SHA-512" hashValue="BTzGLasvNynjNIC/w3sWf+puI6FbWsWGTNIvMSlUEAc2sfYNpz38s5mf4zH9AUojPr6G4PSIYdXexXzomh0PAQ==" saltValue="FfDvG8IV65M3W3pm9KAv5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211E9-E001-4894-9466-0F4B31D04F74}">
  <sheetPr>
    <tabColor rgb="FFC00000"/>
  </sheetPr>
  <dimension ref="A2:M57"/>
  <sheetViews>
    <sheetView topLeftCell="B9" zoomScale="83" zoomScaleNormal="80" workbookViewId="0">
      <selection activeCell="F23" sqref="F23"/>
    </sheetView>
  </sheetViews>
  <sheetFormatPr defaultColWidth="9.26953125" defaultRowHeight="14.5" x14ac:dyDescent="0.35"/>
  <cols>
    <col min="1" max="1" width="6.26953125" style="8" hidden="1" customWidth="1"/>
    <col min="2" max="2" width="3.7265625" style="8" customWidth="1"/>
    <col min="3" max="3" width="11" style="11" customWidth="1"/>
    <col min="4" max="4" width="5.54296875" style="10" hidden="1" customWidth="1"/>
    <col min="5" max="5" width="9.7265625" style="10" customWidth="1"/>
    <col min="6" max="6" width="55.81640625" style="10" customWidth="1"/>
    <col min="7" max="7" width="8" style="10" customWidth="1"/>
    <col min="8" max="8" width="11.7265625" style="9" customWidth="1"/>
    <col min="9" max="9" width="3.54296875" style="9" customWidth="1"/>
    <col min="10" max="10" width="10" style="9" customWidth="1"/>
    <col min="11" max="11" width="1" style="9" customWidth="1"/>
    <col min="12" max="12" width="60.81640625" style="9" customWidth="1"/>
    <col min="13" max="13" width="6.7265625" style="9" customWidth="1"/>
    <col min="14" max="16384" width="9.26953125" style="9"/>
  </cols>
  <sheetData>
    <row r="2" spans="3:13" ht="50.15" customHeight="1" x14ac:dyDescent="0.55000000000000004">
      <c r="C2" s="936" t="s">
        <v>69</v>
      </c>
      <c r="D2" s="937"/>
      <c r="E2" s="937"/>
      <c r="F2" s="937"/>
      <c r="G2" s="937"/>
      <c r="H2" s="937"/>
      <c r="I2" s="937"/>
      <c r="J2" s="937"/>
      <c r="K2" s="937"/>
      <c r="L2" s="937"/>
      <c r="M2" s="937"/>
    </row>
    <row r="3" spans="3:13" ht="5.15" customHeight="1" x14ac:dyDescent="0.55000000000000004">
      <c r="C3" s="22"/>
      <c r="D3" s="22"/>
      <c r="E3" s="22"/>
      <c r="F3" s="22"/>
      <c r="G3" s="22"/>
    </row>
    <row r="4" spans="3:13" ht="70" customHeight="1" x14ac:dyDescent="0.45">
      <c r="C4" s="938" t="s">
        <v>70</v>
      </c>
      <c r="D4" s="938"/>
      <c r="E4" s="938"/>
      <c r="F4" s="938"/>
      <c r="G4" s="938"/>
      <c r="H4" s="938"/>
      <c r="I4" s="938"/>
      <c r="J4" s="938"/>
      <c r="K4" s="938"/>
      <c r="L4" s="938"/>
      <c r="M4" s="938"/>
    </row>
    <row r="5" spans="3:13" ht="31.15" customHeight="1" x14ac:dyDescent="0.35">
      <c r="C5" s="15"/>
      <c r="D5" s="16"/>
      <c r="E5" s="16"/>
      <c r="F5" s="16"/>
      <c r="G5" s="16"/>
    </row>
    <row r="6" spans="3:13" ht="23.5" x14ac:dyDescent="0.55000000000000004">
      <c r="C6" s="210" t="s">
        <v>71</v>
      </c>
      <c r="D6" s="16"/>
      <c r="E6" s="16"/>
      <c r="F6" s="149"/>
      <c r="G6" s="16"/>
      <c r="J6" s="150" t="s">
        <v>72</v>
      </c>
    </row>
    <row r="7" spans="3:13" ht="15" thickBot="1" x14ac:dyDescent="0.4">
      <c r="C7" s="15"/>
      <c r="D7" s="16"/>
      <c r="E7" s="16"/>
      <c r="F7" s="16"/>
      <c r="G7" s="16"/>
    </row>
    <row r="8" spans="3:13" ht="51.65" customHeight="1" thickTop="1" thickBot="1" x14ac:dyDescent="0.4">
      <c r="C8" s="197"/>
      <c r="D8" s="198"/>
      <c r="E8" s="939" t="s">
        <v>73</v>
      </c>
      <c r="F8" s="939"/>
      <c r="G8" s="691" t="s">
        <v>74</v>
      </c>
      <c r="J8" s="863"/>
      <c r="K8" s="146"/>
      <c r="L8" s="215" t="s">
        <v>75</v>
      </c>
      <c r="M8" s="216" t="s">
        <v>74</v>
      </c>
    </row>
    <row r="9" spans="3:13" ht="32.65" customHeight="1" thickTop="1" thickBot="1" x14ac:dyDescent="0.9">
      <c r="C9" s="12"/>
      <c r="D9" s="12"/>
      <c r="E9" s="12"/>
      <c r="F9" s="12"/>
      <c r="G9" s="692"/>
      <c r="L9" s="147"/>
      <c r="M9" s="148"/>
    </row>
    <row r="10" spans="3:13" ht="50.65" customHeight="1" thickTop="1" thickBot="1" x14ac:dyDescent="0.4">
      <c r="C10" s="200"/>
      <c r="D10" s="201"/>
      <c r="E10" s="940" t="s">
        <v>76</v>
      </c>
      <c r="F10" s="940"/>
      <c r="G10" s="693" t="s">
        <v>74</v>
      </c>
      <c r="J10" s="202"/>
      <c r="K10" s="203"/>
      <c r="L10" s="204" t="s">
        <v>77</v>
      </c>
      <c r="M10" s="205" t="s">
        <v>74</v>
      </c>
    </row>
    <row r="11" spans="3:13" ht="9.65" customHeight="1" thickTop="1" x14ac:dyDescent="0.35">
      <c r="C11" s="145"/>
      <c r="D11" s="12"/>
      <c r="E11" s="12"/>
      <c r="F11" s="144"/>
      <c r="G11" s="692"/>
    </row>
    <row r="12" spans="3:13" ht="7.15" customHeight="1" thickBot="1" x14ac:dyDescent="0.4">
      <c r="C12" s="145"/>
      <c r="D12" s="12"/>
      <c r="E12" s="12"/>
      <c r="F12" s="144"/>
      <c r="G12" s="692"/>
    </row>
    <row r="13" spans="3:13" ht="50.15" customHeight="1" thickTop="1" thickBot="1" x14ac:dyDescent="0.4">
      <c r="C13" s="679"/>
      <c r="D13" s="199"/>
      <c r="E13" s="700"/>
      <c r="F13" s="893" t="s">
        <v>78</v>
      </c>
      <c r="G13" s="694"/>
      <c r="J13" s="740"/>
      <c r="K13" s="741"/>
      <c r="L13" s="742"/>
      <c r="M13" s="743"/>
    </row>
    <row r="14" spans="3:13" ht="37.5" customHeight="1" x14ac:dyDescent="0.35">
      <c r="C14" s="679"/>
      <c r="D14" s="680"/>
      <c r="E14" s="698"/>
      <c r="F14" s="912" t="s">
        <v>79</v>
      </c>
      <c r="G14" s="908" t="s">
        <v>74</v>
      </c>
    </row>
    <row r="15" spans="3:13" ht="25.5" customHeight="1" x14ac:dyDescent="0.45">
      <c r="C15" s="679"/>
      <c r="D15" s="680"/>
      <c r="E15" s="698"/>
      <c r="F15" s="911" t="s">
        <v>80</v>
      </c>
      <c r="G15" s="941" t="s">
        <v>74</v>
      </c>
    </row>
    <row r="16" spans="3:13" ht="18" customHeight="1" x14ac:dyDescent="0.45">
      <c r="C16" s="679"/>
      <c r="D16" s="680"/>
      <c r="E16" s="698"/>
      <c r="F16" s="910" t="s">
        <v>81</v>
      </c>
      <c r="G16" s="941"/>
    </row>
    <row r="17" spans="1:13" ht="25" customHeight="1" x14ac:dyDescent="0.35">
      <c r="C17" s="679"/>
      <c r="D17" s="680"/>
      <c r="E17" s="699"/>
      <c r="F17" s="909" t="s">
        <v>82</v>
      </c>
      <c r="G17" s="942"/>
    </row>
    <row r="18" spans="1:13" ht="31.5" customHeight="1" thickTop="1" thickBot="1" x14ac:dyDescent="0.4">
      <c r="C18" s="145"/>
      <c r="D18" s="12"/>
      <c r="E18" s="12"/>
      <c r="F18" s="144"/>
      <c r="G18" s="13"/>
    </row>
    <row r="19" spans="1:13" ht="43" customHeight="1" thickTop="1" x14ac:dyDescent="0.35">
      <c r="C19" s="929"/>
      <c r="D19" s="681"/>
      <c r="E19" s="932" t="s">
        <v>83</v>
      </c>
      <c r="F19" s="932"/>
      <c r="G19" s="933"/>
    </row>
    <row r="20" spans="1:13" ht="24" customHeight="1" x14ac:dyDescent="0.35">
      <c r="C20" s="930"/>
      <c r="D20" s="680"/>
      <c r="E20" s="934" t="s">
        <v>84</v>
      </c>
      <c r="F20" s="934"/>
      <c r="G20" s="894" t="s">
        <v>74</v>
      </c>
    </row>
    <row r="21" spans="1:13" ht="25.15" customHeight="1" x14ac:dyDescent="0.35">
      <c r="C21" s="931"/>
      <c r="D21" s="682"/>
      <c r="E21" s="935" t="s">
        <v>85</v>
      </c>
      <c r="F21" s="935"/>
      <c r="G21" s="695" t="s">
        <v>74</v>
      </c>
    </row>
    <row r="22" spans="1:13" ht="16.149999999999999" customHeight="1" thickTop="1" thickBot="1" x14ac:dyDescent="0.4">
      <c r="C22" s="145"/>
      <c r="D22" s="12"/>
      <c r="E22" s="12"/>
      <c r="F22" s="12"/>
      <c r="G22" s="696"/>
    </row>
    <row r="23" spans="1:13" ht="59.65" customHeight="1" thickTop="1" thickBot="1" x14ac:dyDescent="0.4">
      <c r="C23" s="679"/>
      <c r="D23" s="196"/>
      <c r="E23" s="862"/>
      <c r="F23" s="701" t="s">
        <v>86</v>
      </c>
      <c r="G23" s="697" t="s">
        <v>74</v>
      </c>
      <c r="J23" s="739"/>
      <c r="K23" s="736"/>
      <c r="L23" s="737" t="s">
        <v>87</v>
      </c>
      <c r="M23" s="738" t="s">
        <v>74</v>
      </c>
    </row>
    <row r="24" spans="1:13" ht="15" thickTop="1" x14ac:dyDescent="0.35">
      <c r="C24" s="145"/>
      <c r="D24" s="16"/>
      <c r="E24" s="16"/>
      <c r="F24" s="16"/>
      <c r="G24" s="16"/>
    </row>
    <row r="25" spans="1:13" x14ac:dyDescent="0.35">
      <c r="C25" s="15"/>
      <c r="D25" s="16"/>
      <c r="E25" s="16"/>
      <c r="F25" s="16"/>
      <c r="G25" s="16"/>
    </row>
    <row r="26" spans="1:13" x14ac:dyDescent="0.35">
      <c r="A26" s="9"/>
      <c r="B26" s="9"/>
      <c r="C26" s="12"/>
      <c r="D26" s="12"/>
      <c r="E26" s="12"/>
      <c r="F26" s="12"/>
      <c r="G26" s="16"/>
    </row>
    <row r="27" spans="1:13" x14ac:dyDescent="0.35">
      <c r="A27" s="9"/>
      <c r="B27" s="9"/>
      <c r="C27" s="12"/>
      <c r="D27" s="12"/>
      <c r="E27" s="12"/>
      <c r="F27" s="12"/>
      <c r="G27" s="16"/>
    </row>
    <row r="28" spans="1:13" x14ac:dyDescent="0.35">
      <c r="A28" s="9"/>
      <c r="B28" s="9"/>
      <c r="C28" s="12"/>
      <c r="D28" s="12"/>
      <c r="E28" s="12"/>
      <c r="F28" s="12"/>
      <c r="G28" s="16"/>
    </row>
    <row r="29" spans="1:13" x14ac:dyDescent="0.35">
      <c r="A29" s="9"/>
      <c r="B29" s="9"/>
      <c r="C29" s="12"/>
      <c r="D29" s="12"/>
      <c r="E29" s="12"/>
      <c r="F29" s="12"/>
      <c r="G29" s="16"/>
    </row>
    <row r="30" spans="1:13" ht="15" hidden="1" customHeight="1" x14ac:dyDescent="0.35">
      <c r="A30" s="9"/>
      <c r="B30" s="9"/>
      <c r="C30" s="9"/>
      <c r="D30" s="9"/>
      <c r="E30" s="9"/>
      <c r="F30" s="9"/>
    </row>
    <row r="31" spans="1:13" ht="15" hidden="1" customHeight="1" x14ac:dyDescent="0.35">
      <c r="A31" s="9"/>
      <c r="B31" s="9"/>
      <c r="C31" s="9"/>
      <c r="D31" s="9"/>
      <c r="E31" s="9"/>
      <c r="F31" s="9"/>
    </row>
    <row r="32" spans="1:13" ht="15" hidden="1" customHeight="1" x14ac:dyDescent="0.35">
      <c r="A32" s="9"/>
      <c r="B32" s="9"/>
      <c r="C32" s="9"/>
      <c r="D32" s="9"/>
      <c r="E32" s="9"/>
      <c r="F32" s="9"/>
    </row>
    <row r="33" spans="1:6" ht="15" hidden="1" customHeight="1" x14ac:dyDescent="0.35">
      <c r="A33" s="9"/>
      <c r="B33" s="9"/>
      <c r="C33" s="9"/>
      <c r="D33" s="9"/>
      <c r="E33" s="9"/>
      <c r="F33" s="9"/>
    </row>
    <row r="34" spans="1:6" ht="15" hidden="1" customHeight="1" x14ac:dyDescent="0.35">
      <c r="A34" s="9"/>
      <c r="B34" s="9"/>
      <c r="C34" s="9"/>
      <c r="D34" s="9"/>
      <c r="E34" s="9"/>
      <c r="F34" s="9"/>
    </row>
    <row r="35" spans="1:6" ht="15" hidden="1" customHeight="1" x14ac:dyDescent="0.35">
      <c r="A35" s="9"/>
      <c r="B35" s="9"/>
      <c r="C35" s="9"/>
      <c r="D35" s="9"/>
      <c r="E35" s="9"/>
      <c r="F35" s="9"/>
    </row>
    <row r="36" spans="1:6" ht="15" hidden="1" customHeight="1" x14ac:dyDescent="0.35">
      <c r="A36" s="9"/>
      <c r="B36" s="9"/>
      <c r="C36" s="9"/>
      <c r="D36" s="9"/>
      <c r="E36" s="9"/>
      <c r="F36" s="9"/>
    </row>
    <row r="37" spans="1:6" ht="15" hidden="1" customHeight="1" x14ac:dyDescent="0.35">
      <c r="A37" s="9"/>
      <c r="B37" s="9"/>
      <c r="C37" s="9"/>
      <c r="D37" s="9"/>
      <c r="E37" s="9"/>
      <c r="F37" s="9"/>
    </row>
    <row r="38" spans="1:6" ht="15" hidden="1" customHeight="1" x14ac:dyDescent="0.35">
      <c r="A38" s="9"/>
      <c r="B38" s="9"/>
      <c r="C38" s="9"/>
      <c r="D38" s="9"/>
      <c r="E38" s="9"/>
      <c r="F38" s="9"/>
    </row>
    <row r="39" spans="1:6" ht="15" hidden="1" customHeight="1" x14ac:dyDescent="0.35">
      <c r="A39" s="9"/>
      <c r="B39" s="9"/>
      <c r="C39" s="9"/>
      <c r="D39" s="9"/>
      <c r="E39" s="9"/>
      <c r="F39" s="9"/>
    </row>
    <row r="40" spans="1:6" ht="15" hidden="1" customHeight="1" x14ac:dyDescent="0.35">
      <c r="A40" s="9"/>
      <c r="B40" s="9"/>
      <c r="C40" s="9"/>
      <c r="D40" s="9"/>
      <c r="E40" s="9"/>
      <c r="F40" s="9"/>
    </row>
    <row r="41" spans="1:6" ht="15" hidden="1" customHeight="1" x14ac:dyDescent="0.35">
      <c r="A41" s="9"/>
      <c r="B41" s="9"/>
      <c r="C41" s="9"/>
      <c r="D41" s="9"/>
      <c r="E41" s="9"/>
      <c r="F41" s="9"/>
    </row>
    <row r="42" spans="1:6" ht="15" hidden="1" customHeight="1" x14ac:dyDescent="0.35">
      <c r="A42" s="9"/>
      <c r="B42" s="9"/>
      <c r="C42" s="9"/>
      <c r="D42" s="9"/>
      <c r="E42" s="9"/>
      <c r="F42" s="9"/>
    </row>
    <row r="43" spans="1:6" ht="15" hidden="1" customHeight="1" x14ac:dyDescent="0.35">
      <c r="A43" s="9"/>
      <c r="B43" s="9"/>
      <c r="C43" s="9"/>
      <c r="D43" s="9"/>
      <c r="E43" s="9"/>
      <c r="F43" s="9"/>
    </row>
    <row r="44" spans="1:6" ht="15" hidden="1" customHeight="1" x14ac:dyDescent="0.35">
      <c r="A44" s="9"/>
      <c r="B44" s="9"/>
      <c r="C44" s="9"/>
      <c r="D44" s="9"/>
      <c r="E44" s="9"/>
      <c r="F44" s="9"/>
    </row>
    <row r="45" spans="1:6" ht="15" hidden="1" customHeight="1" x14ac:dyDescent="0.35">
      <c r="A45" s="9"/>
      <c r="B45" s="9"/>
      <c r="C45" s="9"/>
      <c r="D45" s="9"/>
      <c r="E45" s="9"/>
      <c r="F45" s="9"/>
    </row>
    <row r="46" spans="1:6" x14ac:dyDescent="0.35">
      <c r="A46" s="9"/>
      <c r="B46" s="9"/>
      <c r="C46" s="9"/>
      <c r="D46" s="9"/>
      <c r="E46" s="9"/>
      <c r="F46" s="9"/>
    </row>
    <row r="47" spans="1:6" x14ac:dyDescent="0.35">
      <c r="A47" s="9"/>
      <c r="B47" s="9"/>
      <c r="C47" s="9"/>
      <c r="D47" s="9"/>
      <c r="E47" s="9"/>
      <c r="F47" s="9"/>
    </row>
    <row r="48" spans="1:6" x14ac:dyDescent="0.35">
      <c r="A48" s="9"/>
      <c r="B48" s="9"/>
      <c r="C48" s="9"/>
      <c r="D48" s="9"/>
      <c r="E48" s="9"/>
      <c r="F48" s="9"/>
    </row>
    <row r="49" spans="1:6" x14ac:dyDescent="0.35">
      <c r="A49" s="9"/>
      <c r="B49" s="9"/>
      <c r="C49" s="9"/>
      <c r="D49" s="9"/>
      <c r="E49" s="9"/>
      <c r="F49" s="9"/>
    </row>
    <row r="50" spans="1:6" x14ac:dyDescent="0.35">
      <c r="A50" s="9"/>
      <c r="B50" s="9"/>
      <c r="C50" s="9"/>
      <c r="D50" s="9"/>
      <c r="E50" s="9"/>
      <c r="F50" s="9"/>
    </row>
    <row r="51" spans="1:6" x14ac:dyDescent="0.35">
      <c r="A51" s="9"/>
      <c r="B51" s="9"/>
      <c r="C51" s="9"/>
      <c r="D51" s="9"/>
      <c r="E51" s="9"/>
      <c r="F51" s="9"/>
    </row>
    <row r="52" spans="1:6" x14ac:dyDescent="0.35">
      <c r="A52" s="9"/>
      <c r="B52" s="9"/>
      <c r="C52" s="9"/>
      <c r="D52" s="9"/>
      <c r="E52" s="9"/>
      <c r="F52" s="9"/>
    </row>
    <row r="53" spans="1:6" x14ac:dyDescent="0.35">
      <c r="A53" s="9"/>
      <c r="B53" s="9"/>
      <c r="C53" s="9"/>
      <c r="D53" s="9"/>
      <c r="E53" s="9"/>
      <c r="F53" s="9"/>
    </row>
    <row r="54" spans="1:6" x14ac:dyDescent="0.35">
      <c r="A54" s="9"/>
      <c r="B54" s="9"/>
      <c r="C54" s="9"/>
      <c r="D54" s="9"/>
      <c r="E54" s="9"/>
      <c r="F54" s="9"/>
    </row>
    <row r="55" spans="1:6" x14ac:dyDescent="0.35">
      <c r="A55" s="9"/>
      <c r="B55" s="9"/>
      <c r="C55" s="9"/>
      <c r="D55" s="9"/>
      <c r="E55" s="9"/>
      <c r="F55" s="9"/>
    </row>
    <row r="56" spans="1:6" x14ac:dyDescent="0.35">
      <c r="A56" s="9"/>
      <c r="B56" s="9"/>
      <c r="C56" s="9"/>
      <c r="D56" s="9"/>
      <c r="E56" s="9"/>
      <c r="F56" s="9"/>
    </row>
    <row r="57" spans="1:6" x14ac:dyDescent="0.35">
      <c r="A57" s="9"/>
      <c r="B57" s="9"/>
      <c r="C57" s="9"/>
      <c r="D57" s="9"/>
      <c r="E57" s="9"/>
      <c r="F57" s="9"/>
    </row>
  </sheetData>
  <sheetProtection algorithmName="SHA-512" hashValue="4QeJc9QAiBSlCggrYY+Aoir1ZhMBLglM+CXRUAbVsvAxW+0CH0zyg7G/wkU3jQexoRGbBbGRRg+P11nIvOvCEw==" saltValue="e9KHReay9a4tR2xXfBHRDg==" spinCount="100000" sheet="1" objects="1" scenarios="1"/>
  <mergeCells count="9">
    <mergeCell ref="C19:C21"/>
    <mergeCell ref="E19:G19"/>
    <mergeCell ref="E20:F20"/>
    <mergeCell ref="E21:F21"/>
    <mergeCell ref="C2:M2"/>
    <mergeCell ref="C4:M4"/>
    <mergeCell ref="E8:F8"/>
    <mergeCell ref="E10:F10"/>
    <mergeCell ref="G15:G17"/>
  </mergeCells>
  <hyperlinks>
    <hyperlink ref="G8" location="'Inventaire sources de données'!A1" display="→" xr:uid="{93BD71E3-3334-417D-8946-7751E9229DC0}"/>
    <hyperlink ref="G10" location="'Liste des indicateurs GAMA'!A1" display="→" xr:uid="{F8B2278F-889E-4380-8F86-52FFB67367BE}"/>
    <hyperlink ref="G21" location="'Données spécifiques au pays'!A1" display="→" xr:uid="{A3C588EC-6DA9-429B-A8DB-0169886FF8B9}"/>
    <hyperlink ref="G20" location="'Enquêtes internationales'!A1" display="→" xr:uid="{85405A8F-B1F0-4463-9AA8-6CF7137136D6}"/>
    <hyperlink ref="M8" location="'GAMA Indicateurs de politiques'!A1" display="→" xr:uid="{C5B9A211-0704-4AC8-BA09-F67277B3F88E}"/>
    <hyperlink ref="M10" location="'Processus gouvernementaux'!A1" display="→" xr:uid="{371AB3A9-01AB-438F-A751-9C6935C48806}"/>
    <hyperlink ref="E8" location="''Inventaire des sources de donné''!A1" display="Inventory available sources of adolescent well-being data" xr:uid="{79EACB43-8660-46EE-8953-B763C87A68F3}"/>
    <hyperlink ref="E10" location="''Liste des indicateurs GAMA''!C3" display="Complete GAMA-recommended adolescent well-being indicators" xr:uid="{8A4AA787-F33E-4F20-9314-EB21F2EEE5DD}"/>
    <hyperlink ref="E20" location="'Standardised internat''l surveys'!A1" display="Map international survey data for additional well-being concepts" xr:uid="{9112F605-FE2B-469D-8703-5BCBFE85D7DB}"/>
    <hyperlink ref="E21" location="''Sources de données spécifiques ''!A1" display="Map additional country-specific data for prioritised well-being concepts" xr:uid="{98966C6B-D7BA-4D0E-961D-3C373EFB8FE4}"/>
    <hyperlink ref="L8" location="'GAMA Indicateurs de politiques'!A1" display="ÉTAPE 4 : Compléter les indicateurs de politiques et systèmes recommandés par GAMA" xr:uid="{BF78C510-5D03-4F19-A842-3F352AD30742}"/>
    <hyperlink ref="L10" location="'Processus gouvernementaux'!A1" display="ÉTAPE 5 : Évaluer les actions gouvernementales multisectorielles" xr:uid="{24D369AD-C911-4CD1-88BB-75962DA2440B}"/>
    <hyperlink ref="G23" location="'Disponibilité des données'!A1" display="→" xr:uid="{8916640E-A1D2-4C96-A5AC-5DAC3A66B7DD}"/>
    <hyperlink ref="F23" location="'Disponibilité des données'!A1" display="Visualiser la disponibilité globale des données pour des concepts de bien-être supplémentaires" xr:uid="{CC992141-8718-4096-9C72-78566D9D3750}"/>
    <hyperlink ref="G14" location="'Visuels GAMA verrouillés'!A1" display="→" xr:uid="{FF0E768E-C9B6-4F5F-9158-C3CA50B97625}"/>
    <hyperlink ref="G15" location="'All GAMA visualizations'!A1" display="→" xr:uid="{97FD128A-ADB3-4B4A-85B9-89E79BB60C61}"/>
    <hyperlink ref="F14" location="'Visuels GAMA verrouillés'!A1" display="- Graphiques verrouillés (pour une vue d'ensemble)" xr:uid="{57827D39-B5C3-4466-8B31-4C55EEFC75E7}"/>
    <hyperlink ref="F15" location="'Visuels GAMA modifiables'!A1" display="- Graphiques modifiables (pour modifier," xr:uid="{FB90C86A-3080-4DD6-B18C-794B8F2540CB}"/>
    <hyperlink ref="G15:G17" location="'Visuels GAMA modifiables'!A1" display="→" xr:uid="{AA03E4B6-F06F-4AFB-B137-E3A0D88909D2}"/>
    <hyperlink ref="M23" location="Administrateur!A1" display="→" xr:uid="{D002F934-5B5D-458B-95C0-6345C5FDFB69}"/>
    <hyperlink ref="L23" location="Administrateur!A1" display="ÉTAPE 6 : Saisir les détails de l'achèvement de l'outil" xr:uid="{E3E54406-22A4-469C-AF61-B65A7670EE93}"/>
    <hyperlink ref="E20:F20" location="'Enquêtes internationales'!A1" display="(a) à partir d'enquêtes internationales standardisées" xr:uid="{E5580BC7-F094-4364-9309-D5FCAEE3A38A}"/>
    <hyperlink ref="E8:F8" location="'Inventaire sources de données'!A1" display="ÉTAPE 1 : Inventorier les sources disponibles de données sur la santé et le bien-être des adolescents" xr:uid="{5BD425C7-A40F-46E6-B29A-5523058BA325}"/>
    <hyperlink ref="E10:F10" location="'Liste des indicateurs GAMA'!A1" display="ÉTAPE 2 : Compléter les indicateurs individuels recommandés par la GAMA" xr:uid="{CE948B8B-FA80-41A8-9E15-73F2AFD6C525}"/>
    <hyperlink ref="E21:F21" location="'Données spécifiques au pays'!A1" display="(b) à partir d'autres sources spécifiques au pays" xr:uid="{E241287F-572D-496C-A9B2-B863B5AB9EDF}"/>
    <hyperlink ref="F16" location="'Visuels GAMA modifiables'!A1" display="exporter ou imprimer des graphiques" xr:uid="{20426FC6-793D-4C83-9665-4252E75AD6E9}"/>
    <hyperlink ref="F17" location="'Visuels GAMA modifiables'!A1" display="individuels)" xr:uid="{A4DA25DC-FBA6-4253-BB0E-0E3D5867498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770E7-7CC0-4B99-BD2D-261D78D96018}">
  <sheetPr>
    <tabColor rgb="FFD2F4EB"/>
  </sheetPr>
  <dimension ref="A1:S76"/>
  <sheetViews>
    <sheetView showGridLines="0" zoomScaleNormal="100" workbookViewId="0">
      <pane xSplit="2" ySplit="3" topLeftCell="C4" activePane="bottomRight" state="frozen"/>
      <selection pane="topRight"/>
      <selection pane="bottomLeft"/>
      <selection pane="bottomRight" activeCell="D22" sqref="D22"/>
    </sheetView>
  </sheetViews>
  <sheetFormatPr defaultRowHeight="14.5" x14ac:dyDescent="0.35"/>
  <cols>
    <col min="1" max="1" width="3.54296875" style="424" customWidth="1"/>
    <col min="2" max="2" width="70" style="43" customWidth="1"/>
    <col min="3" max="3" width="16.54296875" style="43" customWidth="1"/>
    <col min="4" max="4" width="25.7265625" style="43" customWidth="1"/>
    <col min="5" max="6" width="14.54296875" style="43" customWidth="1"/>
    <col min="7" max="7" width="18.54296875" style="43" customWidth="1"/>
    <col min="8" max="8" width="25.54296875" style="43" customWidth="1"/>
    <col min="9" max="9" width="21.1796875" style="43" customWidth="1"/>
    <col min="10" max="10" width="91.453125" style="43" customWidth="1"/>
    <col min="11" max="19" width="8.7265625" style="424"/>
  </cols>
  <sheetData>
    <row r="1" spans="2:10" s="424" customFormat="1" ht="18" customHeight="1" x14ac:dyDescent="0.35"/>
    <row r="2" spans="2:10" s="424" customFormat="1" ht="20.149999999999999" customHeight="1" thickBot="1" x14ac:dyDescent="0.4"/>
    <row r="3" spans="2:10" ht="62.25" customHeight="1" thickTop="1" thickBot="1" x14ac:dyDescent="0.4">
      <c r="B3" s="437" t="s">
        <v>88</v>
      </c>
      <c r="C3" s="438" t="s">
        <v>89</v>
      </c>
      <c r="D3" s="438" t="s">
        <v>90</v>
      </c>
      <c r="E3" s="439" t="s">
        <v>91</v>
      </c>
      <c r="F3" s="439" t="s">
        <v>92</v>
      </c>
      <c r="G3" s="439" t="s">
        <v>93</v>
      </c>
      <c r="H3" s="439" t="s">
        <v>94</v>
      </c>
      <c r="I3" s="440" t="s">
        <v>95</v>
      </c>
      <c r="J3" s="618" t="s">
        <v>96</v>
      </c>
    </row>
    <row r="4" spans="2:10" ht="18" customHeight="1" thickTop="1" x14ac:dyDescent="0.35">
      <c r="B4" s="441" t="s">
        <v>97</v>
      </c>
      <c r="C4" s="442"/>
      <c r="D4" s="442"/>
      <c r="E4" s="443"/>
      <c r="F4" s="443"/>
      <c r="G4" s="443"/>
      <c r="H4" s="443"/>
      <c r="I4" s="444"/>
      <c r="J4" s="445"/>
    </row>
    <row r="5" spans="2:10" x14ac:dyDescent="0.35">
      <c r="B5" s="906" t="s">
        <v>98</v>
      </c>
      <c r="C5" s="44"/>
      <c r="D5" s="595" t="s">
        <v>15</v>
      </c>
      <c r="E5" s="45"/>
      <c r="F5" s="889"/>
      <c r="G5" s="45"/>
      <c r="H5" s="45"/>
      <c r="I5" s="46"/>
      <c r="J5" s="47"/>
    </row>
    <row r="6" spans="2:10" x14ac:dyDescent="0.35">
      <c r="B6" s="906" t="s">
        <v>99</v>
      </c>
      <c r="C6" s="44"/>
      <c r="D6" s="595" t="s">
        <v>8</v>
      </c>
      <c r="E6" s="45"/>
      <c r="F6" s="889"/>
      <c r="G6" s="45"/>
      <c r="H6" s="45"/>
      <c r="I6" s="46"/>
      <c r="J6" s="47"/>
    </row>
    <row r="7" spans="2:10" x14ac:dyDescent="0.35">
      <c r="B7" s="906" t="s">
        <v>100</v>
      </c>
      <c r="C7" s="44"/>
      <c r="D7" s="595" t="s">
        <v>25</v>
      </c>
      <c r="E7" s="45"/>
      <c r="F7" s="889"/>
      <c r="G7" s="45"/>
      <c r="H7" s="45"/>
      <c r="I7" s="46"/>
      <c r="J7" s="47"/>
    </row>
    <row r="8" spans="2:10" x14ac:dyDescent="0.35">
      <c r="B8" s="906" t="s">
        <v>101</v>
      </c>
      <c r="C8" s="44"/>
      <c r="D8" s="595" t="s">
        <v>15</v>
      </c>
      <c r="E8" s="45"/>
      <c r="F8" s="889"/>
      <c r="G8" s="45"/>
      <c r="H8" s="45"/>
      <c r="I8" s="46"/>
      <c r="J8" s="47"/>
    </row>
    <row r="9" spans="2:10" x14ac:dyDescent="0.35">
      <c r="B9" s="906" t="s">
        <v>102</v>
      </c>
      <c r="C9" s="44"/>
      <c r="D9" s="595" t="s">
        <v>15</v>
      </c>
      <c r="E9" s="45"/>
      <c r="F9" s="889"/>
      <c r="G9" s="45"/>
      <c r="H9" s="45"/>
      <c r="I9" s="46"/>
      <c r="J9" s="47"/>
    </row>
    <row r="10" spans="2:10" x14ac:dyDescent="0.35">
      <c r="B10" s="906" t="s">
        <v>103</v>
      </c>
      <c r="C10" s="44"/>
      <c r="D10" s="595" t="s">
        <v>25</v>
      </c>
      <c r="E10" s="45"/>
      <c r="F10" s="889"/>
      <c r="G10" s="45"/>
      <c r="H10" s="45"/>
      <c r="I10" s="46"/>
      <c r="J10" s="47"/>
    </row>
    <row r="11" spans="2:10" x14ac:dyDescent="0.35">
      <c r="B11" s="906" t="s">
        <v>104</v>
      </c>
      <c r="C11" s="44"/>
      <c r="D11" s="595" t="s">
        <v>25</v>
      </c>
      <c r="E11" s="45"/>
      <c r="F11" s="889"/>
      <c r="G11" s="45"/>
      <c r="H11" s="45"/>
      <c r="I11" s="46"/>
      <c r="J11" s="47"/>
    </row>
    <row r="12" spans="2:10" x14ac:dyDescent="0.35">
      <c r="B12" s="906" t="s">
        <v>105</v>
      </c>
      <c r="C12" s="44"/>
      <c r="D12" s="595" t="s">
        <v>15</v>
      </c>
      <c r="E12" s="45"/>
      <c r="F12" s="889"/>
      <c r="G12" s="45"/>
      <c r="H12" s="45"/>
      <c r="I12" s="46"/>
      <c r="J12" s="47"/>
    </row>
    <row r="13" spans="2:10" x14ac:dyDescent="0.35">
      <c r="B13" s="906" t="s">
        <v>106</v>
      </c>
      <c r="C13" s="44"/>
      <c r="D13" s="595" t="s">
        <v>8</v>
      </c>
      <c r="E13" s="45"/>
      <c r="F13" s="889"/>
      <c r="G13" s="45"/>
      <c r="H13" s="45"/>
      <c r="I13" s="46"/>
      <c r="J13" s="47"/>
    </row>
    <row r="14" spans="2:10" x14ac:dyDescent="0.35">
      <c r="B14" s="906" t="s">
        <v>107</v>
      </c>
      <c r="C14" s="44"/>
      <c r="D14" s="595" t="s">
        <v>15</v>
      </c>
      <c r="E14" s="45"/>
      <c r="F14" s="889"/>
      <c r="G14" s="45"/>
      <c r="H14" s="45"/>
      <c r="I14" s="46"/>
      <c r="J14" s="47"/>
    </row>
    <row r="15" spans="2:10" x14ac:dyDescent="0.35">
      <c r="B15" s="906" t="s">
        <v>108</v>
      </c>
      <c r="C15" s="44"/>
      <c r="D15" s="595" t="s">
        <v>15</v>
      </c>
      <c r="E15" s="45"/>
      <c r="F15" s="889"/>
      <c r="G15" s="45"/>
      <c r="H15" s="45"/>
      <c r="I15" s="46"/>
      <c r="J15" s="47"/>
    </row>
    <row r="16" spans="2:10" x14ac:dyDescent="0.35">
      <c r="B16" s="907" t="s">
        <v>109</v>
      </c>
      <c r="C16" s="48"/>
      <c r="D16" s="596" t="s">
        <v>15</v>
      </c>
      <c r="E16" s="49"/>
      <c r="F16" s="890"/>
      <c r="G16" s="49"/>
      <c r="H16" s="49"/>
      <c r="I16" s="50"/>
      <c r="J16" s="51"/>
    </row>
    <row r="17" spans="2:10" x14ac:dyDescent="0.35">
      <c r="B17" s="906" t="s">
        <v>110</v>
      </c>
      <c r="C17" s="44"/>
      <c r="D17" s="595" t="s">
        <v>15</v>
      </c>
      <c r="E17" s="45"/>
      <c r="F17" s="889"/>
      <c r="G17" s="45"/>
      <c r="H17" s="45"/>
      <c r="I17" s="46"/>
      <c r="J17" s="47"/>
    </row>
    <row r="18" spans="2:10" x14ac:dyDescent="0.35">
      <c r="B18" s="446" t="s">
        <v>111</v>
      </c>
      <c r="C18" s="447"/>
      <c r="D18" s="447"/>
      <c r="E18" s="448"/>
      <c r="F18" s="891"/>
      <c r="G18" s="448"/>
      <c r="H18" s="448"/>
      <c r="I18" s="449"/>
      <c r="J18" s="450"/>
    </row>
    <row r="19" spans="2:10" x14ac:dyDescent="0.35">
      <c r="B19" s="52" t="s">
        <v>112</v>
      </c>
      <c r="C19" s="48"/>
      <c r="D19" s="48"/>
      <c r="E19" s="49"/>
      <c r="F19" s="890"/>
      <c r="G19" s="49"/>
      <c r="H19" s="49"/>
      <c r="I19" s="50"/>
      <c r="J19" s="51"/>
    </row>
    <row r="20" spans="2:10" x14ac:dyDescent="0.35">
      <c r="B20" s="52" t="s">
        <v>112</v>
      </c>
      <c r="C20" s="48"/>
      <c r="D20" s="48"/>
      <c r="E20" s="49"/>
      <c r="F20" s="890"/>
      <c r="G20" s="49"/>
      <c r="H20" s="49"/>
      <c r="I20" s="50"/>
      <c r="J20" s="51"/>
    </row>
    <row r="21" spans="2:10" x14ac:dyDescent="0.35">
      <c r="B21" s="52" t="s">
        <v>112</v>
      </c>
      <c r="C21" s="48"/>
      <c r="D21" s="48"/>
      <c r="E21" s="49"/>
      <c r="F21" s="890"/>
      <c r="G21" s="49"/>
      <c r="H21" s="49"/>
      <c r="I21" s="50"/>
      <c r="J21" s="51"/>
    </row>
    <row r="22" spans="2:10" x14ac:dyDescent="0.35">
      <c r="B22" s="52" t="s">
        <v>112</v>
      </c>
      <c r="C22" s="48"/>
      <c r="D22" s="48"/>
      <c r="E22" s="49"/>
      <c r="F22" s="890"/>
      <c r="G22" s="49"/>
      <c r="H22" s="49"/>
      <c r="I22" s="50"/>
      <c r="J22" s="51"/>
    </row>
    <row r="23" spans="2:10" x14ac:dyDescent="0.35">
      <c r="B23" s="52" t="s">
        <v>112</v>
      </c>
      <c r="C23" s="48"/>
      <c r="D23" s="48"/>
      <c r="E23" s="49"/>
      <c r="F23" s="890"/>
      <c r="G23" s="49"/>
      <c r="H23" s="49"/>
      <c r="I23" s="50"/>
      <c r="J23" s="51"/>
    </row>
    <row r="24" spans="2:10" x14ac:dyDescent="0.35">
      <c r="B24" s="52" t="s">
        <v>112</v>
      </c>
      <c r="C24" s="48"/>
      <c r="D24" s="48"/>
      <c r="E24" s="49"/>
      <c r="F24" s="890"/>
      <c r="G24" s="49"/>
      <c r="H24" s="49"/>
      <c r="I24" s="50"/>
      <c r="J24" s="51"/>
    </row>
    <row r="25" spans="2:10" x14ac:dyDescent="0.35">
      <c r="B25" s="52" t="s">
        <v>112</v>
      </c>
      <c r="C25" s="48"/>
      <c r="D25" s="48"/>
      <c r="E25" s="49"/>
      <c r="F25" s="890"/>
      <c r="G25" s="49"/>
      <c r="H25" s="49"/>
      <c r="I25" s="50"/>
      <c r="J25" s="51"/>
    </row>
    <row r="26" spans="2:10" x14ac:dyDescent="0.35">
      <c r="B26" s="52" t="s">
        <v>112</v>
      </c>
      <c r="C26" s="48"/>
      <c r="D26" s="48"/>
      <c r="E26" s="49"/>
      <c r="F26" s="890"/>
      <c r="G26" s="49"/>
      <c r="H26" s="49"/>
      <c r="I26" s="50"/>
      <c r="J26" s="51"/>
    </row>
    <row r="27" spans="2:10" x14ac:dyDescent="0.35">
      <c r="B27" s="52" t="s">
        <v>112</v>
      </c>
      <c r="C27" s="48"/>
      <c r="D27" s="48"/>
      <c r="E27" s="49"/>
      <c r="F27" s="890"/>
      <c r="G27" s="49"/>
      <c r="H27" s="49"/>
      <c r="I27" s="50"/>
      <c r="J27" s="51"/>
    </row>
    <row r="28" spans="2:10" x14ac:dyDescent="0.35">
      <c r="B28" s="52" t="s">
        <v>112</v>
      </c>
      <c r="C28" s="48"/>
      <c r="D28" s="48"/>
      <c r="E28" s="49"/>
      <c r="F28" s="890"/>
      <c r="G28" s="49"/>
      <c r="H28" s="49"/>
      <c r="I28" s="50"/>
      <c r="J28" s="51"/>
    </row>
    <row r="29" spans="2:10" x14ac:dyDescent="0.35">
      <c r="B29" s="52" t="s">
        <v>112</v>
      </c>
      <c r="C29" s="48"/>
      <c r="D29" s="48"/>
      <c r="E29" s="49"/>
      <c r="F29" s="890"/>
      <c r="G29" s="49"/>
      <c r="H29" s="49"/>
      <c r="I29" s="50"/>
      <c r="J29" s="51"/>
    </row>
    <row r="30" spans="2:10" x14ac:dyDescent="0.35">
      <c r="B30" s="52" t="s">
        <v>112</v>
      </c>
      <c r="C30" s="48"/>
      <c r="D30" s="48"/>
      <c r="E30" s="49"/>
      <c r="F30" s="890"/>
      <c r="G30" s="49"/>
      <c r="H30" s="49"/>
      <c r="I30" s="50"/>
      <c r="J30" s="51"/>
    </row>
    <row r="31" spans="2:10" x14ac:dyDescent="0.35">
      <c r="B31" s="52" t="s">
        <v>112</v>
      </c>
      <c r="C31" s="48"/>
      <c r="D31" s="48"/>
      <c r="E31" s="49"/>
      <c r="F31" s="890"/>
      <c r="G31" s="49"/>
      <c r="H31" s="49"/>
      <c r="I31" s="50"/>
      <c r="J31" s="51"/>
    </row>
    <row r="32" spans="2:10" x14ac:dyDescent="0.35">
      <c r="B32" s="52" t="s">
        <v>112</v>
      </c>
      <c r="C32" s="48"/>
      <c r="D32" s="48"/>
      <c r="E32" s="49"/>
      <c r="F32" s="890"/>
      <c r="G32" s="49"/>
      <c r="H32" s="49"/>
      <c r="I32" s="50"/>
      <c r="J32" s="51"/>
    </row>
    <row r="33" spans="2:10" x14ac:dyDescent="0.35">
      <c r="B33" s="52" t="s">
        <v>112</v>
      </c>
      <c r="C33" s="48"/>
      <c r="D33" s="48"/>
      <c r="E33" s="49"/>
      <c r="F33" s="890"/>
      <c r="G33" s="49"/>
      <c r="H33" s="49"/>
      <c r="I33" s="50"/>
      <c r="J33" s="51"/>
    </row>
    <row r="34" spans="2:10" x14ac:dyDescent="0.35">
      <c r="B34" s="52" t="s">
        <v>112</v>
      </c>
      <c r="C34" s="48"/>
      <c r="D34" s="48"/>
      <c r="E34" s="49"/>
      <c r="F34" s="890"/>
      <c r="G34" s="49"/>
      <c r="H34" s="49"/>
      <c r="I34" s="50"/>
      <c r="J34" s="51"/>
    </row>
    <row r="35" spans="2:10" x14ac:dyDescent="0.35">
      <c r="B35" s="52" t="s">
        <v>112</v>
      </c>
      <c r="C35" s="48"/>
      <c r="D35" s="48"/>
      <c r="E35" s="49"/>
      <c r="F35" s="890"/>
      <c r="G35" s="49"/>
      <c r="H35" s="49"/>
      <c r="I35" s="50"/>
      <c r="J35" s="51"/>
    </row>
    <row r="36" spans="2:10" x14ac:dyDescent="0.35">
      <c r="B36" s="52" t="s">
        <v>112</v>
      </c>
      <c r="C36" s="48"/>
      <c r="D36" s="48"/>
      <c r="E36" s="49"/>
      <c r="F36" s="890"/>
      <c r="G36" s="49"/>
      <c r="H36" s="49"/>
      <c r="I36" s="50"/>
      <c r="J36" s="51"/>
    </row>
    <row r="37" spans="2:10" x14ac:dyDescent="0.35">
      <c r="B37" s="52" t="s">
        <v>112</v>
      </c>
      <c r="C37" s="48"/>
      <c r="D37" s="48"/>
      <c r="E37" s="49"/>
      <c r="F37" s="890"/>
      <c r="G37" s="49"/>
      <c r="H37" s="49"/>
      <c r="I37" s="50"/>
      <c r="J37" s="51"/>
    </row>
    <row r="38" spans="2:10" ht="14.5" customHeight="1" thickBot="1" x14ac:dyDescent="0.4">
      <c r="B38" s="53" t="s">
        <v>112</v>
      </c>
      <c r="C38" s="54"/>
      <c r="D38" s="54"/>
      <c r="E38" s="55"/>
      <c r="F38" s="892"/>
      <c r="G38" s="55"/>
      <c r="H38" s="55"/>
      <c r="I38" s="56"/>
      <c r="J38" s="57"/>
    </row>
    <row r="39" spans="2:10" s="424" customFormat="1" ht="15" thickTop="1" x14ac:dyDescent="0.35">
      <c r="B39" s="451"/>
      <c r="C39" s="451"/>
      <c r="D39" s="451"/>
    </row>
    <row r="40" spans="2:10" s="424" customFormat="1" x14ac:dyDescent="0.35">
      <c r="B40" s="948" t="s">
        <v>113</v>
      </c>
      <c r="C40" s="949"/>
      <c r="D40" s="646"/>
      <c r="E40" s="646"/>
      <c r="F40" s="646"/>
      <c r="G40" s="648"/>
      <c r="H40" s="648"/>
      <c r="I40" s="648"/>
      <c r="J40" s="717"/>
    </row>
    <row r="41" spans="2:10" s="424" customFormat="1" x14ac:dyDescent="0.35">
      <c r="B41" s="950" t="s">
        <v>114</v>
      </c>
      <c r="C41" s="951"/>
      <c r="D41" s="951"/>
      <c r="E41" s="951"/>
      <c r="F41" s="951"/>
      <c r="G41" s="43"/>
      <c r="H41" s="43"/>
      <c r="I41" s="43"/>
      <c r="J41" s="718"/>
    </row>
    <row r="42" spans="2:10" s="424" customFormat="1" ht="14.5" customHeight="1" x14ac:dyDescent="0.35">
      <c r="B42" s="950" t="s">
        <v>115</v>
      </c>
      <c r="C42" s="951"/>
      <c r="D42" s="951"/>
      <c r="E42" s="951"/>
      <c r="F42" s="951"/>
      <c r="G42" s="951"/>
      <c r="H42" s="43"/>
      <c r="I42" s="43"/>
      <c r="J42" s="718"/>
    </row>
    <row r="43" spans="2:10" s="424" customFormat="1" x14ac:dyDescent="0.35">
      <c r="B43" s="914" t="s">
        <v>116</v>
      </c>
      <c r="C43" s="647"/>
      <c r="D43" s="647"/>
      <c r="E43" s="647"/>
      <c r="F43" s="647"/>
      <c r="G43" s="43"/>
      <c r="H43" s="43"/>
      <c r="I43" s="43"/>
      <c r="J43" s="718"/>
    </row>
    <row r="44" spans="2:10" s="424" customFormat="1" ht="14.5" customHeight="1" x14ac:dyDescent="0.35">
      <c r="B44" s="945" t="s">
        <v>117</v>
      </c>
      <c r="C44" s="944"/>
      <c r="D44" s="944"/>
      <c r="E44" s="944"/>
      <c r="F44" s="944"/>
      <c r="G44" s="944"/>
      <c r="H44" s="944"/>
      <c r="I44" s="944"/>
      <c r="J44" s="952"/>
    </row>
    <row r="45" spans="2:10" s="424" customFormat="1" x14ac:dyDescent="0.35">
      <c r="B45" s="945" t="s">
        <v>118</v>
      </c>
      <c r="C45" s="944"/>
      <c r="D45" s="944"/>
      <c r="E45" s="944"/>
      <c r="F45" s="944"/>
      <c r="G45" s="43"/>
      <c r="H45" s="43"/>
      <c r="I45" s="43"/>
      <c r="J45" s="718"/>
    </row>
    <row r="46" spans="2:10" s="424" customFormat="1" x14ac:dyDescent="0.35">
      <c r="B46" s="913" t="s">
        <v>119</v>
      </c>
      <c r="C46" s="744"/>
      <c r="D46" s="744"/>
      <c r="E46" s="744"/>
      <c r="F46" s="744"/>
      <c r="G46" s="43"/>
      <c r="H46" s="43"/>
      <c r="I46" s="43"/>
      <c r="J46" s="718"/>
    </row>
    <row r="47" spans="2:10" s="424" customFormat="1" x14ac:dyDescent="0.35">
      <c r="B47" s="945" t="s">
        <v>120</v>
      </c>
      <c r="C47" s="944"/>
      <c r="D47" s="944"/>
      <c r="E47" s="944"/>
      <c r="F47" s="944"/>
      <c r="G47" s="43"/>
      <c r="H47" s="43"/>
      <c r="I47" s="43"/>
      <c r="J47" s="718"/>
    </row>
    <row r="48" spans="2:10" s="424" customFormat="1" x14ac:dyDescent="0.35">
      <c r="B48" s="943" t="s">
        <v>121</v>
      </c>
      <c r="C48" s="944"/>
      <c r="D48" s="944"/>
      <c r="E48" s="944"/>
      <c r="F48" s="944"/>
      <c r="G48" s="43"/>
      <c r="H48" s="43"/>
      <c r="I48" s="43"/>
      <c r="J48" s="718"/>
    </row>
    <row r="49" spans="2:10" s="424" customFormat="1" x14ac:dyDescent="0.35">
      <c r="B49" s="945" t="s">
        <v>122</v>
      </c>
      <c r="C49" s="944"/>
      <c r="D49" s="944"/>
      <c r="E49" s="944"/>
      <c r="F49" s="944"/>
      <c r="G49" s="43"/>
      <c r="H49" s="43"/>
      <c r="I49" s="43"/>
      <c r="J49" s="718"/>
    </row>
    <row r="50" spans="2:10" s="424" customFormat="1" x14ac:dyDescent="0.35">
      <c r="B50" s="945" t="s">
        <v>123</v>
      </c>
      <c r="C50" s="944"/>
      <c r="D50" s="944"/>
      <c r="E50" s="944"/>
      <c r="F50" s="944"/>
      <c r="G50" s="43"/>
      <c r="H50" s="43"/>
      <c r="I50" s="43"/>
      <c r="J50" s="718"/>
    </row>
    <row r="51" spans="2:10" s="424" customFormat="1" x14ac:dyDescent="0.35">
      <c r="B51" s="943" t="s">
        <v>124</v>
      </c>
      <c r="C51" s="944"/>
      <c r="D51" s="944"/>
      <c r="E51" s="944"/>
      <c r="F51" s="944"/>
      <c r="G51" s="43"/>
      <c r="H51" s="43"/>
      <c r="I51" s="43"/>
      <c r="J51" s="718"/>
    </row>
    <row r="52" spans="2:10" s="424" customFormat="1" x14ac:dyDescent="0.35">
      <c r="B52" s="946" t="s">
        <v>125</v>
      </c>
      <c r="C52" s="947"/>
      <c r="D52" s="947"/>
      <c r="E52" s="947"/>
      <c r="F52" s="947"/>
      <c r="G52" s="649"/>
      <c r="H52" s="649"/>
      <c r="I52" s="649"/>
      <c r="J52" s="719"/>
    </row>
    <row r="53" spans="2:10" s="424" customFormat="1" x14ac:dyDescent="0.35"/>
    <row r="54" spans="2:10" s="424" customFormat="1" x14ac:dyDescent="0.35"/>
    <row r="55" spans="2:10" s="424" customFormat="1" x14ac:dyDescent="0.35"/>
    <row r="56" spans="2:10" s="424" customFormat="1" x14ac:dyDescent="0.35"/>
    <row r="57" spans="2:10" s="424" customFormat="1" x14ac:dyDescent="0.35"/>
    <row r="58" spans="2:10" s="424" customFormat="1" x14ac:dyDescent="0.35"/>
    <row r="59" spans="2:10" s="424" customFormat="1" x14ac:dyDescent="0.35"/>
    <row r="60" spans="2:10" s="424" customFormat="1" x14ac:dyDescent="0.35"/>
    <row r="61" spans="2:10" s="424" customFormat="1" x14ac:dyDescent="0.35"/>
    <row r="62" spans="2:10" s="424" customFormat="1" x14ac:dyDescent="0.35"/>
    <row r="63" spans="2:10" s="424" customFormat="1" x14ac:dyDescent="0.35"/>
    <row r="64" spans="2:10" s="424" customFormat="1" x14ac:dyDescent="0.35"/>
    <row r="65" s="424" customFormat="1" x14ac:dyDescent="0.35"/>
    <row r="66" s="424" customFormat="1" x14ac:dyDescent="0.35"/>
    <row r="67" s="424" customFormat="1" x14ac:dyDescent="0.35"/>
    <row r="68" s="424" customFormat="1" x14ac:dyDescent="0.35"/>
    <row r="69" s="424" customFormat="1" x14ac:dyDescent="0.35"/>
    <row r="70" s="424" customFormat="1" x14ac:dyDescent="0.35"/>
    <row r="71" s="424" customFormat="1" x14ac:dyDescent="0.35"/>
    <row r="72" s="424" customFormat="1" x14ac:dyDescent="0.35"/>
    <row r="73" s="424" customFormat="1" x14ac:dyDescent="0.35"/>
    <row r="74" s="424" customFormat="1" x14ac:dyDescent="0.35"/>
    <row r="75" s="424" customFormat="1" x14ac:dyDescent="0.35"/>
    <row r="76" s="424" customFormat="1" x14ac:dyDescent="0.35"/>
  </sheetData>
  <sheetProtection algorithmName="SHA-512" hashValue="qQI4S8rt7dE2kHwmgoNAygQYQGEMkt4ZKf5m45VyiMGu7NSPjsMVO0xHN+ILsCxwNYMdMpkCmx2bgdsLSfWqyg==" saltValue="en68EgWUIt0Ly3Itz+ZWEw==" spinCount="100000" sheet="1" objects="1" scenarios="1"/>
  <mergeCells count="11">
    <mergeCell ref="B40:C40"/>
    <mergeCell ref="B41:F41"/>
    <mergeCell ref="B45:F45"/>
    <mergeCell ref="B47:F47"/>
    <mergeCell ref="B44:J44"/>
    <mergeCell ref="B42:G42"/>
    <mergeCell ref="B48:F48"/>
    <mergeCell ref="B49:F49"/>
    <mergeCell ref="B50:F50"/>
    <mergeCell ref="B51:F51"/>
    <mergeCell ref="B52:F52"/>
  </mergeCells>
  <hyperlinks>
    <hyperlink ref="B5" r:id="rId1" xr:uid="{700AAAC3-97CD-4BD9-85B2-54CBA052FE8E}"/>
    <hyperlink ref="B7" r:id="rId2" xr:uid="{128F077A-0CC3-461D-B0BE-6DF6C0539218}"/>
    <hyperlink ref="B8" r:id="rId3" display="Enquête mondiale sur la santé des élèves en milieu scolaire (GSHS) - Tronc commun" xr:uid="{07D40D74-DA73-4771-B3B3-54585247DAD6}"/>
    <hyperlink ref="B9" r:id="rId4" display="Enquête mondiale sur la santé des élèves en milieu scolaire (GSHS) - Élargie" xr:uid="{A0F21838-CC6D-472F-99C7-16930487CE51}"/>
    <hyperlink ref="B10" r:id="rId5" xr:uid="{4C57048D-811D-41EB-A0D7-0FFEDF6B5D2B}"/>
    <hyperlink ref="B12" r:id="rId6" xr:uid="{A8FC67C3-C413-424F-A9D7-245B2C8E46AB}"/>
    <hyperlink ref="B13" r:id="rId7" xr:uid="{A3560B11-F0F5-494A-B33A-5EE535D374B3}"/>
    <hyperlink ref="B14" r:id="rId8" display="Progrès dans l'étude internationale de la lecture et de l'écriture (PIRLS)" xr:uid="{768908BA-8366-4614-92D4-81960537C82B}"/>
    <hyperlink ref="B17" r:id="rId9" display="Tendances de l'étude internationale des mathématiques et des sciences (TIMSS)" xr:uid="{740F66C1-3B67-4C1A-9F54-CA0A7B331B12}"/>
    <hyperlink ref="B15" r:id="rId10" xr:uid="{E1500350-82BA-43BF-90F1-6C85E25E5680}"/>
    <hyperlink ref="B16" r:id="rId11" xr:uid="{00492C53-2BDC-40C1-A617-3FACEE706A5C}"/>
    <hyperlink ref="B11" r:id="rId12" xr:uid="{7679C8F7-A9FD-4632-B9FC-09694416CEB2}"/>
    <hyperlink ref="B6" r:id="rId13" xr:uid="{8DFA17DA-26C5-4B48-A763-9DFF6F8077D8}"/>
  </hyperlinks>
  <pageMargins left="0.7" right="0.7" top="0.75" bottom="0.75" header="0.3" footer="0.3"/>
  <drawing r:id="rId14"/>
  <extLst>
    <ext xmlns:x14="http://schemas.microsoft.com/office/spreadsheetml/2009/9/main" uri="{CCE6A557-97BC-4b89-ADB6-D9C93CAAB3DF}">
      <x14:dataValidations xmlns:xm="http://schemas.microsoft.com/office/excel/2006/main" count="2">
        <x14:dataValidation type="list" allowBlank="1" showInputMessage="1" showErrorMessage="1" xr:uid="{9F8F25EA-2A74-4517-8A98-5AFBA9C909F4}">
          <x14:formula1>
            <xm:f>'Listes déroulantes'!$K$1:$K$6</xm:f>
          </x14:formula1>
          <xm:sqref>D19:D38 D5:D17</xm:sqref>
        </x14:dataValidation>
        <x14:dataValidation type="list" allowBlank="1" showInputMessage="1" showErrorMessage="1" xr:uid="{8FFE485A-5623-4018-98E7-C3F85BF057C4}">
          <x14:formula1>
            <xm:f>'Listes déroulantes'!$D$3:$D$6</xm:f>
          </x14:formula1>
          <xm:sqref>G19:G38 C19:C38 G5:G17 C5:C17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378F-E7E1-4603-A5E4-5949EADE6A3B}">
  <sheetPr>
    <tabColor rgb="FF9FC1F3"/>
  </sheetPr>
  <dimension ref="A1:AI108"/>
  <sheetViews>
    <sheetView topLeftCell="B1" zoomScale="90" zoomScaleNormal="90" workbookViewId="0">
      <pane ySplit="3" topLeftCell="A5" activePane="bottomLeft" state="frozen"/>
      <selection activeCell="B1" sqref="B1"/>
      <selection pane="bottomLeft"/>
    </sheetView>
  </sheetViews>
  <sheetFormatPr defaultColWidth="9.1796875" defaultRowHeight="14.5" x14ac:dyDescent="0.35"/>
  <cols>
    <col min="1" max="1" width="6.1796875" style="8" hidden="1" customWidth="1"/>
    <col min="2" max="2" width="3.7265625" style="8" customWidth="1"/>
    <col min="3" max="3" width="15.54296875" style="11" customWidth="1"/>
    <col min="4" max="4" width="5.54296875" style="10" hidden="1" customWidth="1"/>
    <col min="5" max="6" width="16.81640625" style="10" customWidth="1"/>
    <col min="7" max="7" width="23" style="10" customWidth="1"/>
    <col min="8" max="8" width="2.81640625" style="10" customWidth="1"/>
    <col min="9" max="9" width="4.81640625" style="10" customWidth="1"/>
    <col min="10" max="10" width="2.1796875" style="10" customWidth="1"/>
    <col min="11" max="11" width="2.81640625" style="10" customWidth="1"/>
    <col min="12" max="12" width="4.7265625" style="10" customWidth="1"/>
    <col min="13" max="13" width="3.1796875" style="10" customWidth="1"/>
    <col min="14" max="14" width="7.1796875" style="10" customWidth="1"/>
    <col min="15" max="15" width="14.54296875" style="9" customWidth="1"/>
    <col min="16" max="16" width="0.81640625" style="9" hidden="1" customWidth="1"/>
    <col min="17" max="17" width="52.453125" style="9" customWidth="1"/>
    <col min="18" max="18" width="4.81640625" style="360" customWidth="1"/>
    <col min="19" max="19" width="2.54296875" style="9" customWidth="1"/>
    <col min="20" max="20" width="4.7265625" style="9" customWidth="1"/>
    <col min="21" max="21" width="2.7265625" style="9" customWidth="1"/>
    <col min="22" max="22" width="3.54296875" style="9" customWidth="1"/>
    <col min="23" max="23" width="4.453125" style="9" customWidth="1"/>
    <col min="24" max="24" width="3.453125" style="9" customWidth="1"/>
    <col min="25" max="25" width="4" style="9" customWidth="1"/>
    <col min="26" max="26" width="2.1796875" style="9" customWidth="1"/>
    <col min="27" max="27" width="4.1796875" style="9" customWidth="1"/>
    <col min="28" max="28" width="1.54296875" style="9" customWidth="1"/>
    <col min="29" max="29" width="24.81640625" style="9" customWidth="1"/>
    <col min="30" max="30" width="15.81640625" style="9" customWidth="1"/>
    <col min="31" max="16384" width="9.1796875" style="9"/>
  </cols>
  <sheetData>
    <row r="1" spans="1:33" ht="9" customHeight="1" x14ac:dyDescent="0.35"/>
    <row r="2" spans="1:33" ht="32.5" customHeight="1" x14ac:dyDescent="0.35">
      <c r="D2" s="644"/>
      <c r="E2" s="644"/>
      <c r="F2" s="966" t="s">
        <v>126</v>
      </c>
      <c r="G2" s="966"/>
      <c r="H2" s="966"/>
      <c r="I2" s="966"/>
      <c r="J2" s="966"/>
      <c r="K2" s="966"/>
      <c r="L2" s="966"/>
      <c r="M2" s="966"/>
      <c r="N2" s="966"/>
      <c r="O2" s="966"/>
      <c r="P2" s="966"/>
      <c r="Q2" s="966"/>
      <c r="R2" s="966"/>
      <c r="S2" s="966"/>
      <c r="T2" s="966"/>
      <c r="U2" s="966"/>
      <c r="V2" s="966"/>
      <c r="W2" s="966"/>
      <c r="X2" s="966"/>
      <c r="Y2" s="393"/>
      <c r="Z2" s="393"/>
    </row>
    <row r="3" spans="1:33" ht="75" customHeight="1" x14ac:dyDescent="0.35">
      <c r="C3" s="987" t="s">
        <v>127</v>
      </c>
      <c r="D3" s="987"/>
      <c r="E3" s="987"/>
      <c r="F3" s="987"/>
      <c r="G3" s="987"/>
      <c r="H3" s="987"/>
      <c r="I3" s="987"/>
      <c r="J3" s="987"/>
      <c r="K3" s="987"/>
      <c r="L3" s="987"/>
      <c r="M3" s="987"/>
      <c r="N3" s="987"/>
      <c r="O3" s="987"/>
      <c r="P3" s="987"/>
      <c r="Q3" s="987"/>
      <c r="R3" s="987"/>
      <c r="S3" s="987"/>
      <c r="T3" s="987"/>
      <c r="U3" s="987"/>
      <c r="V3" s="987"/>
      <c r="W3" s="987"/>
      <c r="X3" s="987"/>
      <c r="Y3" s="382"/>
      <c r="Z3" s="382"/>
    </row>
    <row r="4" spans="1:33" s="387" customFormat="1" ht="20.5" customHeight="1" x14ac:dyDescent="0.45">
      <c r="A4" s="383"/>
      <c r="B4" s="383"/>
      <c r="C4" s="384" t="s">
        <v>71</v>
      </c>
      <c r="D4" s="385"/>
      <c r="E4" s="385"/>
      <c r="F4" s="385"/>
      <c r="G4" s="385"/>
      <c r="H4" s="385"/>
      <c r="I4" s="385"/>
      <c r="J4" s="385"/>
      <c r="K4" s="385"/>
      <c r="L4" s="385"/>
      <c r="M4" s="385"/>
      <c r="N4" s="386"/>
      <c r="R4" s="388"/>
    </row>
    <row r="5" spans="1:33" ht="8.5" customHeight="1" x14ac:dyDescent="0.5">
      <c r="D5" s="41"/>
      <c r="E5" s="41"/>
      <c r="F5" s="322"/>
      <c r="G5" s="322"/>
      <c r="H5" s="322"/>
      <c r="I5" s="322"/>
      <c r="J5" s="322"/>
      <c r="K5" s="322"/>
      <c r="L5" s="322"/>
      <c r="M5" s="322"/>
      <c r="O5" s="136"/>
      <c r="P5" s="16"/>
      <c r="Q5" s="16"/>
      <c r="R5" s="361"/>
      <c r="S5" s="16"/>
      <c r="T5" s="16"/>
      <c r="U5" s="16"/>
      <c r="V5" s="16"/>
      <c r="W5" s="16"/>
      <c r="X5" s="16"/>
      <c r="Y5" s="969"/>
      <c r="Z5" s="969"/>
    </row>
    <row r="6" spans="1:33" ht="10.5" customHeight="1" thickBot="1" x14ac:dyDescent="0.4">
      <c r="C6" s="15"/>
      <c r="D6" s="16"/>
      <c r="E6" s="16"/>
      <c r="F6" s="290"/>
      <c r="G6" s="290"/>
      <c r="H6" s="971"/>
      <c r="I6" s="971"/>
      <c r="J6" s="971"/>
      <c r="K6" s="971"/>
      <c r="L6" s="971"/>
      <c r="M6" s="971"/>
      <c r="N6" s="16"/>
      <c r="O6" s="15"/>
      <c r="P6" s="16"/>
      <c r="Q6" s="16"/>
      <c r="R6" s="361"/>
      <c r="S6" s="16"/>
      <c r="T6" s="16"/>
      <c r="U6" s="16"/>
      <c r="V6" s="16"/>
      <c r="W6" s="16"/>
      <c r="X6" s="16"/>
      <c r="Y6" s="298"/>
      <c r="Z6" s="298"/>
    </row>
    <row r="7" spans="1:33" ht="57.65" customHeight="1" thickTop="1" x14ac:dyDescent="0.45">
      <c r="C7" s="957"/>
      <c r="D7" s="275"/>
      <c r="E7" s="967" t="s">
        <v>128</v>
      </c>
      <c r="F7" s="967"/>
      <c r="G7" s="276"/>
      <c r="H7" s="974" t="s">
        <v>129</v>
      </c>
      <c r="I7" s="974"/>
      <c r="J7" s="974"/>
      <c r="K7" s="974" t="s">
        <v>130</v>
      </c>
      <c r="L7" s="974"/>
      <c r="M7" s="976"/>
      <c r="N7" s="125"/>
      <c r="O7" s="955"/>
      <c r="P7" s="123"/>
      <c r="Q7" s="323" t="s">
        <v>131</v>
      </c>
      <c r="R7" s="331" t="s">
        <v>74</v>
      </c>
      <c r="S7" s="972" t="s">
        <v>129</v>
      </c>
      <c r="T7" s="972"/>
      <c r="U7" s="972"/>
      <c r="V7" s="972" t="s">
        <v>130</v>
      </c>
      <c r="W7" s="972"/>
      <c r="X7" s="973"/>
      <c r="Z7" s="6"/>
      <c r="AA7" s="1014" t="s">
        <v>132</v>
      </c>
      <c r="AB7" s="1014"/>
      <c r="AC7" s="1014"/>
      <c r="AD7" s="1014"/>
      <c r="AE7" s="660"/>
      <c r="AF7" s="660"/>
    </row>
    <row r="8" spans="1:33" ht="6.65" customHeight="1" thickBot="1" x14ac:dyDescent="0.4">
      <c r="C8" s="958"/>
      <c r="D8" s="17"/>
      <c r="E8" s="327"/>
      <c r="F8" s="327"/>
      <c r="G8" s="327"/>
      <c r="H8" s="975"/>
      <c r="I8" s="975"/>
      <c r="J8" s="975"/>
      <c r="K8" s="975"/>
      <c r="L8" s="975"/>
      <c r="M8" s="977"/>
      <c r="N8" s="125"/>
      <c r="O8" s="956"/>
      <c r="P8" s="328"/>
      <c r="Q8" s="329"/>
      <c r="R8" s="362"/>
      <c r="S8" s="329"/>
      <c r="T8" s="329"/>
      <c r="U8" s="329"/>
      <c r="V8" s="329"/>
      <c r="W8" s="329"/>
      <c r="X8" s="330"/>
    </row>
    <row r="9" spans="1:33" ht="16.5" customHeight="1" thickBot="1" x14ac:dyDescent="0.7">
      <c r="C9" s="277"/>
      <c r="D9" s="17"/>
      <c r="E9" s="269" t="s">
        <v>133</v>
      </c>
      <c r="F9" s="321" t="s">
        <v>74</v>
      </c>
      <c r="G9" s="270"/>
      <c r="H9" s="975"/>
      <c r="I9" s="975"/>
      <c r="J9" s="975"/>
      <c r="K9" s="975"/>
      <c r="L9" s="975"/>
      <c r="M9" s="977"/>
      <c r="N9" s="9"/>
      <c r="O9" s="137"/>
      <c r="P9" s="291">
        <v>36</v>
      </c>
      <c r="Q9" s="324" t="s">
        <v>134</v>
      </c>
      <c r="R9" s="324"/>
      <c r="S9" s="324"/>
      <c r="T9" s="326"/>
      <c r="U9" s="324"/>
      <c r="V9" s="324"/>
      <c r="W9" s="326"/>
      <c r="X9" s="325"/>
      <c r="AA9" s="1015" t="s">
        <v>129</v>
      </c>
      <c r="AB9" s="1015"/>
      <c r="AC9" s="1015"/>
      <c r="AD9" s="1015"/>
    </row>
    <row r="10" spans="1:33" ht="5.5" customHeight="1" thickBot="1" x14ac:dyDescent="0.7">
      <c r="C10" s="277"/>
      <c r="D10" s="17"/>
      <c r="E10" s="269"/>
      <c r="F10" s="320"/>
      <c r="G10" s="270"/>
      <c r="H10" s="270"/>
      <c r="I10" s="270"/>
      <c r="J10" s="270"/>
      <c r="K10" s="270"/>
      <c r="L10" s="270"/>
      <c r="M10" s="283"/>
      <c r="N10" s="9"/>
      <c r="O10" s="137"/>
      <c r="P10" s="291"/>
      <c r="Q10" s="324"/>
      <c r="R10" s="324"/>
      <c r="S10" s="324"/>
      <c r="T10" s="324"/>
      <c r="U10" s="324"/>
      <c r="V10" s="324"/>
      <c r="W10" s="324"/>
      <c r="X10" s="325"/>
    </row>
    <row r="11" spans="1:33" ht="16.5" customHeight="1" thickBot="1" x14ac:dyDescent="0.4">
      <c r="C11" s="277"/>
      <c r="D11" s="20">
        <v>38</v>
      </c>
      <c r="E11" s="271" t="s">
        <v>135</v>
      </c>
      <c r="F11" s="272"/>
      <c r="G11" s="272"/>
      <c r="H11" s="272"/>
      <c r="I11" s="296"/>
      <c r="J11" s="272"/>
      <c r="K11" s="272"/>
      <c r="L11" s="296"/>
      <c r="M11" s="284"/>
      <c r="N11" s="9"/>
      <c r="O11" s="137"/>
      <c r="P11" s="291">
        <v>37</v>
      </c>
      <c r="Q11" s="324" t="s">
        <v>136</v>
      </c>
      <c r="R11" s="324"/>
      <c r="S11" s="324"/>
      <c r="T11" s="326"/>
      <c r="U11" s="324"/>
      <c r="V11" s="324"/>
      <c r="W11" s="326"/>
      <c r="X11" s="325"/>
      <c r="AA11" s="661"/>
      <c r="AC11" s="982" t="s">
        <v>137</v>
      </c>
      <c r="AD11" s="982"/>
      <c r="AE11" s="982"/>
    </row>
    <row r="12" spans="1:33" ht="6" customHeight="1" thickBot="1" x14ac:dyDescent="0.4">
      <c r="C12" s="277"/>
      <c r="D12" s="20"/>
      <c r="E12" s="271"/>
      <c r="F12" s="272"/>
      <c r="G12" s="272"/>
      <c r="H12" s="272"/>
      <c r="I12" s="272"/>
      <c r="J12" s="272"/>
      <c r="K12" s="272"/>
      <c r="L12" s="272"/>
      <c r="M12" s="284"/>
      <c r="N12" s="9"/>
      <c r="O12" s="138"/>
      <c r="P12" s="124"/>
      <c r="Q12" s="294"/>
      <c r="R12" s="294"/>
      <c r="S12" s="294"/>
      <c r="T12" s="294"/>
      <c r="U12" s="294"/>
      <c r="V12" s="294"/>
      <c r="W12" s="294"/>
      <c r="X12" s="295"/>
      <c r="AA12" s="335"/>
    </row>
    <row r="13" spans="1:33" ht="16.5" customHeight="1" thickTop="1" thickBot="1" x14ac:dyDescent="0.4">
      <c r="C13" s="277"/>
      <c r="D13" s="20">
        <v>39</v>
      </c>
      <c r="E13" s="271" t="s">
        <v>138</v>
      </c>
      <c r="F13" s="272"/>
      <c r="G13" s="272"/>
      <c r="H13" s="272"/>
      <c r="I13" s="296"/>
      <c r="J13" s="272"/>
      <c r="K13" s="272"/>
      <c r="L13" s="296"/>
      <c r="M13" s="284"/>
      <c r="N13" s="9"/>
      <c r="O13" s="12"/>
      <c r="P13" s="12"/>
      <c r="Q13" s="12"/>
      <c r="R13" s="361"/>
      <c r="S13" s="12"/>
      <c r="T13" s="12"/>
      <c r="U13" s="12"/>
      <c r="V13" s="12"/>
      <c r="W13" s="12"/>
      <c r="X13" s="13"/>
      <c r="AA13" s="662"/>
      <c r="AC13" s="982" t="s">
        <v>139</v>
      </c>
      <c r="AD13" s="982"/>
      <c r="AE13" s="982"/>
      <c r="AF13" s="982"/>
    </row>
    <row r="14" spans="1:33" ht="5.15" customHeight="1" thickTop="1" thickBot="1" x14ac:dyDescent="0.4">
      <c r="C14" s="277"/>
      <c r="D14" s="20"/>
      <c r="E14" s="271"/>
      <c r="F14" s="272"/>
      <c r="G14" s="272"/>
      <c r="H14" s="272"/>
      <c r="I14" s="272"/>
      <c r="J14" s="272"/>
      <c r="K14" s="272"/>
      <c r="L14" s="272"/>
      <c r="M14" s="284"/>
      <c r="N14" s="9"/>
      <c r="O14" s="964"/>
      <c r="P14" s="338"/>
      <c r="Q14" s="1002" t="s">
        <v>140</v>
      </c>
      <c r="R14" s="1004" t="s">
        <v>74</v>
      </c>
      <c r="S14" s="1006" t="s">
        <v>129</v>
      </c>
      <c r="T14" s="1006"/>
      <c r="U14" s="1006"/>
      <c r="V14" s="1006" t="s">
        <v>141</v>
      </c>
      <c r="W14" s="1006"/>
      <c r="X14" s="1008"/>
      <c r="AA14" s="335"/>
    </row>
    <row r="15" spans="1:33" ht="16.5" customHeight="1" thickTop="1" thickBot="1" x14ac:dyDescent="0.4">
      <c r="C15" s="277"/>
      <c r="D15" s="20">
        <v>43</v>
      </c>
      <c r="E15" s="271" t="s">
        <v>142</v>
      </c>
      <c r="F15" s="272"/>
      <c r="G15" s="272"/>
      <c r="H15" s="272"/>
      <c r="I15" s="296"/>
      <c r="J15" s="272"/>
      <c r="K15" s="272"/>
      <c r="L15" s="296"/>
      <c r="M15" s="284"/>
      <c r="N15" s="9"/>
      <c r="O15" s="965"/>
      <c r="P15" s="139"/>
      <c r="Q15" s="1003"/>
      <c r="R15" s="1005"/>
      <c r="S15" s="1007"/>
      <c r="T15" s="1007"/>
      <c r="U15" s="1007"/>
      <c r="V15" s="1007"/>
      <c r="W15" s="1007"/>
      <c r="X15" s="1009"/>
      <c r="AA15" s="663"/>
      <c r="AC15" s="982" t="s">
        <v>143</v>
      </c>
      <c r="AD15" s="982"/>
      <c r="AE15" s="982"/>
      <c r="AF15" s="982"/>
      <c r="AG15" s="982"/>
    </row>
    <row r="16" spans="1:33" ht="4.5" customHeight="1" thickBot="1" x14ac:dyDescent="0.4">
      <c r="C16" s="277"/>
      <c r="D16" s="20"/>
      <c r="E16" s="271"/>
      <c r="F16" s="272"/>
      <c r="G16" s="272"/>
      <c r="H16" s="272"/>
      <c r="I16" s="292"/>
      <c r="J16" s="272"/>
      <c r="K16" s="272"/>
      <c r="L16" s="272"/>
      <c r="M16" s="284"/>
      <c r="N16" s="9"/>
      <c r="O16" s="965"/>
      <c r="P16" s="339"/>
      <c r="Q16" s="1003"/>
      <c r="R16" s="1005"/>
      <c r="S16" s="1007"/>
      <c r="T16" s="1007"/>
      <c r="U16" s="1007"/>
      <c r="V16" s="1007"/>
      <c r="W16" s="1007"/>
      <c r="X16" s="1009"/>
    </row>
    <row r="17" spans="3:35" ht="16.5" customHeight="1" thickBot="1" x14ac:dyDescent="0.4">
      <c r="C17" s="277"/>
      <c r="D17" s="17">
        <v>5</v>
      </c>
      <c r="E17" s="271" t="s">
        <v>144</v>
      </c>
      <c r="F17" s="272"/>
      <c r="G17" s="272"/>
      <c r="H17" s="293"/>
      <c r="I17" s="297"/>
      <c r="J17" s="272"/>
      <c r="K17" s="272"/>
      <c r="L17" s="296"/>
      <c r="M17" s="284"/>
      <c r="N17" s="9"/>
      <c r="O17" s="965"/>
      <c r="P17" s="339"/>
      <c r="Q17" s="1003"/>
      <c r="R17" s="1005"/>
      <c r="S17" s="1007"/>
      <c r="T17" s="1007"/>
      <c r="U17" s="1007"/>
      <c r="V17" s="1007"/>
      <c r="W17" s="1007"/>
      <c r="X17" s="1009"/>
      <c r="AA17" s="1015" t="s">
        <v>130</v>
      </c>
      <c r="AB17" s="1015"/>
      <c r="AC17" s="1015"/>
      <c r="AD17" s="1015"/>
    </row>
    <row r="18" spans="3:35" ht="6" customHeight="1" thickBot="1" x14ac:dyDescent="0.55000000000000004">
      <c r="C18" s="277"/>
      <c r="D18" s="17"/>
      <c r="E18" s="271"/>
      <c r="F18" s="272"/>
      <c r="G18" s="272"/>
      <c r="H18" s="272"/>
      <c r="I18" s="272"/>
      <c r="J18" s="272"/>
      <c r="K18" s="272"/>
      <c r="L18" s="272"/>
      <c r="M18" s="284"/>
      <c r="N18" s="9"/>
      <c r="O18" s="965"/>
      <c r="P18" s="339"/>
      <c r="Q18" s="332"/>
      <c r="R18" s="332"/>
      <c r="S18" s="332"/>
      <c r="T18" s="332"/>
      <c r="U18" s="332"/>
      <c r="V18" s="332"/>
      <c r="W18" s="332"/>
      <c r="X18" s="333"/>
    </row>
    <row r="19" spans="3:35" ht="20.149999999999999" customHeight="1" thickBot="1" x14ac:dyDescent="0.4">
      <c r="C19" s="277"/>
      <c r="D19" s="17"/>
      <c r="E19" s="963" t="s">
        <v>145</v>
      </c>
      <c r="F19" s="963"/>
      <c r="G19" s="321" t="s">
        <v>74</v>
      </c>
      <c r="H19" s="273"/>
      <c r="I19" s="273"/>
      <c r="J19" s="273"/>
      <c r="K19" s="273"/>
      <c r="L19" s="273"/>
      <c r="M19" s="285"/>
      <c r="N19" s="9"/>
      <c r="O19" s="965"/>
      <c r="P19" s="313">
        <v>12</v>
      </c>
      <c r="Q19" s="314" t="s">
        <v>146</v>
      </c>
      <c r="R19" s="314"/>
      <c r="S19" s="314"/>
      <c r="T19" s="337"/>
      <c r="U19" s="314"/>
      <c r="V19" s="314"/>
      <c r="W19" s="337"/>
      <c r="X19" s="340"/>
      <c r="AA19" s="661"/>
      <c r="AC19" s="982" t="s">
        <v>147</v>
      </c>
      <c r="AD19" s="982"/>
      <c r="AE19" s="982"/>
      <c r="AF19" s="982"/>
      <c r="AG19" s="982"/>
    </row>
    <row r="20" spans="3:35" ht="5.15" customHeight="1" x14ac:dyDescent="0.35">
      <c r="C20" s="277"/>
      <c r="D20" s="17"/>
      <c r="E20" s="269"/>
      <c r="F20" s="321"/>
      <c r="G20" s="273"/>
      <c r="H20" s="273"/>
      <c r="I20" s="273"/>
      <c r="J20" s="273"/>
      <c r="K20" s="273"/>
      <c r="L20" s="273"/>
      <c r="M20" s="285"/>
      <c r="N20" s="9"/>
      <c r="O20" s="140"/>
      <c r="P20" s="313"/>
      <c r="Q20" s="314"/>
      <c r="R20" s="314"/>
      <c r="S20" s="314"/>
      <c r="T20" s="314"/>
      <c r="U20" s="314"/>
      <c r="V20" s="314"/>
      <c r="W20" s="314"/>
      <c r="X20" s="340"/>
    </row>
    <row r="21" spans="3:35" ht="16.5" customHeight="1" x14ac:dyDescent="0.35">
      <c r="C21" s="277"/>
      <c r="D21" s="19">
        <v>22</v>
      </c>
      <c r="E21" s="271" t="s">
        <v>148</v>
      </c>
      <c r="F21" s="272"/>
      <c r="G21" s="272"/>
      <c r="H21" s="272"/>
      <c r="I21" s="296"/>
      <c r="J21" s="272"/>
      <c r="K21" s="272"/>
      <c r="L21" s="296"/>
      <c r="M21" s="284"/>
      <c r="N21" s="9"/>
      <c r="O21" s="140"/>
      <c r="P21" s="313"/>
      <c r="Q21" s="314" t="s">
        <v>149</v>
      </c>
      <c r="R21" s="314"/>
      <c r="S21" s="314"/>
      <c r="T21" s="337"/>
      <c r="U21" s="314"/>
      <c r="V21" s="314"/>
      <c r="W21" s="337"/>
      <c r="X21" s="340"/>
      <c r="Y21" s="12"/>
      <c r="AA21" s="663"/>
      <c r="AC21" s="982" t="s">
        <v>150</v>
      </c>
      <c r="AD21" s="982"/>
      <c r="AE21" s="982"/>
      <c r="AF21" s="982"/>
      <c r="AG21" s="982"/>
      <c r="AH21" s="982"/>
      <c r="AI21" s="982"/>
    </row>
    <row r="22" spans="3:35" ht="6" customHeight="1" x14ac:dyDescent="0.35">
      <c r="C22" s="277"/>
      <c r="D22" s="19"/>
      <c r="E22" s="271"/>
      <c r="F22" s="272"/>
      <c r="G22" s="272"/>
      <c r="H22" s="272"/>
      <c r="I22" s="272"/>
      <c r="J22" s="272"/>
      <c r="K22" s="272"/>
      <c r="L22" s="272"/>
      <c r="M22" s="284"/>
      <c r="N22" s="9"/>
      <c r="O22" s="140"/>
      <c r="P22" s="313">
        <v>13</v>
      </c>
      <c r="Q22" s="314"/>
      <c r="R22" s="314"/>
      <c r="S22" s="314"/>
      <c r="T22" s="314"/>
      <c r="U22" s="314"/>
      <c r="V22" s="314"/>
      <c r="W22" s="314"/>
      <c r="X22" s="341"/>
      <c r="Y22" s="12"/>
    </row>
    <row r="23" spans="3:35" ht="16" customHeight="1" thickBot="1" x14ac:dyDescent="0.4">
      <c r="C23" s="277"/>
      <c r="D23" s="19">
        <v>23</v>
      </c>
      <c r="E23" s="271" t="s">
        <v>151</v>
      </c>
      <c r="F23" s="272"/>
      <c r="G23" s="272"/>
      <c r="H23" s="272"/>
      <c r="I23" s="296"/>
      <c r="J23" s="272"/>
      <c r="K23" s="272"/>
      <c r="L23" s="296"/>
      <c r="M23" s="284"/>
      <c r="N23" s="9"/>
      <c r="O23" s="140"/>
      <c r="P23" s="313">
        <v>32</v>
      </c>
      <c r="Q23" s="314" t="s">
        <v>152</v>
      </c>
      <c r="R23" s="314"/>
      <c r="S23" s="314"/>
      <c r="T23" s="337"/>
      <c r="U23" s="314"/>
      <c r="V23" s="314"/>
      <c r="W23" s="337"/>
      <c r="X23" s="341"/>
    </row>
    <row r="24" spans="3:35" ht="5.5" customHeight="1" thickBot="1" x14ac:dyDescent="0.4">
      <c r="C24" s="277"/>
      <c r="D24" s="19"/>
      <c r="E24" s="271"/>
      <c r="F24" s="272"/>
      <c r="G24" s="272"/>
      <c r="H24" s="272"/>
      <c r="I24" s="272"/>
      <c r="J24" s="272"/>
      <c r="K24" s="272"/>
      <c r="L24" s="272"/>
      <c r="M24" s="284"/>
      <c r="N24" s="9"/>
      <c r="O24" s="140"/>
      <c r="P24" s="313"/>
      <c r="Q24" s="314"/>
      <c r="R24" s="314"/>
      <c r="S24" s="314"/>
      <c r="T24" s="314"/>
      <c r="U24" s="314"/>
      <c r="V24" s="314"/>
      <c r="W24" s="314"/>
      <c r="X24" s="341"/>
    </row>
    <row r="25" spans="3:35" ht="17.149999999999999" customHeight="1" thickBot="1" x14ac:dyDescent="0.4">
      <c r="C25" s="277"/>
      <c r="D25" s="19">
        <v>24</v>
      </c>
      <c r="E25" s="271" t="s">
        <v>153</v>
      </c>
      <c r="F25" s="272"/>
      <c r="G25" s="272"/>
      <c r="H25" s="272"/>
      <c r="I25" s="296"/>
      <c r="J25" s="272"/>
      <c r="K25" s="272"/>
      <c r="L25" s="296"/>
      <c r="M25" s="284"/>
      <c r="N25" s="9"/>
      <c r="O25" s="140"/>
      <c r="P25" s="313">
        <v>33</v>
      </c>
      <c r="Q25" s="314" t="s">
        <v>154</v>
      </c>
      <c r="R25" s="314"/>
      <c r="S25" s="314"/>
      <c r="T25" s="337"/>
      <c r="U25" s="314"/>
      <c r="V25" s="314"/>
      <c r="W25" s="337"/>
      <c r="X25" s="341"/>
    </row>
    <row r="26" spans="3:35" ht="5.5" customHeight="1" thickBot="1" x14ac:dyDescent="0.4">
      <c r="C26" s="277"/>
      <c r="D26" s="19"/>
      <c r="E26" s="271"/>
      <c r="F26" s="272"/>
      <c r="G26" s="272"/>
      <c r="H26" s="272"/>
      <c r="I26" s="272"/>
      <c r="J26" s="272"/>
      <c r="K26" s="272"/>
      <c r="L26" s="272"/>
      <c r="M26" s="284"/>
      <c r="N26" s="9"/>
      <c r="O26" s="140"/>
      <c r="P26" s="313"/>
      <c r="Q26" s="314"/>
      <c r="R26" s="314"/>
      <c r="S26" s="314"/>
      <c r="T26" s="314"/>
      <c r="U26" s="314"/>
      <c r="V26" s="314"/>
      <c r="W26" s="314"/>
      <c r="X26" s="341"/>
    </row>
    <row r="27" spans="3:35" ht="16.5" customHeight="1" thickBot="1" x14ac:dyDescent="0.4">
      <c r="C27" s="277"/>
      <c r="D27" s="19">
        <v>25</v>
      </c>
      <c r="E27" s="271" t="s">
        <v>155</v>
      </c>
      <c r="F27" s="272"/>
      <c r="G27" s="272"/>
      <c r="H27" s="272"/>
      <c r="I27" s="296"/>
      <c r="J27" s="272"/>
      <c r="K27" s="272"/>
      <c r="L27" s="296"/>
      <c r="M27" s="284"/>
      <c r="N27" s="9"/>
      <c r="O27" s="140"/>
      <c r="P27" s="313">
        <v>34</v>
      </c>
      <c r="Q27" s="314" t="s">
        <v>156</v>
      </c>
      <c r="R27" s="314"/>
      <c r="S27" s="314"/>
      <c r="T27" s="337"/>
      <c r="U27" s="314"/>
      <c r="V27" s="314"/>
      <c r="W27" s="337"/>
      <c r="X27" s="341"/>
    </row>
    <row r="28" spans="3:35" ht="5.5" customHeight="1" thickBot="1" x14ac:dyDescent="0.4">
      <c r="C28" s="277"/>
      <c r="D28" s="19"/>
      <c r="E28" s="271"/>
      <c r="F28" s="272"/>
      <c r="G28" s="272"/>
      <c r="H28" s="272"/>
      <c r="I28" s="272"/>
      <c r="J28" s="272"/>
      <c r="K28" s="272"/>
      <c r="L28" s="272"/>
      <c r="M28" s="284"/>
      <c r="N28" s="9"/>
      <c r="O28" s="140"/>
      <c r="P28" s="313"/>
      <c r="Q28" s="314"/>
      <c r="R28" s="314"/>
      <c r="S28" s="314"/>
      <c r="T28" s="314"/>
      <c r="U28" s="314"/>
      <c r="V28" s="314"/>
      <c r="W28" s="314"/>
      <c r="X28" s="341"/>
    </row>
    <row r="29" spans="3:35" ht="16.5" customHeight="1" thickBot="1" x14ac:dyDescent="0.4">
      <c r="C29" s="277"/>
      <c r="D29" s="19">
        <v>21</v>
      </c>
      <c r="E29" s="271" t="s">
        <v>157</v>
      </c>
      <c r="F29" s="272"/>
      <c r="G29" s="272"/>
      <c r="H29" s="272"/>
      <c r="I29" s="296"/>
      <c r="J29" s="272"/>
      <c r="K29" s="272"/>
      <c r="L29" s="296"/>
      <c r="M29" s="284"/>
      <c r="N29" s="9"/>
      <c r="O29" s="140"/>
      <c r="P29" s="313">
        <v>35</v>
      </c>
      <c r="Q29" s="314" t="s">
        <v>158</v>
      </c>
      <c r="R29" s="314"/>
      <c r="S29" s="314"/>
      <c r="T29" s="337"/>
      <c r="U29" s="314"/>
      <c r="V29" s="314"/>
      <c r="W29" s="337"/>
      <c r="X29" s="341"/>
    </row>
    <row r="30" spans="3:35" ht="6.65" customHeight="1" thickBot="1" x14ac:dyDescent="0.4">
      <c r="C30" s="277"/>
      <c r="D30" s="19"/>
      <c r="E30" s="271"/>
      <c r="F30" s="272"/>
      <c r="G30" s="272"/>
      <c r="H30" s="272"/>
      <c r="I30" s="272"/>
      <c r="J30" s="272"/>
      <c r="K30" s="272"/>
      <c r="L30" s="272"/>
      <c r="M30" s="284"/>
      <c r="N30" s="9"/>
      <c r="O30" s="141"/>
      <c r="P30" s="142"/>
      <c r="Q30" s="342"/>
      <c r="R30" s="342"/>
      <c r="S30" s="342"/>
      <c r="T30" s="342"/>
      <c r="U30" s="342"/>
      <c r="V30" s="342"/>
      <c r="W30" s="342"/>
      <c r="X30" s="343"/>
    </row>
    <row r="31" spans="3:35" ht="24" customHeight="1" thickTop="1" thickBot="1" x14ac:dyDescent="0.7">
      <c r="C31" s="277"/>
      <c r="D31" s="17"/>
      <c r="E31" s="963" t="s">
        <v>159</v>
      </c>
      <c r="F31" s="963"/>
      <c r="G31" s="321" t="s">
        <v>74</v>
      </c>
      <c r="H31" s="270"/>
      <c r="I31" s="270"/>
      <c r="J31" s="270"/>
      <c r="K31" s="270"/>
      <c r="L31" s="270"/>
      <c r="M31" s="283"/>
      <c r="N31" s="9"/>
      <c r="O31" s="145"/>
      <c r="P31" s="12"/>
      <c r="Q31" s="335"/>
      <c r="R31" s="335"/>
      <c r="S31" s="335"/>
      <c r="T31" s="335"/>
      <c r="U31" s="335"/>
      <c r="V31" s="335"/>
      <c r="W31" s="335"/>
      <c r="X31" s="336"/>
      <c r="Y31" s="970"/>
      <c r="Z31" s="970"/>
    </row>
    <row r="32" spans="3:35" ht="18.649999999999999" customHeight="1" thickTop="1" thickBot="1" x14ac:dyDescent="0.4">
      <c r="C32" s="277"/>
      <c r="D32" s="20">
        <v>44</v>
      </c>
      <c r="E32" s="271" t="s">
        <v>160</v>
      </c>
      <c r="F32" s="272"/>
      <c r="G32" s="272"/>
      <c r="H32" s="272"/>
      <c r="I32" s="296"/>
      <c r="J32" s="272"/>
      <c r="K32" s="272"/>
      <c r="L32" s="296"/>
      <c r="M32" s="284"/>
      <c r="N32" s="9"/>
      <c r="O32" s="959"/>
      <c r="P32" s="344"/>
      <c r="Q32" s="998" t="s">
        <v>161</v>
      </c>
      <c r="R32" s="1000" t="s">
        <v>74</v>
      </c>
      <c r="S32" s="992" t="s">
        <v>129</v>
      </c>
      <c r="T32" s="992"/>
      <c r="U32" s="992"/>
      <c r="V32" s="992" t="s">
        <v>141</v>
      </c>
      <c r="W32" s="992"/>
      <c r="X32" s="994"/>
      <c r="Y32" s="970"/>
      <c r="Z32" s="970"/>
    </row>
    <row r="33" spans="3:26" ht="5.5" customHeight="1" thickBot="1" x14ac:dyDescent="0.4">
      <c r="C33" s="277"/>
      <c r="D33" s="20"/>
      <c r="E33" s="271"/>
      <c r="F33" s="272"/>
      <c r="G33" s="272"/>
      <c r="H33" s="272"/>
      <c r="I33" s="272"/>
      <c r="J33" s="272"/>
      <c r="K33" s="272"/>
      <c r="L33" s="272"/>
      <c r="M33" s="284"/>
      <c r="N33" s="9"/>
      <c r="O33" s="960"/>
      <c r="P33" s="334"/>
      <c r="Q33" s="999"/>
      <c r="R33" s="1001"/>
      <c r="S33" s="993"/>
      <c r="T33" s="993"/>
      <c r="U33" s="993"/>
      <c r="V33" s="993"/>
      <c r="W33" s="993"/>
      <c r="X33" s="995"/>
      <c r="Y33" s="10"/>
      <c r="Z33" s="10"/>
    </row>
    <row r="34" spans="3:26" ht="17.25" customHeight="1" thickBot="1" x14ac:dyDescent="0.4">
      <c r="C34" s="277"/>
      <c r="D34" s="19">
        <v>16</v>
      </c>
      <c r="E34" s="271" t="s">
        <v>162</v>
      </c>
      <c r="F34" s="274"/>
      <c r="G34" s="274"/>
      <c r="H34" s="274"/>
      <c r="I34" s="318"/>
      <c r="J34" s="274"/>
      <c r="K34" s="274"/>
      <c r="L34" s="318"/>
      <c r="M34" s="286"/>
      <c r="N34" s="9"/>
      <c r="O34" s="960"/>
      <c r="P34" s="334"/>
      <c r="Q34" s="999"/>
      <c r="R34" s="1001"/>
      <c r="S34" s="993"/>
      <c r="T34" s="993"/>
      <c r="U34" s="993"/>
      <c r="V34" s="993"/>
      <c r="W34" s="993"/>
      <c r="X34" s="995"/>
    </row>
    <row r="35" spans="3:26" ht="5.5" customHeight="1" thickBot="1" x14ac:dyDescent="0.4">
      <c r="C35" s="277"/>
      <c r="D35" s="19"/>
      <c r="E35" s="271"/>
      <c r="F35" s="274"/>
      <c r="G35" s="274"/>
      <c r="H35" s="274"/>
      <c r="I35" s="274"/>
      <c r="J35" s="274"/>
      <c r="K35" s="274"/>
      <c r="L35" s="274"/>
      <c r="M35" s="286"/>
      <c r="N35" s="9"/>
      <c r="O35" s="960"/>
      <c r="P35" s="18">
        <v>10</v>
      </c>
      <c r="Q35" s="315"/>
      <c r="R35" s="315"/>
      <c r="S35" s="315"/>
      <c r="T35" s="315"/>
      <c r="U35" s="315"/>
      <c r="V35" s="315"/>
      <c r="W35" s="315"/>
      <c r="X35" s="346"/>
    </row>
    <row r="36" spans="3:26" ht="16" customHeight="1" thickBot="1" x14ac:dyDescent="0.4">
      <c r="C36" s="277"/>
      <c r="D36" s="19">
        <v>17</v>
      </c>
      <c r="E36" s="271" t="s">
        <v>163</v>
      </c>
      <c r="F36" s="274"/>
      <c r="G36" s="274"/>
      <c r="H36" s="274"/>
      <c r="I36" s="318"/>
      <c r="J36" s="274"/>
      <c r="K36" s="274"/>
      <c r="L36" s="318"/>
      <c r="M36" s="286"/>
      <c r="N36" s="9"/>
      <c r="O36" s="960"/>
      <c r="P36" s="18"/>
      <c r="Q36" s="315" t="s">
        <v>164</v>
      </c>
      <c r="R36" s="315"/>
      <c r="S36" s="315"/>
      <c r="T36" s="351"/>
      <c r="U36" s="315"/>
      <c r="V36" s="315"/>
      <c r="W36" s="351"/>
      <c r="X36" s="346"/>
    </row>
    <row r="37" spans="3:26" ht="5.15" customHeight="1" thickBot="1" x14ac:dyDescent="0.4">
      <c r="C37" s="277"/>
      <c r="D37" s="19"/>
      <c r="E37" s="271"/>
      <c r="F37" s="274"/>
      <c r="G37" s="274"/>
      <c r="H37" s="274"/>
      <c r="I37" s="274"/>
      <c r="J37" s="274"/>
      <c r="K37" s="274"/>
      <c r="L37" s="274"/>
      <c r="M37" s="286"/>
      <c r="N37" s="9"/>
      <c r="O37" s="960"/>
      <c r="P37" s="18">
        <v>11</v>
      </c>
      <c r="Q37" s="315"/>
      <c r="R37" s="315"/>
      <c r="S37" s="315"/>
      <c r="T37" s="315"/>
      <c r="U37" s="315"/>
      <c r="V37" s="315"/>
      <c r="W37" s="315"/>
      <c r="X37" s="346"/>
    </row>
    <row r="38" spans="3:26" ht="16.5" customHeight="1" thickBot="1" x14ac:dyDescent="0.4">
      <c r="C38" s="277"/>
      <c r="D38" s="19">
        <v>18</v>
      </c>
      <c r="E38" s="271" t="s">
        <v>165</v>
      </c>
      <c r="F38" s="272"/>
      <c r="G38" s="272"/>
      <c r="H38" s="272"/>
      <c r="I38" s="296"/>
      <c r="J38" s="272"/>
      <c r="K38" s="272"/>
      <c r="L38" s="296"/>
      <c r="M38" s="284"/>
      <c r="N38" s="9"/>
      <c r="O38" s="345"/>
      <c r="P38" s="18"/>
      <c r="Q38" s="315" t="s">
        <v>166</v>
      </c>
      <c r="R38" s="315"/>
      <c r="S38" s="315"/>
      <c r="T38" s="351"/>
      <c r="U38" s="315"/>
      <c r="V38" s="315"/>
      <c r="W38" s="351"/>
      <c r="X38" s="346"/>
    </row>
    <row r="39" spans="3:26" ht="4.5" customHeight="1" thickBot="1" x14ac:dyDescent="0.4">
      <c r="C39" s="277"/>
      <c r="D39" s="19"/>
      <c r="E39" s="271"/>
      <c r="F39" s="272"/>
      <c r="G39" s="272"/>
      <c r="H39" s="272"/>
      <c r="I39" s="272"/>
      <c r="J39" s="272"/>
      <c r="K39" s="272"/>
      <c r="L39" s="272"/>
      <c r="M39" s="284"/>
      <c r="N39" s="9"/>
      <c r="O39" s="345"/>
      <c r="P39" s="18">
        <v>15</v>
      </c>
      <c r="Q39" s="315"/>
      <c r="R39" s="315"/>
      <c r="S39" s="315"/>
      <c r="T39" s="315"/>
      <c r="U39" s="315"/>
      <c r="V39" s="315"/>
      <c r="W39" s="315"/>
      <c r="X39" s="346"/>
    </row>
    <row r="40" spans="3:26" ht="16.5" customHeight="1" thickBot="1" x14ac:dyDescent="0.4">
      <c r="C40" s="277"/>
      <c r="D40" s="19">
        <v>19</v>
      </c>
      <c r="E40" s="271" t="s">
        <v>167</v>
      </c>
      <c r="F40" s="272"/>
      <c r="G40" s="272"/>
      <c r="H40" s="272"/>
      <c r="I40" s="296"/>
      <c r="J40" s="272"/>
      <c r="K40" s="272"/>
      <c r="L40" s="296"/>
      <c r="M40" s="284"/>
      <c r="N40" s="9"/>
      <c r="O40" s="345"/>
      <c r="P40" s="18"/>
      <c r="Q40" s="315" t="s">
        <v>168</v>
      </c>
      <c r="R40" s="315"/>
      <c r="S40" s="315"/>
      <c r="T40" s="351"/>
      <c r="U40" s="315"/>
      <c r="V40" s="315"/>
      <c r="W40" s="351"/>
      <c r="X40" s="346"/>
    </row>
    <row r="41" spans="3:26" ht="4.5" customHeight="1" thickBot="1" x14ac:dyDescent="0.4">
      <c r="C41" s="277"/>
      <c r="D41" s="19"/>
      <c r="E41" s="271"/>
      <c r="F41" s="272"/>
      <c r="G41" s="272"/>
      <c r="H41" s="272"/>
      <c r="I41" s="272"/>
      <c r="J41" s="272"/>
      <c r="K41" s="272"/>
      <c r="L41" s="272"/>
      <c r="M41" s="284"/>
      <c r="N41" s="9"/>
      <c r="O41" s="347"/>
      <c r="P41" s="348"/>
      <c r="Q41" s="349"/>
      <c r="R41" s="363"/>
      <c r="S41" s="349"/>
      <c r="T41" s="349"/>
      <c r="U41" s="349"/>
      <c r="V41" s="349"/>
      <c r="W41" s="349"/>
      <c r="X41" s="350"/>
    </row>
    <row r="42" spans="3:26" ht="16.5" customHeight="1" thickTop="1" thickBot="1" x14ac:dyDescent="0.4">
      <c r="C42" s="277"/>
      <c r="D42" s="19">
        <v>20</v>
      </c>
      <c r="E42" s="271" t="s">
        <v>169</v>
      </c>
      <c r="F42" s="272"/>
      <c r="G42" s="272"/>
      <c r="H42" s="272"/>
      <c r="I42" s="296"/>
      <c r="J42" s="272"/>
      <c r="K42" s="272"/>
      <c r="L42" s="296"/>
      <c r="M42" s="284"/>
      <c r="N42" s="9"/>
      <c r="O42" s="12"/>
      <c r="P42" s="12"/>
      <c r="Q42" s="12"/>
      <c r="R42" s="361"/>
      <c r="S42" s="12"/>
      <c r="T42" s="12"/>
      <c r="U42" s="12"/>
      <c r="V42" s="12"/>
      <c r="W42" s="12"/>
      <c r="X42" s="13"/>
    </row>
    <row r="43" spans="3:26" ht="8.5" customHeight="1" thickTop="1" x14ac:dyDescent="0.35">
      <c r="C43" s="277"/>
      <c r="D43" s="19"/>
      <c r="E43" s="271"/>
      <c r="F43" s="272"/>
      <c r="G43" s="272"/>
      <c r="H43" s="272"/>
      <c r="I43" s="272"/>
      <c r="J43" s="272"/>
      <c r="K43" s="272"/>
      <c r="L43" s="272"/>
      <c r="M43" s="284"/>
      <c r="N43" s="9"/>
      <c r="O43" s="961"/>
      <c r="P43" s="620"/>
      <c r="Q43" s="978" t="s">
        <v>170</v>
      </c>
      <c r="R43" s="980" t="s">
        <v>74</v>
      </c>
      <c r="S43" s="1012" t="s">
        <v>129</v>
      </c>
      <c r="T43" s="1012"/>
      <c r="U43" s="1012"/>
      <c r="V43" s="983" t="s">
        <v>141</v>
      </c>
      <c r="W43" s="983"/>
      <c r="X43" s="984"/>
    </row>
    <row r="44" spans="3:26" ht="35.25" customHeight="1" thickBot="1" x14ac:dyDescent="0.7">
      <c r="C44" s="277"/>
      <c r="D44" s="17"/>
      <c r="E44" s="963" t="s">
        <v>171</v>
      </c>
      <c r="F44" s="963"/>
      <c r="G44" s="321" t="s">
        <v>74</v>
      </c>
      <c r="H44" s="270"/>
      <c r="I44" s="270"/>
      <c r="J44" s="270"/>
      <c r="K44" s="270"/>
      <c r="L44" s="270"/>
      <c r="M44" s="283"/>
      <c r="N44" s="9"/>
      <c r="O44" s="962"/>
      <c r="P44" s="619"/>
      <c r="Q44" s="979"/>
      <c r="R44" s="981"/>
      <c r="S44" s="1013"/>
      <c r="T44" s="1013"/>
      <c r="U44" s="1013"/>
      <c r="V44" s="985"/>
      <c r="W44" s="985"/>
      <c r="X44" s="986"/>
    </row>
    <row r="45" spans="3:26" ht="16.5" customHeight="1" thickBot="1" x14ac:dyDescent="0.4">
      <c r="C45" s="277"/>
      <c r="D45" s="20">
        <v>40</v>
      </c>
      <c r="E45" s="271" t="s">
        <v>172</v>
      </c>
      <c r="F45" s="272"/>
      <c r="G45" s="272"/>
      <c r="H45" s="272"/>
      <c r="I45" s="296"/>
      <c r="J45" s="272"/>
      <c r="K45" s="272"/>
      <c r="L45" s="296"/>
      <c r="M45" s="284"/>
      <c r="N45" s="9"/>
      <c r="O45" s="962"/>
      <c r="P45" s="621">
        <v>27</v>
      </c>
      <c r="Q45" s="622" t="s">
        <v>173</v>
      </c>
      <c r="R45" s="622"/>
      <c r="S45" s="622"/>
      <c r="T45" s="358"/>
      <c r="U45" s="622"/>
      <c r="V45" s="622"/>
      <c r="W45" s="358"/>
      <c r="X45" s="353"/>
      <c r="Y45" s="970"/>
      <c r="Z45" s="970"/>
    </row>
    <row r="46" spans="3:26" ht="6.65" customHeight="1" thickBot="1" x14ac:dyDescent="0.4">
      <c r="C46" s="277"/>
      <c r="D46" s="20"/>
      <c r="E46" s="271"/>
      <c r="F46" s="272"/>
      <c r="G46" s="272"/>
      <c r="H46" s="272"/>
      <c r="I46" s="272"/>
      <c r="J46" s="272"/>
      <c r="K46" s="272"/>
      <c r="L46" s="272"/>
      <c r="M46" s="284"/>
      <c r="N46" s="9"/>
      <c r="O46" s="962"/>
      <c r="P46" s="621"/>
      <c r="Q46" s="623"/>
      <c r="R46" s="624"/>
      <c r="S46" s="624"/>
      <c r="T46" s="624"/>
      <c r="U46" s="624"/>
      <c r="V46" s="624"/>
      <c r="W46" s="624"/>
      <c r="X46" s="353"/>
      <c r="Y46" s="970"/>
      <c r="Z46" s="970"/>
    </row>
    <row r="47" spans="3:26" ht="17.149999999999999" customHeight="1" thickBot="1" x14ac:dyDescent="0.4">
      <c r="C47" s="277"/>
      <c r="D47" s="19">
        <v>26</v>
      </c>
      <c r="E47" s="271" t="s">
        <v>174</v>
      </c>
      <c r="F47" s="272"/>
      <c r="G47" s="272"/>
      <c r="H47" s="272"/>
      <c r="I47" s="296"/>
      <c r="J47" s="272"/>
      <c r="K47" s="272"/>
      <c r="L47" s="296"/>
      <c r="M47" s="284"/>
      <c r="N47" s="9"/>
      <c r="O47" s="352"/>
      <c r="P47" s="621"/>
      <c r="Q47" s="996" t="s">
        <v>175</v>
      </c>
      <c r="R47" s="624"/>
      <c r="S47" s="624"/>
      <c r="T47" s="359"/>
      <c r="U47" s="624"/>
      <c r="V47" s="624"/>
      <c r="W47" s="359"/>
      <c r="X47" s="353"/>
      <c r="Y47" s="970"/>
      <c r="Z47" s="970"/>
    </row>
    <row r="48" spans="3:26" ht="5.5" customHeight="1" thickBot="1" x14ac:dyDescent="0.4">
      <c r="C48" s="277"/>
      <c r="D48" s="19"/>
      <c r="E48" s="271"/>
      <c r="F48" s="272"/>
      <c r="G48" s="272"/>
      <c r="H48" s="272"/>
      <c r="I48" s="272"/>
      <c r="J48" s="272"/>
      <c r="K48" s="272"/>
      <c r="L48" s="272"/>
      <c r="M48" s="284"/>
      <c r="N48" s="9"/>
      <c r="O48" s="352"/>
      <c r="P48" s="621">
        <v>14</v>
      </c>
      <c r="Q48" s="996"/>
      <c r="R48" s="624"/>
      <c r="S48" s="624"/>
      <c r="T48" s="624"/>
      <c r="U48" s="624"/>
      <c r="V48" s="624"/>
      <c r="W48" s="624"/>
      <c r="X48" s="353"/>
      <c r="Y48" s="10"/>
      <c r="Z48" s="10"/>
    </row>
    <row r="49" spans="3:24" ht="16" customHeight="1" thickBot="1" x14ac:dyDescent="0.4">
      <c r="C49" s="277"/>
      <c r="D49" s="19">
        <v>28</v>
      </c>
      <c r="E49" s="271" t="s">
        <v>176</v>
      </c>
      <c r="F49" s="272"/>
      <c r="G49" s="272"/>
      <c r="H49" s="272"/>
      <c r="I49" s="296"/>
      <c r="J49" s="272"/>
      <c r="K49" s="272"/>
      <c r="L49" s="296"/>
      <c r="M49" s="284"/>
      <c r="N49" s="9"/>
      <c r="O49" s="354"/>
      <c r="P49" s="355"/>
      <c r="Q49" s="997"/>
      <c r="R49" s="356"/>
      <c r="S49" s="356"/>
      <c r="T49" s="356"/>
      <c r="U49" s="356"/>
      <c r="V49" s="356"/>
      <c r="W49" s="356"/>
      <c r="X49" s="357"/>
    </row>
    <row r="50" spans="3:24" ht="6" customHeight="1" thickBot="1" x14ac:dyDescent="0.4">
      <c r="C50" s="277"/>
      <c r="D50" s="19"/>
      <c r="E50" s="271"/>
      <c r="F50" s="272"/>
      <c r="G50" s="272"/>
      <c r="H50" s="272"/>
      <c r="I50" s="272"/>
      <c r="J50" s="272"/>
      <c r="K50" s="272"/>
      <c r="L50" s="272"/>
      <c r="M50" s="284"/>
      <c r="N50" s="9"/>
      <c r="O50" s="15"/>
      <c r="P50" s="12"/>
      <c r="Q50" s="12"/>
      <c r="R50" s="361"/>
      <c r="S50" s="12"/>
      <c r="T50" s="12"/>
      <c r="U50" s="12"/>
      <c r="V50" s="12"/>
      <c r="W50" s="12"/>
      <c r="X50" s="16"/>
    </row>
    <row r="51" spans="3:24" ht="17.149999999999999" customHeight="1" thickBot="1" x14ac:dyDescent="0.4">
      <c r="C51" s="277"/>
      <c r="D51" s="19">
        <v>29</v>
      </c>
      <c r="E51" s="271" t="s">
        <v>177</v>
      </c>
      <c r="F51" s="272"/>
      <c r="G51" s="272"/>
      <c r="H51" s="272"/>
      <c r="I51" s="296"/>
      <c r="J51" s="272"/>
      <c r="K51" s="272"/>
      <c r="L51" s="296"/>
      <c r="M51" s="284"/>
      <c r="N51" s="9"/>
      <c r="O51" s="15"/>
      <c r="P51" s="12"/>
      <c r="Q51" s="12"/>
      <c r="R51" s="361"/>
      <c r="S51" s="12"/>
      <c r="T51" s="12"/>
      <c r="U51" s="12"/>
      <c r="V51" s="12"/>
      <c r="W51" s="12"/>
      <c r="X51" s="16"/>
    </row>
    <row r="52" spans="3:24" ht="5.5" customHeight="1" thickTop="1" thickBot="1" x14ac:dyDescent="0.4">
      <c r="C52" s="277"/>
      <c r="D52" s="19"/>
      <c r="E52" s="271"/>
      <c r="F52" s="272"/>
      <c r="G52" s="272"/>
      <c r="H52" s="272"/>
      <c r="I52" s="272"/>
      <c r="J52" s="272"/>
      <c r="K52" s="272"/>
      <c r="L52" s="272"/>
      <c r="M52" s="284"/>
      <c r="N52" s="9"/>
      <c r="O52" s="989" t="s">
        <v>178</v>
      </c>
      <c r="P52" s="364">
        <v>9</v>
      </c>
      <c r="Q52" s="365"/>
      <c r="R52" s="365"/>
      <c r="S52" s="365"/>
      <c r="T52" s="365"/>
      <c r="U52" s="365"/>
      <c r="V52" s="365"/>
      <c r="W52" s="365"/>
      <c r="X52" s="366"/>
    </row>
    <row r="53" spans="3:24" ht="16.5" customHeight="1" thickTop="1" thickBot="1" x14ac:dyDescent="0.4">
      <c r="C53" s="277"/>
      <c r="D53" s="19">
        <v>30</v>
      </c>
      <c r="E53" s="271" t="s">
        <v>179</v>
      </c>
      <c r="F53" s="271"/>
      <c r="G53" s="271"/>
      <c r="H53" s="271"/>
      <c r="I53" s="319"/>
      <c r="J53" s="287"/>
      <c r="K53" s="287"/>
      <c r="L53" s="319"/>
      <c r="M53" s="288"/>
      <c r="N53" s="9"/>
      <c r="O53" s="990"/>
      <c r="P53" s="316"/>
      <c r="Q53" s="317" t="s">
        <v>180</v>
      </c>
      <c r="R53" s="614" t="s">
        <v>74</v>
      </c>
      <c r="S53" s="317"/>
      <c r="T53" s="372"/>
      <c r="U53" s="317"/>
      <c r="V53" s="317"/>
      <c r="W53" s="372"/>
      <c r="X53" s="367"/>
    </row>
    <row r="54" spans="3:24" ht="4.5" customHeight="1" thickBot="1" x14ac:dyDescent="0.4">
      <c r="C54" s="277"/>
      <c r="D54" s="19"/>
      <c r="E54" s="271"/>
      <c r="F54" s="271"/>
      <c r="G54" s="271"/>
      <c r="H54" s="271"/>
      <c r="I54" s="287"/>
      <c r="J54" s="287"/>
      <c r="K54" s="287"/>
      <c r="L54" s="287"/>
      <c r="M54" s="288"/>
      <c r="N54" s="9"/>
      <c r="O54" s="991"/>
      <c r="P54" s="368"/>
      <c r="Q54" s="369"/>
      <c r="R54" s="370"/>
      <c r="S54" s="369"/>
      <c r="T54" s="369"/>
      <c r="U54" s="369"/>
      <c r="V54" s="369"/>
      <c r="W54" s="369"/>
      <c r="X54" s="371"/>
    </row>
    <row r="55" spans="3:24" ht="16.5" customHeight="1" thickTop="1" thickBot="1" x14ac:dyDescent="0.4">
      <c r="C55" s="277"/>
      <c r="D55" s="17">
        <v>6</v>
      </c>
      <c r="E55" s="271" t="s">
        <v>181</v>
      </c>
      <c r="F55" s="272"/>
      <c r="G55" s="272"/>
      <c r="H55" s="272"/>
      <c r="I55" s="296"/>
      <c r="J55" s="272"/>
      <c r="K55" s="272"/>
      <c r="L55" s="296"/>
      <c r="M55" s="284"/>
      <c r="N55" s="9"/>
      <c r="O55" s="10"/>
      <c r="P55" s="10"/>
    </row>
    <row r="56" spans="3:24" ht="5.5" customHeight="1" thickBot="1" x14ac:dyDescent="0.4">
      <c r="C56" s="277"/>
      <c r="D56" s="17"/>
      <c r="E56" s="271"/>
      <c r="F56" s="272"/>
      <c r="G56" s="272"/>
      <c r="H56" s="272"/>
      <c r="I56" s="272"/>
      <c r="J56" s="272"/>
      <c r="K56" s="272"/>
      <c r="L56" s="272"/>
      <c r="M56" s="284"/>
      <c r="N56" s="9"/>
      <c r="O56" s="10"/>
      <c r="P56" s="10"/>
    </row>
    <row r="57" spans="3:24" ht="17.149999999999999" customHeight="1" thickBot="1" x14ac:dyDescent="0.4">
      <c r="C57" s="277"/>
      <c r="D57" s="20">
        <v>41</v>
      </c>
      <c r="E57" s="271" t="s">
        <v>182</v>
      </c>
      <c r="F57" s="272"/>
      <c r="G57" s="272"/>
      <c r="H57" s="272"/>
      <c r="I57" s="296"/>
      <c r="J57" s="272"/>
      <c r="K57" s="272"/>
      <c r="L57" s="296"/>
      <c r="M57" s="284"/>
      <c r="N57" s="9"/>
      <c r="O57" s="10"/>
      <c r="P57" s="10"/>
    </row>
    <row r="58" spans="3:24" ht="5.15" customHeight="1" thickBot="1" x14ac:dyDescent="0.4">
      <c r="C58" s="277"/>
      <c r="D58" s="20"/>
      <c r="E58" s="271"/>
      <c r="F58" s="272"/>
      <c r="G58" s="272"/>
      <c r="H58" s="272"/>
      <c r="I58" s="272"/>
      <c r="J58" s="272"/>
      <c r="K58" s="272"/>
      <c r="L58" s="272"/>
      <c r="M58" s="284"/>
      <c r="N58" s="9"/>
      <c r="O58" s="10"/>
      <c r="P58" s="10"/>
    </row>
    <row r="59" spans="3:24" ht="17.5" customHeight="1" thickBot="1" x14ac:dyDescent="0.4">
      <c r="C59" s="277"/>
      <c r="D59" s="20">
        <v>42</v>
      </c>
      <c r="E59" s="271" t="s">
        <v>183</v>
      </c>
      <c r="F59" s="272"/>
      <c r="G59" s="272"/>
      <c r="H59" s="272"/>
      <c r="I59" s="296"/>
      <c r="J59" s="272"/>
      <c r="K59" s="272"/>
      <c r="L59" s="296"/>
      <c r="M59" s="284"/>
      <c r="N59" s="9"/>
      <c r="O59" s="10"/>
      <c r="P59" s="10"/>
    </row>
    <row r="60" spans="3:24" ht="6" customHeight="1" thickBot="1" x14ac:dyDescent="0.4">
      <c r="C60" s="277"/>
      <c r="D60" s="20"/>
      <c r="E60" s="271"/>
      <c r="F60" s="272"/>
      <c r="G60" s="272"/>
      <c r="H60" s="272"/>
      <c r="I60" s="272"/>
      <c r="J60" s="272"/>
      <c r="K60" s="272"/>
      <c r="L60" s="272"/>
      <c r="M60" s="284"/>
      <c r="N60" s="9"/>
    </row>
    <row r="61" spans="3:24" ht="16.5" customHeight="1" thickBot="1" x14ac:dyDescent="0.4">
      <c r="C61" s="277"/>
      <c r="D61" s="19">
        <v>31</v>
      </c>
      <c r="E61" s="271" t="s">
        <v>184</v>
      </c>
      <c r="F61" s="272"/>
      <c r="G61" s="272"/>
      <c r="H61" s="272"/>
      <c r="I61" s="296"/>
      <c r="J61" s="272"/>
      <c r="K61" s="272"/>
      <c r="L61" s="296"/>
      <c r="M61" s="284"/>
      <c r="N61" s="9"/>
    </row>
    <row r="62" spans="3:24" ht="30.65" customHeight="1" thickBot="1" x14ac:dyDescent="0.7">
      <c r="C62" s="277"/>
      <c r="D62" s="17"/>
      <c r="E62" s="269" t="s">
        <v>185</v>
      </c>
      <c r="F62" s="320" t="s">
        <v>74</v>
      </c>
      <c r="G62" s="270"/>
      <c r="H62" s="270"/>
      <c r="I62" s="270"/>
      <c r="J62" s="270"/>
      <c r="K62" s="270"/>
      <c r="L62" s="270"/>
      <c r="M62" s="283"/>
      <c r="N62" s="9"/>
      <c r="O62" s="10"/>
      <c r="P62" s="10"/>
    </row>
    <row r="63" spans="3:24" ht="17.149999999999999" customHeight="1" thickBot="1" x14ac:dyDescent="0.4">
      <c r="C63" s="277"/>
      <c r="D63" s="20">
        <v>45</v>
      </c>
      <c r="E63" s="271" t="s">
        <v>186</v>
      </c>
      <c r="F63" s="272"/>
      <c r="G63" s="272"/>
      <c r="H63" s="272"/>
      <c r="I63" s="296"/>
      <c r="J63" s="272"/>
      <c r="K63" s="272"/>
      <c r="L63" s="296"/>
      <c r="M63" s="284"/>
      <c r="N63" s="9"/>
      <c r="O63" s="10"/>
      <c r="P63" s="10"/>
    </row>
    <row r="64" spans="3:24" ht="5.5" customHeight="1" thickBot="1" x14ac:dyDescent="0.4">
      <c r="C64" s="277"/>
      <c r="D64" s="20"/>
      <c r="E64" s="271"/>
      <c r="F64" s="272"/>
      <c r="G64" s="272"/>
      <c r="H64" s="272"/>
      <c r="I64" s="272"/>
      <c r="J64" s="272"/>
      <c r="K64" s="272"/>
      <c r="L64" s="272"/>
      <c r="M64" s="284"/>
      <c r="N64" s="9"/>
      <c r="O64" s="10"/>
      <c r="P64" s="10"/>
    </row>
    <row r="65" spans="1:18" ht="16" customHeight="1" thickBot="1" x14ac:dyDescent="0.4">
      <c r="C65" s="277"/>
      <c r="D65" s="20">
        <v>46</v>
      </c>
      <c r="E65" s="271" t="s">
        <v>187</v>
      </c>
      <c r="F65" s="272"/>
      <c r="G65" s="272"/>
      <c r="H65" s="272"/>
      <c r="I65" s="296"/>
      <c r="J65" s="272"/>
      <c r="K65" s="272"/>
      <c r="L65" s="296"/>
      <c r="M65" s="284"/>
      <c r="N65" s="9"/>
      <c r="O65" s="10"/>
      <c r="P65" s="10"/>
    </row>
    <row r="66" spans="1:18" ht="5.5" customHeight="1" thickBot="1" x14ac:dyDescent="0.4">
      <c r="C66" s="277"/>
      <c r="D66" s="20"/>
      <c r="E66" s="271"/>
      <c r="F66" s="272"/>
      <c r="G66" s="272"/>
      <c r="H66" s="272"/>
      <c r="I66" s="272"/>
      <c r="J66" s="272"/>
      <c r="K66" s="272"/>
      <c r="L66" s="272"/>
      <c r="M66" s="284"/>
      <c r="N66" s="9"/>
    </row>
    <row r="67" spans="1:18" ht="17.5" customHeight="1" thickBot="1" x14ac:dyDescent="0.4">
      <c r="C67" s="277"/>
      <c r="D67" s="20"/>
      <c r="E67" s="271" t="s">
        <v>188</v>
      </c>
      <c r="F67" s="272"/>
      <c r="G67" s="272"/>
      <c r="H67" s="272"/>
      <c r="I67" s="296"/>
      <c r="J67" s="272"/>
      <c r="K67" s="272"/>
      <c r="L67" s="296"/>
      <c r="M67" s="284"/>
      <c r="N67" s="9"/>
    </row>
    <row r="68" spans="1:18" ht="5.5" customHeight="1" thickBot="1" x14ac:dyDescent="0.4">
      <c r="C68" s="278"/>
      <c r="D68" s="279">
        <v>47</v>
      </c>
      <c r="E68" s="280"/>
      <c r="F68" s="281"/>
      <c r="G68" s="281"/>
      <c r="H68" s="281"/>
      <c r="I68" s="281"/>
      <c r="J68" s="281"/>
      <c r="K68" s="281"/>
      <c r="L68" s="281"/>
      <c r="M68" s="289"/>
      <c r="N68" s="9"/>
    </row>
    <row r="69" spans="1:18" ht="23.15" customHeight="1" thickTop="1" x14ac:dyDescent="0.35">
      <c r="C69" s="12"/>
      <c r="D69" s="12"/>
      <c r="E69" s="12"/>
      <c r="F69" s="14"/>
      <c r="G69" s="14"/>
      <c r="H69" s="14"/>
      <c r="I69" s="14"/>
      <c r="J69" s="14"/>
      <c r="K69" s="14"/>
      <c r="L69" s="14"/>
      <c r="M69" s="14"/>
      <c r="N69" s="12"/>
      <c r="O69" s="10"/>
      <c r="P69" s="11"/>
    </row>
    <row r="70" spans="1:18" s="387" customFormat="1" ht="20.5" customHeight="1" x14ac:dyDescent="0.35">
      <c r="A70" s="383"/>
      <c r="B70" s="383"/>
      <c r="C70" s="389" t="s">
        <v>72</v>
      </c>
      <c r="D70" s="390"/>
      <c r="E70" s="390"/>
      <c r="F70" s="390"/>
      <c r="G70" s="390"/>
      <c r="H70" s="390"/>
      <c r="I70" s="390"/>
      <c r="J70" s="390"/>
      <c r="K70" s="390"/>
      <c r="L70" s="390"/>
      <c r="M70" s="390"/>
      <c r="N70" s="391"/>
      <c r="O70" s="386"/>
      <c r="P70" s="392"/>
      <c r="R70" s="388"/>
    </row>
    <row r="71" spans="1:18" ht="15" thickBot="1" x14ac:dyDescent="0.4">
      <c r="A71" s="9"/>
      <c r="B71" s="9"/>
      <c r="C71" s="15"/>
      <c r="D71" s="16"/>
      <c r="E71" s="16"/>
      <c r="F71" s="16"/>
      <c r="G71" s="16"/>
      <c r="H71" s="16"/>
      <c r="I71" s="16"/>
      <c r="J71" s="16"/>
      <c r="K71" s="16"/>
      <c r="L71" s="16"/>
      <c r="M71" s="16"/>
      <c r="N71" s="12"/>
      <c r="R71" s="9"/>
    </row>
    <row r="72" spans="1:18" ht="46" customHeight="1" thickTop="1" thickBot="1" x14ac:dyDescent="0.4">
      <c r="A72" s="9"/>
      <c r="B72" s="9"/>
      <c r="C72" s="953"/>
      <c r="D72" s="211"/>
      <c r="E72" s="968" t="s">
        <v>189</v>
      </c>
      <c r="F72" s="968"/>
      <c r="G72" s="968"/>
      <c r="H72" s="968"/>
      <c r="I72" s="616" t="s">
        <v>74</v>
      </c>
      <c r="J72" s="303"/>
      <c r="K72" s="1010" t="s">
        <v>141</v>
      </c>
      <c r="L72" s="1010"/>
      <c r="M72" s="1011"/>
      <c r="N72" s="12"/>
    </row>
    <row r="73" spans="1:18" ht="21.65" customHeight="1" thickBot="1" x14ac:dyDescent="0.4">
      <c r="A73" s="9"/>
      <c r="B73" s="9"/>
      <c r="C73" s="954"/>
      <c r="D73" s="304">
        <v>1</v>
      </c>
      <c r="E73" s="301" t="s">
        <v>190</v>
      </c>
      <c r="F73" s="282"/>
      <c r="G73" s="282"/>
      <c r="H73" s="282"/>
      <c r="I73" s="299"/>
      <c r="J73" s="299"/>
      <c r="K73" s="299"/>
      <c r="L73" s="296"/>
      <c r="M73" s="305"/>
      <c r="N73" s="12"/>
      <c r="O73" s="10"/>
      <c r="P73" s="11"/>
    </row>
    <row r="74" spans="1:18" ht="5.5" customHeight="1" thickBot="1" x14ac:dyDescent="0.4">
      <c r="A74" s="9"/>
      <c r="B74" s="9"/>
      <c r="C74" s="954"/>
      <c r="D74" s="304"/>
      <c r="E74" s="301"/>
      <c r="F74" s="282"/>
      <c r="G74" s="282"/>
      <c r="H74" s="282"/>
      <c r="I74" s="299"/>
      <c r="J74" s="299"/>
      <c r="K74" s="299"/>
      <c r="L74" s="299"/>
      <c r="M74" s="305"/>
      <c r="N74" s="12"/>
      <c r="O74" s="10"/>
      <c r="P74" s="10"/>
    </row>
    <row r="75" spans="1:18" ht="25.5" customHeight="1" thickBot="1" x14ac:dyDescent="0.4">
      <c r="A75" s="9"/>
      <c r="B75" s="9"/>
      <c r="C75" s="212"/>
      <c r="D75" s="304">
        <v>2</v>
      </c>
      <c r="E75" s="988" t="s">
        <v>191</v>
      </c>
      <c r="F75" s="988"/>
      <c r="G75" s="988"/>
      <c r="H75" s="988"/>
      <c r="I75" s="988"/>
      <c r="J75" s="299"/>
      <c r="K75" s="299"/>
      <c r="L75" s="296"/>
      <c r="M75" s="305"/>
      <c r="N75" s="12"/>
      <c r="O75" s="10"/>
      <c r="P75" s="10"/>
    </row>
    <row r="76" spans="1:18" ht="4" customHeight="1" thickBot="1" x14ac:dyDescent="0.4">
      <c r="A76" s="9"/>
      <c r="B76" s="9"/>
      <c r="C76" s="212"/>
      <c r="D76" s="304"/>
      <c r="E76" s="302"/>
      <c r="F76" s="282"/>
      <c r="G76" s="282"/>
      <c r="H76" s="282"/>
      <c r="I76" s="299"/>
      <c r="J76" s="299"/>
      <c r="K76" s="299"/>
      <c r="L76" s="299"/>
      <c r="M76" s="305"/>
      <c r="N76" s="12"/>
      <c r="O76" s="10"/>
      <c r="P76" s="10"/>
    </row>
    <row r="77" spans="1:18" ht="21" customHeight="1" thickBot="1" x14ac:dyDescent="0.4">
      <c r="A77" s="9"/>
      <c r="B77" s="9"/>
      <c r="C77" s="212"/>
      <c r="D77" s="304">
        <v>3</v>
      </c>
      <c r="E77" s="301" t="s">
        <v>192</v>
      </c>
      <c r="F77" s="282"/>
      <c r="G77" s="282"/>
      <c r="H77" s="282"/>
      <c r="I77" s="300"/>
      <c r="J77" s="300"/>
      <c r="K77" s="300"/>
      <c r="L77" s="296"/>
      <c r="M77" s="306"/>
      <c r="N77" s="9"/>
      <c r="O77" s="10"/>
      <c r="P77" s="10"/>
    </row>
    <row r="78" spans="1:18" ht="4.5" customHeight="1" thickBot="1" x14ac:dyDescent="0.4">
      <c r="A78" s="9"/>
      <c r="B78" s="9"/>
      <c r="C78" s="212"/>
      <c r="D78" s="304"/>
      <c r="E78" s="301"/>
      <c r="F78" s="282"/>
      <c r="G78" s="282"/>
      <c r="H78" s="282"/>
      <c r="I78" s="300"/>
      <c r="J78" s="300"/>
      <c r="K78" s="300"/>
      <c r="L78" s="300"/>
      <c r="M78" s="306"/>
      <c r="N78" s="9"/>
    </row>
    <row r="79" spans="1:18" ht="20.149999999999999" customHeight="1" thickBot="1" x14ac:dyDescent="0.4">
      <c r="A79" s="9"/>
      <c r="B79" s="9"/>
      <c r="C79" s="606"/>
      <c r="D79" s="143">
        <v>4</v>
      </c>
      <c r="E79" s="301" t="s">
        <v>193</v>
      </c>
      <c r="F79" s="282"/>
      <c r="G79" s="282"/>
      <c r="H79" s="282"/>
      <c r="I79" s="300"/>
      <c r="J79" s="300"/>
      <c r="K79" s="300"/>
      <c r="L79" s="296"/>
      <c r="M79" s="306"/>
      <c r="N79" s="9"/>
    </row>
    <row r="80" spans="1:18" ht="5.15" customHeight="1" thickTop="1" thickBot="1" x14ac:dyDescent="0.4">
      <c r="A80" s="9"/>
      <c r="B80" s="9"/>
      <c r="C80" s="267"/>
      <c r="D80" s="304"/>
      <c r="E80" s="301"/>
      <c r="F80" s="282"/>
      <c r="G80" s="282"/>
      <c r="H80" s="282"/>
      <c r="I80" s="300"/>
      <c r="J80" s="300"/>
      <c r="K80" s="300"/>
      <c r="L80" s="300"/>
      <c r="M80" s="306"/>
      <c r="N80" s="9"/>
    </row>
    <row r="81" spans="1:14" ht="19" customHeight="1" thickBot="1" x14ac:dyDescent="0.4">
      <c r="A81" s="9"/>
      <c r="B81" s="9"/>
      <c r="C81" s="212"/>
      <c r="D81" s="307">
        <v>7</v>
      </c>
      <c r="E81" s="301" t="s">
        <v>194</v>
      </c>
      <c r="F81" s="282"/>
      <c r="G81" s="282"/>
      <c r="H81" s="282"/>
      <c r="I81" s="300"/>
      <c r="J81" s="300"/>
      <c r="K81" s="300"/>
      <c r="L81" s="296"/>
      <c r="M81" s="306"/>
      <c r="N81" s="9"/>
    </row>
    <row r="82" spans="1:14" ht="4.5" customHeight="1" thickBot="1" x14ac:dyDescent="0.4">
      <c r="A82" s="9"/>
      <c r="B82" s="9"/>
      <c r="C82" s="212"/>
      <c r="D82" s="307"/>
      <c r="E82" s="301"/>
      <c r="F82" s="282"/>
      <c r="G82" s="282"/>
      <c r="H82" s="282"/>
      <c r="I82" s="300"/>
      <c r="J82" s="300"/>
      <c r="K82" s="300"/>
      <c r="L82" s="300"/>
      <c r="M82" s="306"/>
      <c r="N82" s="9"/>
    </row>
    <row r="83" spans="1:14" ht="18.649999999999999" customHeight="1" thickBot="1" x14ac:dyDescent="0.4">
      <c r="A83" s="9"/>
      <c r="B83" s="9"/>
      <c r="C83" s="212"/>
      <c r="D83" s="307"/>
      <c r="E83" s="301" t="s">
        <v>195</v>
      </c>
      <c r="F83" s="282"/>
      <c r="G83" s="282"/>
      <c r="H83" s="282"/>
      <c r="I83" s="300"/>
      <c r="J83" s="300"/>
      <c r="K83" s="300"/>
      <c r="L83" s="296"/>
      <c r="M83" s="306"/>
      <c r="N83" s="9"/>
    </row>
    <row r="84" spans="1:14" ht="5.15" customHeight="1" thickBot="1" x14ac:dyDescent="0.4">
      <c r="A84" s="9"/>
      <c r="B84" s="9"/>
      <c r="C84" s="213"/>
      <c r="D84" s="214">
        <v>8</v>
      </c>
      <c r="E84" s="308"/>
      <c r="F84" s="309"/>
      <c r="G84" s="309"/>
      <c r="H84" s="309"/>
      <c r="I84" s="310"/>
      <c r="J84" s="310"/>
      <c r="K84" s="310"/>
      <c r="L84" s="310"/>
      <c r="M84" s="311"/>
      <c r="N84" s="9"/>
    </row>
    <row r="85" spans="1:14" ht="15" customHeight="1" thickTop="1" x14ac:dyDescent="0.35">
      <c r="A85" s="9"/>
      <c r="B85" s="9"/>
      <c r="C85" s="9"/>
      <c r="D85" s="9"/>
      <c r="E85" s="9"/>
      <c r="N85" s="9"/>
    </row>
    <row r="86" spans="1:14" ht="15" customHeight="1" x14ac:dyDescent="0.35">
      <c r="A86" s="9"/>
      <c r="B86" s="9"/>
      <c r="C86" s="9"/>
      <c r="D86" s="9"/>
      <c r="E86" s="9"/>
      <c r="N86" s="9"/>
    </row>
    <row r="87" spans="1:14" ht="15" customHeight="1" x14ac:dyDescent="0.35">
      <c r="A87" s="9"/>
      <c r="B87" s="9"/>
      <c r="C87" s="9"/>
      <c r="D87" s="9"/>
      <c r="E87" s="9"/>
      <c r="N87" s="9"/>
    </row>
    <row r="88" spans="1:14" ht="15" customHeight="1" x14ac:dyDescent="0.35">
      <c r="A88" s="9"/>
      <c r="B88" s="9"/>
      <c r="C88" s="9"/>
      <c r="D88" s="9"/>
      <c r="E88" s="9"/>
      <c r="N88" s="9"/>
    </row>
    <row r="89" spans="1:14" ht="15" customHeight="1" x14ac:dyDescent="0.35">
      <c r="A89" s="9"/>
      <c r="B89" s="9"/>
      <c r="C89" s="9"/>
      <c r="D89" s="9"/>
      <c r="E89" s="9"/>
      <c r="N89" s="9"/>
    </row>
    <row r="90" spans="1:14" ht="15" customHeight="1" x14ac:dyDescent="0.35">
      <c r="A90" s="9"/>
      <c r="B90" s="9"/>
      <c r="C90" s="9"/>
      <c r="D90" s="9"/>
      <c r="E90" s="9"/>
      <c r="N90" s="9"/>
    </row>
    <row r="91" spans="1:14" ht="15" customHeight="1" x14ac:dyDescent="0.35">
      <c r="A91" s="9"/>
      <c r="B91" s="9"/>
      <c r="C91" s="9"/>
      <c r="D91" s="9"/>
      <c r="E91" s="9"/>
      <c r="N91" s="9"/>
    </row>
    <row r="92" spans="1:14" ht="15" customHeight="1" x14ac:dyDescent="0.35">
      <c r="A92" s="9"/>
      <c r="B92" s="9"/>
      <c r="C92" s="9"/>
      <c r="D92" s="9"/>
      <c r="E92" s="9"/>
      <c r="N92" s="9"/>
    </row>
    <row r="93" spans="1:14" ht="15" customHeight="1" x14ac:dyDescent="0.35">
      <c r="A93" s="9"/>
      <c r="B93" s="9"/>
      <c r="C93" s="9"/>
      <c r="D93" s="9"/>
      <c r="E93" s="9"/>
      <c r="N93" s="9"/>
    </row>
    <row r="94" spans="1:14" ht="15" customHeight="1" x14ac:dyDescent="0.35">
      <c r="A94" s="9"/>
      <c r="B94" s="9"/>
      <c r="C94" s="9"/>
      <c r="D94" s="9"/>
      <c r="E94" s="9"/>
      <c r="N94" s="9"/>
    </row>
    <row r="95" spans="1:14" ht="15" customHeight="1" x14ac:dyDescent="0.35">
      <c r="A95" s="9"/>
      <c r="B95" s="9"/>
      <c r="C95" s="9"/>
      <c r="D95" s="9"/>
      <c r="E95" s="9"/>
      <c r="N95" s="9"/>
    </row>
    <row r="96" spans="1:14" ht="15" customHeight="1" x14ac:dyDescent="0.35">
      <c r="A96" s="9"/>
      <c r="B96" s="9"/>
      <c r="C96" s="9"/>
      <c r="D96" s="9"/>
      <c r="E96" s="9"/>
      <c r="N96" s="9"/>
    </row>
    <row r="97" spans="1:14" x14ac:dyDescent="0.35">
      <c r="A97" s="9"/>
      <c r="B97" s="9"/>
      <c r="C97" s="9"/>
      <c r="D97" s="9"/>
      <c r="E97" s="9"/>
      <c r="N97" s="9"/>
    </row>
    <row r="98" spans="1:14" x14ac:dyDescent="0.35">
      <c r="A98" s="9"/>
      <c r="B98" s="9"/>
      <c r="C98" s="9"/>
      <c r="D98" s="9"/>
      <c r="E98" s="9"/>
      <c r="N98" s="9"/>
    </row>
    <row r="99" spans="1:14" x14ac:dyDescent="0.35">
      <c r="A99" s="9"/>
      <c r="B99" s="9"/>
      <c r="C99" s="9"/>
      <c r="D99" s="9"/>
      <c r="E99" s="9"/>
      <c r="N99" s="9"/>
    </row>
    <row r="100" spans="1:14" x14ac:dyDescent="0.35">
      <c r="A100" s="9"/>
      <c r="B100" s="9"/>
      <c r="C100" s="9"/>
      <c r="D100" s="9"/>
      <c r="E100" s="9"/>
      <c r="N100" s="9"/>
    </row>
    <row r="101" spans="1:14" x14ac:dyDescent="0.35">
      <c r="A101" s="9"/>
      <c r="B101" s="9"/>
      <c r="C101" s="9"/>
      <c r="D101" s="9"/>
      <c r="E101" s="9"/>
      <c r="N101" s="9"/>
    </row>
    <row r="102" spans="1:14" x14ac:dyDescent="0.35">
      <c r="A102" s="9"/>
      <c r="B102" s="9"/>
      <c r="C102" s="9"/>
      <c r="D102" s="9"/>
      <c r="E102" s="9"/>
      <c r="N102" s="9"/>
    </row>
    <row r="103" spans="1:14" x14ac:dyDescent="0.35">
      <c r="A103" s="9"/>
      <c r="B103" s="9"/>
      <c r="C103" s="9"/>
      <c r="D103" s="9"/>
      <c r="E103" s="9"/>
      <c r="N103" s="9"/>
    </row>
    <row r="104" spans="1:14" x14ac:dyDescent="0.35">
      <c r="A104" s="9"/>
      <c r="B104" s="9"/>
      <c r="C104" s="9"/>
      <c r="D104" s="9"/>
      <c r="E104" s="9"/>
      <c r="N104" s="9"/>
    </row>
    <row r="105" spans="1:14" x14ac:dyDescent="0.35">
      <c r="A105" s="9"/>
      <c r="B105" s="9"/>
      <c r="C105" s="9"/>
      <c r="D105" s="9"/>
      <c r="E105" s="9"/>
      <c r="N105" s="9"/>
    </row>
    <row r="106" spans="1:14" x14ac:dyDescent="0.35">
      <c r="A106" s="9"/>
      <c r="B106" s="9"/>
      <c r="C106" s="9"/>
      <c r="D106" s="9"/>
      <c r="E106" s="9"/>
      <c r="N106" s="9"/>
    </row>
    <row r="107" spans="1:14" x14ac:dyDescent="0.35">
      <c r="A107" s="9"/>
      <c r="B107" s="9"/>
      <c r="C107" s="9"/>
      <c r="D107" s="9"/>
      <c r="E107" s="9"/>
      <c r="N107" s="9"/>
    </row>
    <row r="108" spans="1:14" x14ac:dyDescent="0.35">
      <c r="A108" s="9"/>
      <c r="B108" s="9"/>
      <c r="C108" s="9"/>
      <c r="D108" s="9"/>
      <c r="E108" s="9"/>
      <c r="N108" s="9"/>
    </row>
  </sheetData>
  <sheetProtection algorithmName="SHA-512" hashValue="GSOlerjLQrJhEazwV03fZ0576oayJlD+gnY3oBQh4FN6zKE+EvI3CH3JBXYrKYpgV8JURYmXL3DvCCqoMFFr3w==" saltValue="CQm4VFdU9N+bO96QZCIkIg==" spinCount="100000" sheet="1" objects="1" scenarios="1"/>
  <mergeCells count="47">
    <mergeCell ref="AC19:AG19"/>
    <mergeCell ref="AA7:AD7"/>
    <mergeCell ref="AA17:AD17"/>
    <mergeCell ref="AA9:AD9"/>
    <mergeCell ref="AC11:AE11"/>
    <mergeCell ref="AC13:AF13"/>
    <mergeCell ref="AC15:AG15"/>
    <mergeCell ref="AC21:AI21"/>
    <mergeCell ref="V43:X44"/>
    <mergeCell ref="C3:X3"/>
    <mergeCell ref="E75:I75"/>
    <mergeCell ref="O52:O54"/>
    <mergeCell ref="S32:U34"/>
    <mergeCell ref="V32:X34"/>
    <mergeCell ref="Q47:Q49"/>
    <mergeCell ref="Q32:Q34"/>
    <mergeCell ref="R32:R34"/>
    <mergeCell ref="Q14:Q17"/>
    <mergeCell ref="R14:R17"/>
    <mergeCell ref="S14:U17"/>
    <mergeCell ref="V14:X17"/>
    <mergeCell ref="K72:M72"/>
    <mergeCell ref="S43:U44"/>
    <mergeCell ref="F2:X2"/>
    <mergeCell ref="E7:F7"/>
    <mergeCell ref="E72:H72"/>
    <mergeCell ref="Y5:Z5"/>
    <mergeCell ref="Y31:Y32"/>
    <mergeCell ref="Z31:Z32"/>
    <mergeCell ref="E31:F31"/>
    <mergeCell ref="H6:M6"/>
    <mergeCell ref="S7:U7"/>
    <mergeCell ref="V7:X7"/>
    <mergeCell ref="Y45:Y47"/>
    <mergeCell ref="H7:J9"/>
    <mergeCell ref="K7:M9"/>
    <mergeCell ref="Z45:Z47"/>
    <mergeCell ref="Q43:Q44"/>
    <mergeCell ref="R43:R44"/>
    <mergeCell ref="C72:C74"/>
    <mergeCell ref="O7:O8"/>
    <mergeCell ref="C7:C8"/>
    <mergeCell ref="O32:O37"/>
    <mergeCell ref="O43:O46"/>
    <mergeCell ref="E19:F19"/>
    <mergeCell ref="E44:F44"/>
    <mergeCell ref="O14:O19"/>
  </mergeCells>
  <hyperlinks>
    <hyperlink ref="F9" location="'GAMA Santé générale'!A1" display="→" xr:uid="{F87A7053-9B22-4943-8EDB-F2953C02BBE2}"/>
    <hyperlink ref="F62" location="'GAMA Santé mentale'!A1" display="→" xr:uid="{2EB1C50D-FCF1-4BFA-8C75-958A9BFFC8EF}"/>
    <hyperlink ref="G31" location="'GAMA Alimentation et activité'!A1" display="→" xr:uid="{E6364C24-FA15-4EB2-BB15-CDCAFEB6FBC6}"/>
    <hyperlink ref="R7" location="'GAMA Connexion'!A1" display="→" xr:uid="{19FDA282-DE01-4444-823A-49922CB50402}"/>
    <hyperlink ref="R14" location="'GAMA Safety &amp; supportive envir'!B1" display="→" xr:uid="{78C962E5-BF87-45E8-A892-27389D865AF2}"/>
    <hyperlink ref="R32:R33" location="'GAMA Learning'!B1" display="→" xr:uid="{03AD85BC-6D59-4E39-BC63-D370393C644A}"/>
    <hyperlink ref="R43" location="'GAMA Agency &amp; resilience'!B1" display="→" xr:uid="{3CBD302A-1A2A-4F4E-B631-3FF7FF2606DB}"/>
    <hyperlink ref="R53" location="'GAMA Santé générale'!AJ5" display="→" xr:uid="{1C328541-1666-4408-BE58-9589AC5BC58C}"/>
    <hyperlink ref="I72" location="'GAMA Indicateurs de politiques'!A1" display="→" xr:uid="{BC2C9D5C-7706-4A1B-917E-9C515B821ED1}"/>
    <hyperlink ref="G19" location="'GAMA Consommation de substances'!A1" display="→" xr:uid="{375654BF-E033-4131-B41B-8CFC3C822995}"/>
    <hyperlink ref="G44" location="'GAMA Sexualité saine'!A1" display="→" xr:uid="{74F95E28-F5DD-4E86-8D70-E0372C673A34}"/>
    <hyperlink ref="R14:R17" location="'GAMA Sécurité et environnement'!A1" display="→" xr:uid="{193F46B0-FABB-4B44-9F03-C975698432D6}"/>
    <hyperlink ref="R32:R34" location="'GAMA Apprentissage'!A1" display="→" xr:uid="{698E5C3B-C709-430C-AAF8-AC65D6C26D97}"/>
    <hyperlink ref="R43:R44" location="'GAMA Agence et résilience'!A1" display="→" xr:uid="{D7B91932-0459-48BC-9DD2-2275CEEBB9E3}"/>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266" id="{7D296139-D1CA-4304-BCC3-3BDC3376393E}">
            <xm:f>'GAMA Santé générale'!$H$10='Listes déroulantes'!$A$4</xm:f>
            <x14:dxf>
              <fill>
                <patternFill>
                  <bgColor rgb="FFFEE372"/>
                </patternFill>
              </fill>
            </x14:dxf>
          </x14:cfRule>
          <x14:cfRule type="expression" priority="265" id="{2BDE38B9-8775-4B0D-98EE-97F23BFCB987}">
            <xm:f>'GAMA Santé générale'!$H$10='Listes déroulantes'!$A$5</xm:f>
            <x14:dxf>
              <fill>
                <patternFill>
                  <bgColor rgb="FFEE9C9C"/>
                </patternFill>
              </fill>
            </x14:dxf>
          </x14:cfRule>
          <x14:cfRule type="expression" priority="264" id="{566C8DF6-E8E4-4BC4-998F-ABF34CAE7A2E}">
            <xm:f>'GAMA Santé générale'!$H$10='Listes déroulantes'!$A$6</xm:f>
            <x14:dxf>
              <fill>
                <patternFill>
                  <bgColor rgb="FFEE9C9C"/>
                </patternFill>
              </fill>
            </x14:dxf>
          </x14:cfRule>
          <x14:cfRule type="expression" priority="267" id="{9CF6EBF5-067D-4F65-9822-8FEE98B00A9B}">
            <xm:f>'GAMA Santé générale'!$H$10='Listes déroulantes'!$A$3</xm:f>
            <x14:dxf>
              <fill>
                <patternFill>
                  <bgColor theme="9" tint="0.59996337778862885"/>
                </patternFill>
              </fill>
            </x14:dxf>
          </x14:cfRule>
          <xm:sqref>I11</xm:sqref>
        </x14:conditionalFormatting>
        <x14:conditionalFormatting xmlns:xm="http://schemas.microsoft.com/office/excel/2006/main">
          <x14:cfRule type="expression" priority="263" id="{86F9B488-C3B6-46D5-8C21-531844CB6412}">
            <xm:f>'GAMA Santé générale'!$K$10='Listes déroulantes'!$A$6</xm:f>
            <x14:dxf>
              <fill>
                <patternFill>
                  <bgColor rgb="FFEE9C9C"/>
                </patternFill>
              </fill>
            </x14:dxf>
          </x14:cfRule>
          <x14:cfRule type="expression" priority="261" id="{B8F96E6E-E02C-491D-9856-A4205A8805E8}">
            <xm:f>'GAMA Santé générale'!$K$10='Listes déroulantes'!$A$4</xm:f>
            <x14:dxf>
              <fill>
                <patternFill>
                  <bgColor rgb="FFFEE372"/>
                </patternFill>
              </fill>
            </x14:dxf>
          </x14:cfRule>
          <x14:cfRule type="expression" priority="262" id="{1B499114-F4D9-4389-B505-C5BC030B7BB2}">
            <xm:f>'GAMA Santé générale'!$K$10='Listes déroulantes'!$A$5</xm:f>
            <x14:dxf>
              <fill>
                <patternFill>
                  <bgColor rgb="FFEE9C9C"/>
                </patternFill>
              </fill>
            </x14:dxf>
          </x14:cfRule>
          <x14:cfRule type="expression" priority="260" id="{C251B5F2-904E-4999-BD78-BEC3D6ABCCC4}">
            <xm:f>'GAMA Santé générale'!$K$10='Listes déroulantes'!$A$3</xm:f>
            <x14:dxf>
              <fill>
                <patternFill>
                  <bgColor theme="9" tint="0.59996337778862885"/>
                </patternFill>
              </fill>
            </x14:dxf>
          </x14:cfRule>
          <xm:sqref>I13</xm:sqref>
        </x14:conditionalFormatting>
        <x14:conditionalFormatting xmlns:xm="http://schemas.microsoft.com/office/excel/2006/main">
          <x14:cfRule type="expression" priority="257" id="{07CBDE7C-192F-4212-AFE7-B1C2A47EDF54}">
            <xm:f>'GAMA Santé générale'!$Z$10='Listes déroulantes'!$A$4</xm:f>
            <x14:dxf>
              <fill>
                <patternFill>
                  <bgColor rgb="FFFEE372"/>
                </patternFill>
              </fill>
            </x14:dxf>
          </x14:cfRule>
          <x14:cfRule type="expression" priority="259" id="{A370BA89-ED6E-44E5-8275-10E1F6D7C802}">
            <xm:f>'GAMA Santé générale'!$Z$10='Listes déroulantes'!$A$6</xm:f>
            <x14:dxf>
              <fill>
                <patternFill>
                  <bgColor rgb="FFEE9C9C"/>
                </patternFill>
              </fill>
            </x14:dxf>
          </x14:cfRule>
          <x14:cfRule type="expression" priority="258" id="{6B129AD0-4010-47D3-9388-AE9EFF881312}">
            <xm:f>'GAMA Santé générale'!$Z$10='Listes déroulantes'!$A$5</xm:f>
            <x14:dxf>
              <fill>
                <patternFill>
                  <bgColor rgb="FFEE9C9C"/>
                </patternFill>
              </fill>
            </x14:dxf>
          </x14:cfRule>
          <x14:cfRule type="expression" priority="256" id="{AA8E4AA8-BC93-4DC6-8383-879FB178D8BB}">
            <xm:f>'GAMA Santé générale'!$Z$10='Listes déroulantes'!$A$3</xm:f>
            <x14:dxf>
              <fill>
                <patternFill>
                  <bgColor theme="9" tint="0.59996337778862885"/>
                </patternFill>
              </fill>
            </x14:dxf>
          </x14:cfRule>
          <xm:sqref>I15</xm:sqref>
        </x14:conditionalFormatting>
        <x14:conditionalFormatting xmlns:xm="http://schemas.microsoft.com/office/excel/2006/main">
          <x14:cfRule type="expression" priority="254" id="{B829DF2A-00B8-4FE8-8290-0D42A9926E2B}">
            <xm:f>'GAMA Santé générale'!$AG$10='Listes déroulantes'!$A$4</xm:f>
            <x14:dxf>
              <fill>
                <patternFill>
                  <bgColor rgb="FFFEE372"/>
                </patternFill>
              </fill>
            </x14:dxf>
          </x14:cfRule>
          <x14:cfRule type="expression" priority="252" id="{53671ADC-E634-4B9B-8A39-2E583AEA31E3}">
            <xm:f>'GAMA Santé générale'!$AG$10='Listes déroulantes'!$A$6</xm:f>
            <x14:dxf>
              <fill>
                <patternFill>
                  <bgColor rgb="FFEE9C9C"/>
                </patternFill>
              </fill>
            </x14:dxf>
          </x14:cfRule>
          <x14:cfRule type="expression" priority="253" id="{0C2DDE42-F2B1-4E2A-BE08-A2A523DE706D}">
            <xm:f>'GAMA Santé générale'!$AG$10='Listes déroulantes'!$A$5</xm:f>
            <x14:dxf>
              <fill>
                <patternFill>
                  <bgColor rgb="FFEE9C9C"/>
                </patternFill>
              </fill>
            </x14:dxf>
          </x14:cfRule>
          <x14:cfRule type="expression" priority="255" id="{DEB4BD8A-3519-4C42-905A-DB910BA31487}">
            <xm:f>'GAMA Santé générale'!$AG$10='Listes déroulantes'!$A$3</xm:f>
            <x14:dxf>
              <fill>
                <patternFill>
                  <bgColor theme="9" tint="0.59996337778862885"/>
                </patternFill>
              </fill>
            </x14:dxf>
          </x14:cfRule>
          <xm:sqref>I17</xm:sqref>
        </x14:conditionalFormatting>
        <x14:conditionalFormatting xmlns:xm="http://schemas.microsoft.com/office/excel/2006/main">
          <x14:cfRule type="expression" priority="249" id="{E31E7544-103D-4F52-860E-CDAACF47CD98}">
            <xm:f>'GAMA Consommation de substances'!$H$10='Listes déroulantes'!$A$5</xm:f>
            <x14:dxf>
              <fill>
                <patternFill>
                  <bgColor rgb="FFEE9C9C"/>
                </patternFill>
              </fill>
            </x14:dxf>
          </x14:cfRule>
          <x14:cfRule type="expression" priority="248" id="{35FE2009-5F46-4656-9CF3-F72A9E944C60}">
            <xm:f>'GAMA Consommation de substances'!$H$10='Listes déroulantes'!$A$6</xm:f>
            <x14:dxf>
              <fill>
                <patternFill>
                  <bgColor rgb="FFEE9C9C"/>
                </patternFill>
              </fill>
            </x14:dxf>
          </x14:cfRule>
          <x14:cfRule type="expression" priority="250" id="{3ED51D47-9827-481C-A496-DFC9889CFE6B}">
            <xm:f>'GAMA Consommation de substances'!$H$10='Listes déroulantes'!$A$4</xm:f>
            <x14:dxf>
              <fill>
                <patternFill>
                  <bgColor rgb="FFFEE372"/>
                </patternFill>
              </fill>
            </x14:dxf>
          </x14:cfRule>
          <x14:cfRule type="expression" priority="251" id="{A5E1DBD4-3738-4B58-8D57-73B8FB936AE3}">
            <xm:f>'GAMA Consommation de substances'!$H$10='Listes déroulantes'!$A$3</xm:f>
            <x14:dxf>
              <fill>
                <patternFill>
                  <bgColor theme="9" tint="0.59996337778862885"/>
                </patternFill>
              </fill>
            </x14:dxf>
          </x14:cfRule>
          <xm:sqref>I21</xm:sqref>
        </x14:conditionalFormatting>
        <x14:conditionalFormatting xmlns:xm="http://schemas.microsoft.com/office/excel/2006/main">
          <x14:cfRule type="expression" priority="241" id="{51E418D9-8B2B-4862-B68D-BB60483A3E86}">
            <xm:f>'GAMA Consommation de substances'!$K$10='Listes déroulantes'!$A$4</xm:f>
            <x14:dxf>
              <fill>
                <patternFill>
                  <bgColor rgb="FFFEE372"/>
                </patternFill>
              </fill>
            </x14:dxf>
          </x14:cfRule>
          <x14:cfRule type="expression" priority="239" id="{3D43A091-B855-4FED-AC50-F843F29EF330}">
            <xm:f>'GAMA Consommation de substances'!$K$10='Listes déroulantes'!$A$6</xm:f>
            <x14:dxf>
              <fill>
                <patternFill>
                  <bgColor rgb="FFEE9C9C"/>
                </patternFill>
              </fill>
            </x14:dxf>
          </x14:cfRule>
          <x14:cfRule type="expression" priority="240" id="{CDC31F4A-8EA9-4716-9C48-FE6426EF4D6C}">
            <xm:f>'GAMA Consommation de substances'!$K$10='Listes déroulantes'!$A$5</xm:f>
            <x14:dxf>
              <fill>
                <patternFill>
                  <bgColor rgb="FFEE9C9C"/>
                </patternFill>
              </fill>
            </x14:dxf>
          </x14:cfRule>
          <x14:cfRule type="expression" priority="242" id="{FA19AFAD-850D-4CB4-8B6A-1F673CBFBB15}">
            <xm:f>'GAMA Consommation de substances'!$K$10='Listes déroulantes'!$A$3</xm:f>
            <x14:dxf>
              <fill>
                <patternFill>
                  <bgColor theme="9" tint="0.59996337778862885"/>
                </patternFill>
              </fill>
            </x14:dxf>
          </x14:cfRule>
          <xm:sqref>I23</xm:sqref>
        </x14:conditionalFormatting>
        <x14:conditionalFormatting xmlns:xm="http://schemas.microsoft.com/office/excel/2006/main">
          <x14:cfRule type="expression" priority="237" id="{668BEE34-EC5A-42A3-9638-DB6DBA9B02DC}">
            <xm:f>'GAMA Consommation de substances'!$N$10='Listes déroulantes'!$A$4</xm:f>
            <x14:dxf>
              <fill>
                <patternFill>
                  <bgColor rgb="FFFEE372"/>
                </patternFill>
              </fill>
            </x14:dxf>
          </x14:cfRule>
          <x14:cfRule type="expression" priority="236" id="{515B2BE5-C231-4846-B27E-B57BCFA2A8CC}">
            <xm:f>'GAMA Consommation de substances'!$N$10='Listes déroulantes'!$A$5</xm:f>
            <x14:dxf>
              <fill>
                <patternFill>
                  <bgColor rgb="FFEE9C9C"/>
                </patternFill>
              </fill>
            </x14:dxf>
          </x14:cfRule>
          <x14:cfRule type="expression" priority="235" id="{38F5B9F5-CA3B-47AC-B56E-6955EDC8305F}">
            <xm:f>'GAMA Consommation de substances'!$N$10='Listes déroulantes'!$A$6</xm:f>
            <x14:dxf>
              <fill>
                <patternFill>
                  <bgColor rgb="FFEE9C9C"/>
                </patternFill>
              </fill>
            </x14:dxf>
          </x14:cfRule>
          <x14:cfRule type="expression" priority="238" id="{B98C1439-F097-44F2-805E-4F6DBEA69351}">
            <xm:f>'GAMA Consommation de substances'!$N$10='Listes déroulantes'!$A$3</xm:f>
            <x14:dxf>
              <fill>
                <patternFill>
                  <bgColor theme="9" tint="0.59996337778862885"/>
                </patternFill>
              </fill>
            </x14:dxf>
          </x14:cfRule>
          <xm:sqref>I25</xm:sqref>
        </x14:conditionalFormatting>
        <x14:conditionalFormatting xmlns:xm="http://schemas.microsoft.com/office/excel/2006/main">
          <x14:cfRule type="expression" priority="234" id="{271BF584-C37F-4AA7-8CEC-FF15D1A7F1CC}">
            <xm:f>'GAMA Consommation de substances'!$R$10='Listes déroulantes'!$A$3</xm:f>
            <x14:dxf>
              <fill>
                <patternFill>
                  <bgColor theme="9" tint="0.59996337778862885"/>
                </patternFill>
              </fill>
            </x14:dxf>
          </x14:cfRule>
          <x14:cfRule type="expression" priority="231" id="{C3F36EE2-B268-4999-9EED-C406EC7EFD83}">
            <xm:f>'GAMA Consommation de substances'!$R$10='Listes déroulantes'!$A$6</xm:f>
            <x14:dxf>
              <fill>
                <patternFill>
                  <bgColor rgb="FFEE9C9C"/>
                </patternFill>
              </fill>
            </x14:dxf>
          </x14:cfRule>
          <x14:cfRule type="expression" priority="232" id="{6D5431D0-AB7E-42BA-939C-D31CF0641BBA}">
            <xm:f>'GAMA Consommation de substances'!$R$10='Listes déroulantes'!$A$5</xm:f>
            <x14:dxf>
              <fill>
                <patternFill>
                  <bgColor rgb="FFEE9C9C"/>
                </patternFill>
              </fill>
            </x14:dxf>
          </x14:cfRule>
          <x14:cfRule type="expression" priority="233" id="{7C094280-4790-4A4B-B959-2E963ADADE47}">
            <xm:f>'GAMA Consommation de substances'!$R$10='Listes déroulantes'!$A$4</xm:f>
            <x14:dxf>
              <fill>
                <patternFill>
                  <bgColor rgb="FFFEE372"/>
                </patternFill>
              </fill>
            </x14:dxf>
          </x14:cfRule>
          <xm:sqref>I27</xm:sqref>
        </x14:conditionalFormatting>
        <x14:conditionalFormatting xmlns:xm="http://schemas.microsoft.com/office/excel/2006/main">
          <x14:cfRule type="expression" priority="227" id="{28355BA9-B9D2-4535-BA92-9B415FE2676B}">
            <xm:f>'GAMA Consommation de substances'!$U$10='Listes déroulantes'!$A$6</xm:f>
            <x14:dxf>
              <fill>
                <patternFill>
                  <bgColor rgb="FFEE9C9C"/>
                </patternFill>
              </fill>
            </x14:dxf>
          </x14:cfRule>
          <x14:cfRule type="expression" priority="228" id="{26329834-1BD4-4D57-9371-BBE1F5890593}">
            <xm:f>'GAMA Consommation de substances'!$U$10='Listes déroulantes'!$A$5</xm:f>
            <x14:dxf>
              <fill>
                <patternFill>
                  <bgColor rgb="FFEE9C9C"/>
                </patternFill>
              </fill>
            </x14:dxf>
          </x14:cfRule>
          <x14:cfRule type="expression" priority="229" id="{10359F14-F853-4203-9EB4-0F0CF8B59FDC}">
            <xm:f>'GAMA Consommation de substances'!$U$10='Listes déroulantes'!$A$4</xm:f>
            <x14:dxf>
              <fill>
                <patternFill>
                  <bgColor rgb="FFFEE372"/>
                </patternFill>
              </fill>
            </x14:dxf>
          </x14:cfRule>
          <x14:cfRule type="expression" priority="230" id="{B234986F-9B46-4CC9-ACA2-49E806F4A7BE}">
            <xm:f>'GAMA Consommation de substances'!$U$10='Listes déroulantes'!$A$3</xm:f>
            <x14:dxf>
              <fill>
                <patternFill>
                  <bgColor theme="9" tint="0.59996337778862885"/>
                </patternFill>
              </fill>
            </x14:dxf>
          </x14:cfRule>
          <xm:sqref>I29</xm:sqref>
        </x14:conditionalFormatting>
        <x14:conditionalFormatting xmlns:xm="http://schemas.microsoft.com/office/excel/2006/main">
          <x14:cfRule type="expression" priority="223" id="{669BF639-08AA-40C7-ACB3-4F89C74397A0}">
            <xm:f>'GAMA Alimentation et activité'!$H$10='Listes déroulantes'!$A$6</xm:f>
            <x14:dxf>
              <fill>
                <patternFill>
                  <bgColor rgb="FFEE9C9C"/>
                </patternFill>
              </fill>
            </x14:dxf>
          </x14:cfRule>
          <x14:cfRule type="expression" priority="224" id="{07DA0745-5436-4E69-9FC2-54F5662EB6A7}">
            <xm:f>'GAMA Alimentation et activité'!$H$10='Listes déroulantes'!$A$5</xm:f>
            <x14:dxf>
              <fill>
                <patternFill>
                  <bgColor rgb="FFEE9C9C"/>
                </patternFill>
              </fill>
            </x14:dxf>
          </x14:cfRule>
          <x14:cfRule type="expression" priority="225" id="{86749CC5-4261-4855-9E16-2FF977EC70A9}">
            <xm:f>'GAMA Alimentation et activité'!$H$10='Listes déroulantes'!$A$4</xm:f>
            <x14:dxf>
              <fill>
                <patternFill>
                  <bgColor rgb="FFFEE372"/>
                </patternFill>
              </fill>
            </x14:dxf>
          </x14:cfRule>
          <x14:cfRule type="expression" priority="226" id="{0B8C1BA7-FAAD-430A-B0DE-8AD977168282}">
            <xm:f>'GAMA Alimentation et activité'!$H$10='Listes déroulantes'!$A$3</xm:f>
            <x14:dxf>
              <fill>
                <patternFill>
                  <bgColor theme="9" tint="0.59996337778862885"/>
                </patternFill>
              </fill>
            </x14:dxf>
          </x14:cfRule>
          <xm:sqref>I32</xm:sqref>
        </x14:conditionalFormatting>
        <x14:conditionalFormatting xmlns:xm="http://schemas.microsoft.com/office/excel/2006/main">
          <x14:cfRule type="expression" priority="219" id="{826F7D5E-813A-42CB-8DB3-95036803028C}">
            <xm:f>'GAMA Alimentation et activité'!$K$10='Listes déroulantes'!$A$6</xm:f>
            <x14:dxf>
              <fill>
                <patternFill>
                  <bgColor rgb="FFEE9C9C"/>
                </patternFill>
              </fill>
            </x14:dxf>
          </x14:cfRule>
          <x14:cfRule type="expression" priority="221" id="{66A3C95C-64F4-4F6C-AF9E-A2B4013E3F9B}">
            <xm:f>'GAMA Alimentation et activité'!$K$10='Listes déroulantes'!$A$4</xm:f>
            <x14:dxf>
              <fill>
                <patternFill>
                  <bgColor rgb="FFFEE372"/>
                </patternFill>
              </fill>
            </x14:dxf>
          </x14:cfRule>
          <x14:cfRule type="expression" priority="222" id="{24D127EC-B430-4816-B58D-0001B5E7645F}">
            <xm:f>'GAMA Alimentation et activité'!$K$10='Listes déroulantes'!$A$3</xm:f>
            <x14:dxf>
              <fill>
                <patternFill>
                  <bgColor theme="9" tint="0.59996337778862885"/>
                </patternFill>
              </fill>
            </x14:dxf>
          </x14:cfRule>
          <x14:cfRule type="expression" priority="220" id="{37F166FA-F77D-4D00-9BB7-C2722D69E418}">
            <xm:f>'GAMA Alimentation et activité'!$K$10='Listes déroulantes'!$A$5</xm:f>
            <x14:dxf>
              <fill>
                <patternFill>
                  <bgColor rgb="FFEE9C9C"/>
                </patternFill>
              </fill>
            </x14:dxf>
          </x14:cfRule>
          <xm:sqref>I34</xm:sqref>
        </x14:conditionalFormatting>
        <x14:conditionalFormatting xmlns:xm="http://schemas.microsoft.com/office/excel/2006/main">
          <x14:cfRule type="expression" priority="217" id="{DDB9BE85-9ED8-4F13-B057-7DC5869A6202}">
            <xm:f>'GAMA Alimentation et activité'!$O$10='Listes déroulantes'!$A$4</xm:f>
            <x14:dxf>
              <fill>
                <patternFill>
                  <bgColor rgb="FFFEE372"/>
                </patternFill>
              </fill>
            </x14:dxf>
          </x14:cfRule>
          <x14:cfRule type="expression" priority="218" id="{DDAB9ECB-F562-4576-9B6D-D83A10F813C7}">
            <xm:f>'GAMA Alimentation et activité'!$O$10='Listes déroulantes'!$A$3</xm:f>
            <x14:dxf>
              <fill>
                <patternFill>
                  <bgColor theme="9" tint="0.59996337778862885"/>
                </patternFill>
              </fill>
            </x14:dxf>
          </x14:cfRule>
          <x14:cfRule type="expression" priority="216" id="{0A2975FF-2241-4C97-AF4F-9CF83BBBF850}">
            <xm:f>'GAMA Alimentation et activité'!$O$10='Listes déroulantes'!$A$5</xm:f>
            <x14:dxf>
              <fill>
                <patternFill>
                  <bgColor rgb="FFEE9C9C"/>
                </patternFill>
              </fill>
            </x14:dxf>
          </x14:cfRule>
          <x14:cfRule type="expression" priority="215" id="{5FB58BBE-BDFA-4CCD-A70F-DCA02168B59C}">
            <xm:f>'GAMA Alimentation et activité'!$O$10='Listes déroulantes'!$A$6</xm:f>
            <x14:dxf>
              <fill>
                <patternFill>
                  <bgColor rgb="FFEE9C9C"/>
                </patternFill>
              </fill>
            </x14:dxf>
          </x14:cfRule>
          <xm:sqref>I36</xm:sqref>
        </x14:conditionalFormatting>
        <x14:conditionalFormatting xmlns:xm="http://schemas.microsoft.com/office/excel/2006/main">
          <x14:cfRule type="expression" priority="211" id="{54F7365C-CBD8-487D-9978-97EA6A69AD94}">
            <xm:f>'GAMA Alimentation et activité'!$R$10='Listes déroulantes'!$A$6</xm:f>
            <x14:dxf>
              <fill>
                <patternFill>
                  <bgColor rgb="FFEE9C9C"/>
                </patternFill>
              </fill>
            </x14:dxf>
          </x14:cfRule>
          <x14:cfRule type="expression" priority="212" id="{6C30B153-D1A7-40DD-A640-FA4A5368DEE5}">
            <xm:f>'GAMA Alimentation et activité'!$R$10='Listes déroulantes'!$A$5</xm:f>
            <x14:dxf>
              <fill>
                <patternFill>
                  <bgColor rgb="FFEE9C9C"/>
                </patternFill>
              </fill>
            </x14:dxf>
          </x14:cfRule>
          <x14:cfRule type="expression" priority="213" id="{92ED7558-AC1A-404F-A9DC-1456512742C5}">
            <xm:f>'GAMA Alimentation et activité'!$R$10='Listes déroulantes'!$A$4</xm:f>
            <x14:dxf>
              <fill>
                <patternFill>
                  <bgColor rgb="FFFEE372"/>
                </patternFill>
              </fill>
            </x14:dxf>
          </x14:cfRule>
          <x14:cfRule type="expression" priority="214" id="{CA35598F-DBE7-4E0F-B1F6-72F3F4F4CCD6}">
            <xm:f>'GAMA Alimentation et activité'!$R$10='Listes déroulantes'!$A$3</xm:f>
            <x14:dxf>
              <fill>
                <patternFill>
                  <bgColor theme="9" tint="0.59996337778862885"/>
                </patternFill>
              </fill>
            </x14:dxf>
          </x14:cfRule>
          <xm:sqref>I38</xm:sqref>
        </x14:conditionalFormatting>
        <x14:conditionalFormatting xmlns:xm="http://schemas.microsoft.com/office/excel/2006/main">
          <x14:cfRule type="expression" priority="207" id="{73B1BC21-6D58-4459-BE24-CA85337A5328}">
            <xm:f>'GAMA Alimentation et activité'!$U$10='Listes déroulantes'!$A$6</xm:f>
            <x14:dxf>
              <fill>
                <patternFill>
                  <bgColor rgb="FFEE9C9C"/>
                </patternFill>
              </fill>
            </x14:dxf>
          </x14:cfRule>
          <x14:cfRule type="expression" priority="208" id="{EA9E752D-9D05-4FE8-B5DD-9DBE4E51299F}">
            <xm:f>'GAMA Alimentation et activité'!$U$10='Listes déroulantes'!$A$5</xm:f>
            <x14:dxf>
              <fill>
                <patternFill>
                  <bgColor rgb="FFEE9C9C"/>
                </patternFill>
              </fill>
            </x14:dxf>
          </x14:cfRule>
          <x14:cfRule type="expression" priority="209" id="{AC0655F4-E940-446C-BB91-3117B9A753D8}">
            <xm:f>'GAMA Alimentation et activité'!$U$10='Listes déroulantes'!$A$4</xm:f>
            <x14:dxf>
              <fill>
                <patternFill>
                  <bgColor rgb="FFFEE372"/>
                </patternFill>
              </fill>
            </x14:dxf>
          </x14:cfRule>
          <x14:cfRule type="expression" priority="210" id="{D8C617CD-A261-4B7B-9BB5-FB8068612351}">
            <xm:f>'GAMA Alimentation et activité'!$U$10='Listes déroulantes'!$A$3</xm:f>
            <x14:dxf>
              <fill>
                <patternFill>
                  <bgColor theme="9" tint="0.59996337778862885"/>
                </patternFill>
              </fill>
            </x14:dxf>
          </x14:cfRule>
          <xm:sqref>I40</xm:sqref>
        </x14:conditionalFormatting>
        <x14:conditionalFormatting xmlns:xm="http://schemas.microsoft.com/office/excel/2006/main">
          <x14:cfRule type="expression" priority="204" id="{9B12E8CF-82AD-4D06-9173-B0CD2745798B}">
            <xm:f>'GAMA Alimentation et activité'!$X$10='Listes déroulantes'!$A$5</xm:f>
            <x14:dxf>
              <fill>
                <patternFill>
                  <bgColor rgb="FFEE9C9C"/>
                </patternFill>
              </fill>
            </x14:dxf>
          </x14:cfRule>
          <x14:cfRule type="expression" priority="203" id="{7BE64607-F2C7-43A8-900C-5A5473E5F2F2}">
            <xm:f>'GAMA Alimentation et activité'!$X$10='Listes déroulantes'!$A$6</xm:f>
            <x14:dxf>
              <fill>
                <patternFill>
                  <bgColor rgb="FFEE9C9C"/>
                </patternFill>
              </fill>
            </x14:dxf>
          </x14:cfRule>
          <x14:cfRule type="expression" priority="205" id="{6AF714E7-7DA4-4F0C-B020-56B34B15D8EC}">
            <xm:f>'GAMA Alimentation et activité'!$X$10='Listes déroulantes'!$A$4</xm:f>
            <x14:dxf>
              <fill>
                <patternFill>
                  <bgColor rgb="FFFEE372"/>
                </patternFill>
              </fill>
            </x14:dxf>
          </x14:cfRule>
          <x14:cfRule type="expression" priority="206" id="{F3F3D351-F842-471A-9DDD-0CA719039EDD}">
            <xm:f>'GAMA Alimentation et activité'!$X$10='Listes déroulantes'!$A$3</xm:f>
            <x14:dxf>
              <fill>
                <patternFill>
                  <bgColor theme="9" tint="0.59996337778862885"/>
                </patternFill>
              </fill>
            </x14:dxf>
          </x14:cfRule>
          <xm:sqref>I42</xm:sqref>
        </x14:conditionalFormatting>
        <x14:conditionalFormatting xmlns:xm="http://schemas.microsoft.com/office/excel/2006/main">
          <x14:cfRule type="expression" priority="199" id="{E400C355-537D-4B13-A7B2-9D5CECD636C0}">
            <xm:f>'GAMA Sexualité saine'!$H$10='Listes déroulantes'!$A$6</xm:f>
            <x14:dxf>
              <fill>
                <patternFill>
                  <bgColor rgb="FFEE9C9C"/>
                </patternFill>
              </fill>
            </x14:dxf>
          </x14:cfRule>
          <x14:cfRule type="expression" priority="200" id="{ECD19AAF-3FBE-4F08-A96D-B0EB3E9C230D}">
            <xm:f>'GAMA Sexualité saine'!$H$10='Listes déroulantes'!$A$5</xm:f>
            <x14:dxf>
              <fill>
                <patternFill>
                  <bgColor rgb="FFEE9C9C"/>
                </patternFill>
              </fill>
            </x14:dxf>
          </x14:cfRule>
          <x14:cfRule type="expression" priority="202" id="{D46F6087-76A2-4371-B714-03D44847E108}">
            <xm:f>'GAMA Sexualité saine'!$H$10='Listes déroulantes'!$A$3</xm:f>
            <x14:dxf>
              <fill>
                <patternFill>
                  <bgColor theme="9" tint="0.59996337778862885"/>
                </patternFill>
              </fill>
            </x14:dxf>
          </x14:cfRule>
          <x14:cfRule type="expression" priority="201" id="{C077C1F3-064F-4DA7-AEB6-D537B5965207}">
            <xm:f>'GAMA Sexualité saine'!$H$10='Listes déroulantes'!$A$4</xm:f>
            <x14:dxf>
              <fill>
                <patternFill>
                  <bgColor rgb="FFFEE372"/>
                </patternFill>
              </fill>
            </x14:dxf>
          </x14:cfRule>
          <xm:sqref>I45</xm:sqref>
        </x14:conditionalFormatting>
        <x14:conditionalFormatting xmlns:xm="http://schemas.microsoft.com/office/excel/2006/main">
          <x14:cfRule type="expression" priority="195" id="{911B6A9E-889C-47E8-8815-0B8084BB8634}">
            <xm:f>'GAMA Sexualité saine'!$K$10='Listes déroulantes'!$A$6</xm:f>
            <x14:dxf>
              <fill>
                <patternFill>
                  <bgColor rgb="FFEE9C9C"/>
                </patternFill>
              </fill>
            </x14:dxf>
          </x14:cfRule>
          <x14:cfRule type="expression" priority="196" id="{016E849D-E78A-49AD-8FCA-B25DD54159C9}">
            <xm:f>'GAMA Sexualité saine'!$K$10='Listes déroulantes'!$A$5</xm:f>
            <x14:dxf>
              <fill>
                <patternFill>
                  <bgColor rgb="FFEE9C9C"/>
                </patternFill>
              </fill>
            </x14:dxf>
          </x14:cfRule>
          <x14:cfRule type="expression" priority="197" id="{92DF7FB4-4033-4596-9DE6-8F98991185ED}">
            <xm:f>'GAMA Sexualité saine'!$K$10='Listes déroulantes'!$A$4</xm:f>
            <x14:dxf>
              <fill>
                <patternFill>
                  <bgColor rgb="FFFEE372"/>
                </patternFill>
              </fill>
            </x14:dxf>
          </x14:cfRule>
          <x14:cfRule type="expression" priority="198" id="{748B93F1-D623-4B7E-AF74-041ECE7AABA9}">
            <xm:f>'GAMA Sexualité saine'!$K$10='Listes déroulantes'!$A$3</xm:f>
            <x14:dxf>
              <fill>
                <patternFill>
                  <bgColor theme="9" tint="0.59996337778862885"/>
                </patternFill>
              </fill>
            </x14:dxf>
          </x14:cfRule>
          <xm:sqref>I47</xm:sqref>
        </x14:conditionalFormatting>
        <x14:conditionalFormatting xmlns:xm="http://schemas.microsoft.com/office/excel/2006/main">
          <x14:cfRule type="expression" priority="192" id="{E962DEF7-4A18-4F2C-BA7E-7F7D47095F30}">
            <xm:f>'GAMA Sexualité saine'!$N$10='Listes déroulantes'!$A$5</xm:f>
            <x14:dxf>
              <fill>
                <patternFill>
                  <bgColor rgb="FFEE9C9C"/>
                </patternFill>
              </fill>
            </x14:dxf>
          </x14:cfRule>
          <x14:cfRule type="expression" priority="193" id="{45F755EC-CC78-4F23-98CE-A0827E4EB03E}">
            <xm:f>'GAMA Sexualité saine'!$N$10='Listes déroulantes'!$A$4</xm:f>
            <x14:dxf>
              <fill>
                <patternFill>
                  <bgColor rgb="FFFEE372"/>
                </patternFill>
              </fill>
            </x14:dxf>
          </x14:cfRule>
          <x14:cfRule type="expression" priority="194" id="{F9CBAE56-08F4-4AF3-806B-843C140F411A}">
            <xm:f>'GAMA Sexualité saine'!$N$10='Listes déroulantes'!$A$3</xm:f>
            <x14:dxf>
              <fill>
                <patternFill>
                  <bgColor theme="9" tint="0.59996337778862885"/>
                </patternFill>
              </fill>
            </x14:dxf>
          </x14:cfRule>
          <x14:cfRule type="expression" priority="191" id="{F8C65621-E177-42BE-B9BA-B73D3D8ECF50}">
            <xm:f>'GAMA Sexualité saine'!$N$10='Listes déroulantes'!$A$6</xm:f>
            <x14:dxf>
              <fill>
                <patternFill>
                  <bgColor rgb="FFEE9C9C"/>
                </patternFill>
              </fill>
            </x14:dxf>
          </x14:cfRule>
          <xm:sqref>I49</xm:sqref>
        </x14:conditionalFormatting>
        <x14:conditionalFormatting xmlns:xm="http://schemas.microsoft.com/office/excel/2006/main">
          <x14:cfRule type="expression" priority="190" id="{604A73D9-ED7C-4EAA-B81F-7223B7013FBE}">
            <xm:f>'GAMA Sexualité saine'!$Q$10='Listes déroulantes'!$A$3</xm:f>
            <x14:dxf>
              <fill>
                <patternFill>
                  <bgColor theme="9" tint="0.59996337778862885"/>
                </patternFill>
              </fill>
            </x14:dxf>
          </x14:cfRule>
          <x14:cfRule type="expression" priority="189" id="{6C0499B7-5563-47B1-8696-FE127618EDC6}">
            <xm:f>'GAMA Sexualité saine'!$Q$10='Listes déroulantes'!$A$4</xm:f>
            <x14:dxf>
              <fill>
                <patternFill>
                  <bgColor rgb="FFFEE372"/>
                </patternFill>
              </fill>
            </x14:dxf>
          </x14:cfRule>
          <x14:cfRule type="expression" priority="188" id="{2DBC9AA3-1C2B-48EF-B183-041DDE1F1D9C}">
            <xm:f>'GAMA Sexualité saine'!$Q$10='Listes déroulantes'!$A$5</xm:f>
            <x14:dxf>
              <fill>
                <patternFill>
                  <bgColor rgb="FFEE9C9C"/>
                </patternFill>
              </fill>
            </x14:dxf>
          </x14:cfRule>
          <x14:cfRule type="expression" priority="187" id="{C2746804-43D9-47E0-ACF6-556D686A74C9}">
            <xm:f>'GAMA Sexualité saine'!$Q$10='Listes déroulantes'!$A$6</xm:f>
            <x14:dxf>
              <fill>
                <patternFill>
                  <bgColor rgb="FFEE9C9C"/>
                </patternFill>
              </fill>
            </x14:dxf>
          </x14:cfRule>
          <xm:sqref>I51</xm:sqref>
        </x14:conditionalFormatting>
        <x14:conditionalFormatting xmlns:xm="http://schemas.microsoft.com/office/excel/2006/main">
          <x14:cfRule type="expression" priority="186" id="{5D43FD84-56D0-4AFA-9047-94926112B956}">
            <xm:f>'GAMA Sexualité saine'!$T$10='Listes déroulantes'!$A$3</xm:f>
            <x14:dxf>
              <fill>
                <patternFill>
                  <bgColor theme="9" tint="0.59996337778862885"/>
                </patternFill>
              </fill>
            </x14:dxf>
          </x14:cfRule>
          <x14:cfRule type="expression" priority="185" id="{1DDA0759-5EF6-482F-A90C-265BB176E7DB}">
            <xm:f>'GAMA Sexualité saine'!$T$10='Listes déroulantes'!$A$4</xm:f>
            <x14:dxf>
              <fill>
                <patternFill>
                  <bgColor rgb="FFFEE372"/>
                </patternFill>
              </fill>
            </x14:dxf>
          </x14:cfRule>
          <x14:cfRule type="expression" priority="184" id="{80B2E219-F1D3-4D5F-B281-D4C85E25AA79}">
            <xm:f>'GAMA Sexualité saine'!$T$10='Listes déroulantes'!$A$5</xm:f>
            <x14:dxf>
              <fill>
                <patternFill>
                  <bgColor rgb="FFEE9C9C"/>
                </patternFill>
              </fill>
            </x14:dxf>
          </x14:cfRule>
          <x14:cfRule type="expression" priority="183" id="{C12C2E40-8F31-4BBC-87EF-FDE405D15C6F}">
            <xm:f>'GAMA Sexualité saine'!$T$10='Listes déroulantes'!$A$6</xm:f>
            <x14:dxf>
              <fill>
                <patternFill>
                  <bgColor rgb="FFEE9C9C"/>
                </patternFill>
              </fill>
            </x14:dxf>
          </x14:cfRule>
          <xm:sqref>I53</xm:sqref>
        </x14:conditionalFormatting>
        <x14:conditionalFormatting xmlns:xm="http://schemas.microsoft.com/office/excel/2006/main">
          <x14:cfRule type="expression" priority="181" id="{E2CCB0F1-9498-41BD-A140-8E20C6043280}">
            <xm:f>'GAMA Sexualité saine'!$W$10='Listes déroulantes'!$A$4</xm:f>
            <x14:dxf>
              <fill>
                <patternFill>
                  <bgColor rgb="FFFEE372"/>
                </patternFill>
              </fill>
            </x14:dxf>
          </x14:cfRule>
          <x14:cfRule type="expression" priority="182" id="{59EAE7C7-4C2D-4B87-836E-7D58EA473AD6}">
            <xm:f>'GAMA Sexualité saine'!$W$10='Listes déroulantes'!$A$3</xm:f>
            <x14:dxf>
              <fill>
                <patternFill>
                  <bgColor theme="9" tint="0.59996337778862885"/>
                </patternFill>
              </fill>
            </x14:dxf>
          </x14:cfRule>
          <x14:cfRule type="expression" priority="179" id="{11F50D13-709A-4B9C-9F62-4E707CDE7080}">
            <xm:f>'GAMA Sexualité saine'!$W$10='Listes déroulantes'!$A$6</xm:f>
            <x14:dxf>
              <fill>
                <patternFill>
                  <bgColor rgb="FFEE9C9C"/>
                </patternFill>
              </fill>
            </x14:dxf>
          </x14:cfRule>
          <x14:cfRule type="expression" priority="180" id="{E94E7E8F-5DF5-4D3B-A5B9-B025CB5755F8}">
            <xm:f>'GAMA Sexualité saine'!$W$10='Listes déroulantes'!$A$5</xm:f>
            <x14:dxf>
              <fill>
                <patternFill>
                  <bgColor rgb="FFEE9C9C"/>
                </patternFill>
              </fill>
            </x14:dxf>
          </x14:cfRule>
          <xm:sqref>I55</xm:sqref>
        </x14:conditionalFormatting>
        <x14:conditionalFormatting xmlns:xm="http://schemas.microsoft.com/office/excel/2006/main">
          <x14:cfRule type="expression" priority="175" id="{802E1B0A-9B48-4918-8DEF-9375E2417536}">
            <xm:f>'GAMA Sexualité saine'!$Z$10='Listes déroulantes'!$A$6</xm:f>
            <x14:dxf>
              <fill>
                <patternFill>
                  <bgColor rgb="FFEE9C9C"/>
                </patternFill>
              </fill>
            </x14:dxf>
          </x14:cfRule>
          <x14:cfRule type="expression" priority="177" id="{DBD6E140-1916-4DEC-8A01-24C09433C5AE}">
            <xm:f>'GAMA Sexualité saine'!$Z$10='Listes déroulantes'!$A$4</xm:f>
            <x14:dxf>
              <fill>
                <patternFill>
                  <bgColor rgb="FFFEE372"/>
                </patternFill>
              </fill>
            </x14:dxf>
          </x14:cfRule>
          <x14:cfRule type="expression" priority="176" id="{9C7E399B-4CE6-4FE3-951E-9355DAB402B4}">
            <xm:f>'GAMA Sexualité saine'!$Z$10='Listes déroulantes'!$A$5</xm:f>
            <x14:dxf>
              <fill>
                <patternFill>
                  <bgColor rgb="FFEE9C9C"/>
                </patternFill>
              </fill>
            </x14:dxf>
          </x14:cfRule>
          <x14:cfRule type="expression" priority="178" id="{84FA56B7-24A3-4C68-9EE1-9145B3A70BB2}">
            <xm:f>'GAMA Sexualité saine'!$Z$10='Listes déroulantes'!$A$3</xm:f>
            <x14:dxf>
              <fill>
                <patternFill>
                  <bgColor theme="9" tint="0.59996337778862885"/>
                </patternFill>
              </fill>
            </x14:dxf>
          </x14:cfRule>
          <xm:sqref>I57</xm:sqref>
        </x14:conditionalFormatting>
        <x14:conditionalFormatting xmlns:xm="http://schemas.microsoft.com/office/excel/2006/main">
          <x14:cfRule type="expression" priority="173" id="{9BF07B8E-273F-415B-BAD9-353FB87D7B59}">
            <xm:f>'GAMA Sexualité saine'!$AC$10='Listes déroulantes'!$A$4</xm:f>
            <x14:dxf>
              <fill>
                <patternFill>
                  <bgColor rgb="FFFEE372"/>
                </patternFill>
              </fill>
            </x14:dxf>
          </x14:cfRule>
          <x14:cfRule type="expression" priority="174" id="{0BA83847-8B77-42FA-9EFD-CB310124E7A5}">
            <xm:f>'GAMA Sexualité saine'!$AC$10='Listes déroulantes'!$A$3</xm:f>
            <x14:dxf>
              <fill>
                <patternFill>
                  <bgColor theme="9" tint="0.59996337778862885"/>
                </patternFill>
              </fill>
            </x14:dxf>
          </x14:cfRule>
          <x14:cfRule type="expression" priority="171" id="{6C88D947-BD55-4AFA-993D-9DDC732F4F2E}">
            <xm:f>'GAMA Sexualité saine'!$AC$10='Listes déroulantes'!$A$6</xm:f>
            <x14:dxf>
              <fill>
                <patternFill>
                  <bgColor rgb="FFEE9C9C"/>
                </patternFill>
              </fill>
            </x14:dxf>
          </x14:cfRule>
          <x14:cfRule type="expression" priority="172" id="{99B799D0-5501-412C-8864-C57F79887DE1}">
            <xm:f>'GAMA Sexualité saine'!$AC$10='Listes déroulantes'!$A$5</xm:f>
            <x14:dxf>
              <fill>
                <patternFill>
                  <bgColor rgb="FFEE9C9C"/>
                </patternFill>
              </fill>
            </x14:dxf>
          </x14:cfRule>
          <xm:sqref>I59</xm:sqref>
        </x14:conditionalFormatting>
        <x14:conditionalFormatting xmlns:xm="http://schemas.microsoft.com/office/excel/2006/main">
          <x14:cfRule type="expression" priority="167" id="{92A038DA-BD5D-47ED-8FE7-E9C5BF23CB71}">
            <xm:f>'GAMA Sexualité saine'!$AF$10='Listes déroulantes'!$A$6</xm:f>
            <x14:dxf>
              <fill>
                <patternFill>
                  <bgColor rgb="FFEE9C9C"/>
                </patternFill>
              </fill>
            </x14:dxf>
          </x14:cfRule>
          <x14:cfRule type="expression" priority="169" id="{8B434AA0-A6BA-48E8-BEC2-1EB277F3BFB3}">
            <xm:f>'GAMA Sexualité saine'!$AF$10='Listes déroulantes'!$A$4</xm:f>
            <x14:dxf>
              <fill>
                <patternFill>
                  <bgColor rgb="FFFEE372"/>
                </patternFill>
              </fill>
            </x14:dxf>
          </x14:cfRule>
          <x14:cfRule type="expression" priority="170" id="{B9EA8ACB-DF0E-464C-AA63-060EFBFE9D68}">
            <xm:f>'GAMA Sexualité saine'!$AF$10='Listes déroulantes'!$A$3</xm:f>
            <x14:dxf>
              <fill>
                <patternFill>
                  <bgColor theme="9" tint="0.59996337778862885"/>
                </patternFill>
              </fill>
            </x14:dxf>
          </x14:cfRule>
          <x14:cfRule type="expression" priority="168" id="{E991F818-6A50-433D-979E-132FD24B8909}">
            <xm:f>'GAMA Sexualité saine'!$AF$10='Listes déroulantes'!$A$5</xm:f>
            <x14:dxf>
              <fill>
                <patternFill>
                  <bgColor rgb="FFEE9C9C"/>
                </patternFill>
              </fill>
            </x14:dxf>
          </x14:cfRule>
          <xm:sqref>I61</xm:sqref>
        </x14:conditionalFormatting>
        <x14:conditionalFormatting xmlns:xm="http://schemas.microsoft.com/office/excel/2006/main">
          <x14:cfRule type="expression" priority="166" id="{83F5763B-E431-4E00-89F5-C50FB1379454}">
            <xm:f>'GAMA Santé mentale'!$H$10='Listes déroulantes'!$A$3</xm:f>
            <x14:dxf>
              <fill>
                <patternFill>
                  <bgColor theme="9" tint="0.59996337778862885"/>
                </patternFill>
              </fill>
            </x14:dxf>
          </x14:cfRule>
          <x14:cfRule type="expression" priority="165" id="{89371659-D217-46FE-9129-5F54CC34D98E}">
            <xm:f>'GAMA Santé mentale'!$H$10='Listes déroulantes'!$A$4</xm:f>
            <x14:dxf>
              <fill>
                <patternFill>
                  <bgColor rgb="FFFEE372"/>
                </patternFill>
              </fill>
            </x14:dxf>
          </x14:cfRule>
          <x14:cfRule type="expression" priority="164" id="{E7437BAB-DFE2-4551-9EA1-57523868C0EA}">
            <xm:f>'GAMA Santé mentale'!$H$10='Listes déroulantes'!$A$5</xm:f>
            <x14:dxf>
              <fill>
                <patternFill>
                  <bgColor rgb="FFEE9C9C"/>
                </patternFill>
              </fill>
            </x14:dxf>
          </x14:cfRule>
          <x14:cfRule type="expression" priority="163" id="{CF8CCAD5-B5D7-4D74-B2CE-AE53F4FD9624}">
            <xm:f>'GAMA Santé mentale'!$H$10='Listes déroulantes'!$A$6</xm:f>
            <x14:dxf>
              <fill>
                <patternFill>
                  <bgColor rgb="FFEE9C9C"/>
                </patternFill>
              </fill>
            </x14:dxf>
          </x14:cfRule>
          <xm:sqref>I63</xm:sqref>
        </x14:conditionalFormatting>
        <x14:conditionalFormatting xmlns:xm="http://schemas.microsoft.com/office/excel/2006/main">
          <x14:cfRule type="expression" priority="162" id="{316FDF22-8442-454E-8147-8DE82722ED1E}">
            <xm:f>'GAMA Santé mentale'!$K$10='Listes déroulantes'!$A$3</xm:f>
            <x14:dxf>
              <fill>
                <patternFill>
                  <bgColor theme="9" tint="0.59996337778862885"/>
                </patternFill>
              </fill>
            </x14:dxf>
          </x14:cfRule>
          <x14:cfRule type="expression" priority="161" id="{945D1AC1-6328-4EB3-AE0B-B695C5DA9C59}">
            <xm:f>'GAMA Santé mentale'!$K$10='Listes déroulantes'!$A$4</xm:f>
            <x14:dxf>
              <fill>
                <patternFill>
                  <bgColor rgb="FFFEE372"/>
                </patternFill>
              </fill>
            </x14:dxf>
          </x14:cfRule>
          <x14:cfRule type="expression" priority="160" id="{E82D15FE-0C82-4FB1-B0B9-4F48F2DC059E}">
            <xm:f>'GAMA Santé mentale'!$K$10='Listes déroulantes'!$A$5</xm:f>
            <x14:dxf>
              <fill>
                <patternFill>
                  <bgColor rgb="FFEE9C9C"/>
                </patternFill>
              </fill>
            </x14:dxf>
          </x14:cfRule>
          <x14:cfRule type="expression" priority="159" id="{6449DCC6-D395-4292-AB9C-E16A35659A8E}">
            <xm:f>'GAMA Santé mentale'!$K$10='Listes déroulantes'!$A$6</xm:f>
            <x14:dxf>
              <fill>
                <patternFill>
                  <bgColor rgb="FFEE9C9C"/>
                </patternFill>
              </fill>
            </x14:dxf>
          </x14:cfRule>
          <xm:sqref>I65</xm:sqref>
        </x14:conditionalFormatting>
        <x14:conditionalFormatting xmlns:xm="http://schemas.microsoft.com/office/excel/2006/main">
          <x14:cfRule type="expression" priority="157" id="{238E9E39-A2C2-4C7C-9218-50BA1B88C201}">
            <xm:f>'GAMA Santé mentale'!$N$10='Listes déroulantes'!$A$4</xm:f>
            <x14:dxf>
              <fill>
                <patternFill>
                  <bgColor rgb="FFFEE372"/>
                </patternFill>
              </fill>
            </x14:dxf>
          </x14:cfRule>
          <x14:cfRule type="expression" priority="156" id="{19FFE131-3E83-4670-8D79-A9D695996783}">
            <xm:f>'GAMA Santé mentale'!$N$10='Listes déroulantes'!$A$5</xm:f>
            <x14:dxf>
              <fill>
                <patternFill>
                  <bgColor rgb="FFEE9C9C"/>
                </patternFill>
              </fill>
            </x14:dxf>
          </x14:cfRule>
          <x14:cfRule type="expression" priority="155" id="{D499EEE0-623B-4527-9EFC-49912BAAAF0A}">
            <xm:f>'GAMA Santé mentale'!$N$10='Listes déroulantes'!$A$6</xm:f>
            <x14:dxf>
              <fill>
                <patternFill>
                  <bgColor rgb="FFEE9C9C"/>
                </patternFill>
              </fill>
            </x14:dxf>
          </x14:cfRule>
          <x14:cfRule type="expression" priority="158" id="{49F7AA3E-7E83-4BBC-A404-FDCE2DF75E79}">
            <xm:f>'GAMA Santé mentale'!$N$10='Listes déroulantes'!$A$3</xm:f>
            <x14:dxf>
              <fill>
                <patternFill>
                  <bgColor theme="9" tint="0.59996337778862885"/>
                </patternFill>
              </fill>
            </x14:dxf>
          </x14:cfRule>
          <xm:sqref>I67</xm:sqref>
        </x14:conditionalFormatting>
        <x14:conditionalFormatting xmlns:xm="http://schemas.microsoft.com/office/excel/2006/main">
          <x14:cfRule type="expression" priority="270" id="{B74DF7DA-F17F-4B6F-AB57-9CE94D84DD50}">
            <xm:f>'GAMA Santé générale'!$H$27='Listes déroulantes'!$D$3</xm:f>
            <x14:dxf>
              <fill>
                <patternFill>
                  <bgColor theme="9" tint="0.59996337778862885"/>
                </patternFill>
              </fill>
            </x14:dxf>
          </x14:cfRule>
          <x14:cfRule type="expression" priority="269" id="{A40F88FD-064D-426F-AAE9-21918F569071}">
            <xm:f>'GAMA Santé générale'!$H$27='Listes déroulantes'!$D$4</xm:f>
            <x14:dxf>
              <fill>
                <patternFill>
                  <bgColor rgb="FFEE9C9C"/>
                </patternFill>
              </fill>
            </x14:dxf>
          </x14:cfRule>
          <xm:sqref>L11</xm:sqref>
        </x14:conditionalFormatting>
        <x14:conditionalFormatting xmlns:xm="http://schemas.microsoft.com/office/excel/2006/main">
          <x14:cfRule type="expression" priority="98" id="{1AD031FE-FE2A-49E4-9F0E-98F000CA8B64}">
            <xm:f>'GAMA Santé générale'!$K$27='Listes déroulantes'!$D$3</xm:f>
            <x14:dxf>
              <fill>
                <patternFill>
                  <bgColor theme="9" tint="0.59996337778862885"/>
                </patternFill>
              </fill>
            </x14:dxf>
          </x14:cfRule>
          <x14:cfRule type="expression" priority="97" id="{130A0334-A6B1-4C21-9EE0-4B44D4D992D1}">
            <xm:f>'GAMA Santé générale'!$K$27='Listes déroulantes'!$D$4</xm:f>
            <x14:dxf>
              <fill>
                <patternFill>
                  <bgColor rgb="FFEE9C9C"/>
                </patternFill>
              </fill>
            </x14:dxf>
          </x14:cfRule>
          <xm:sqref>L13</xm:sqref>
        </x14:conditionalFormatting>
        <x14:conditionalFormatting xmlns:xm="http://schemas.microsoft.com/office/excel/2006/main">
          <x14:cfRule type="expression" priority="96" id="{5E783387-9432-4E9E-AEB3-66484B3761AA}">
            <xm:f>'GAMA Santé générale'!$Z$27='Listes déroulantes'!$D$3</xm:f>
            <x14:dxf>
              <fill>
                <patternFill>
                  <bgColor theme="9" tint="0.59996337778862885"/>
                </patternFill>
              </fill>
            </x14:dxf>
          </x14:cfRule>
          <x14:cfRule type="expression" priority="95" id="{9AFEE898-8D2D-4CC1-888A-A7FEB5D6370F}">
            <xm:f>'GAMA Santé générale'!$Z$27='Listes déroulantes'!$D$4</xm:f>
            <x14:dxf>
              <fill>
                <patternFill>
                  <bgColor rgb="FFEE9C9C"/>
                </patternFill>
              </fill>
            </x14:dxf>
          </x14:cfRule>
          <xm:sqref>L15</xm:sqref>
        </x14:conditionalFormatting>
        <x14:conditionalFormatting xmlns:xm="http://schemas.microsoft.com/office/excel/2006/main">
          <x14:cfRule type="expression" priority="93" id="{E3E24156-2226-4AF4-9DFE-C076031C5DA5}">
            <xm:f>'GAMA Santé générale'!$AG$27='Listes déroulantes'!$D$4</xm:f>
            <x14:dxf>
              <fill>
                <patternFill>
                  <bgColor rgb="FFEE9C9C"/>
                </patternFill>
              </fill>
            </x14:dxf>
          </x14:cfRule>
          <x14:cfRule type="expression" priority="94" id="{9DE004AB-2B03-4113-998E-3B29ABE6C024}">
            <xm:f>'GAMA Santé générale'!$AG$27='Listes déroulantes'!$D$3</xm:f>
            <x14:dxf>
              <fill>
                <patternFill>
                  <bgColor theme="9" tint="0.59996337778862885"/>
                </patternFill>
              </fill>
            </x14:dxf>
          </x14:cfRule>
          <xm:sqref>L17</xm:sqref>
        </x14:conditionalFormatting>
        <x14:conditionalFormatting xmlns:xm="http://schemas.microsoft.com/office/excel/2006/main">
          <x14:cfRule type="expression" priority="91" id="{DBB28376-6F57-4C88-A8C4-63D86DEED239}">
            <xm:f>'GAMA Consommation de substances'!$H$26='Listes déroulantes'!$D$4</xm:f>
            <x14:dxf>
              <fill>
                <patternFill>
                  <bgColor rgb="FFEE9C9C"/>
                </patternFill>
              </fill>
            </x14:dxf>
          </x14:cfRule>
          <x14:cfRule type="expression" priority="92" id="{4F19FCC8-5654-48DD-A39C-A569CCE9AFAC}">
            <xm:f>'GAMA Consommation de substances'!$H$26='Listes déroulantes'!$D$3</xm:f>
            <x14:dxf>
              <fill>
                <patternFill>
                  <bgColor theme="9" tint="0.59996337778862885"/>
                </patternFill>
              </fill>
            </x14:dxf>
          </x14:cfRule>
          <xm:sqref>L21</xm:sqref>
        </x14:conditionalFormatting>
        <x14:conditionalFormatting xmlns:xm="http://schemas.microsoft.com/office/excel/2006/main">
          <x14:cfRule type="expression" priority="89" id="{04D96E0B-9CA5-46F4-B4DF-EB53D670D7C8}">
            <xm:f>'GAMA Consommation de substances'!$K$26='Listes déroulantes'!$D$4</xm:f>
            <x14:dxf>
              <fill>
                <patternFill>
                  <bgColor rgb="FFEE9C9C"/>
                </patternFill>
              </fill>
            </x14:dxf>
          </x14:cfRule>
          <x14:cfRule type="expression" priority="90" id="{9D966F74-3FE8-4005-9E28-970262BBED2B}">
            <xm:f>'GAMA Consommation de substances'!$K$26='Listes déroulantes'!$D$3</xm:f>
            <x14:dxf>
              <fill>
                <patternFill>
                  <bgColor theme="9" tint="0.59996337778862885"/>
                </patternFill>
              </fill>
            </x14:dxf>
          </x14:cfRule>
          <xm:sqref>L23</xm:sqref>
        </x14:conditionalFormatting>
        <x14:conditionalFormatting xmlns:xm="http://schemas.microsoft.com/office/excel/2006/main">
          <x14:cfRule type="expression" priority="87" id="{D2F6797D-B35B-423F-B89F-5C8D4D9DD8FF}">
            <xm:f>'GAMA Consommation de substances'!$N$26='Listes déroulantes'!$D$4</xm:f>
            <x14:dxf>
              <fill>
                <patternFill>
                  <bgColor rgb="FFEE9C9C"/>
                </patternFill>
              </fill>
            </x14:dxf>
          </x14:cfRule>
          <x14:cfRule type="expression" priority="88" id="{EB176636-1676-457B-9D52-6476643C12E8}">
            <xm:f>'GAMA Consommation de substances'!$N$26='Listes déroulantes'!$D$3</xm:f>
            <x14:dxf>
              <fill>
                <patternFill>
                  <bgColor theme="9" tint="0.59996337778862885"/>
                </patternFill>
              </fill>
            </x14:dxf>
          </x14:cfRule>
          <xm:sqref>L25</xm:sqref>
        </x14:conditionalFormatting>
        <x14:conditionalFormatting xmlns:xm="http://schemas.microsoft.com/office/excel/2006/main">
          <x14:cfRule type="expression" priority="86" id="{D5159FDF-EA8D-4001-8DF7-4865AF76D062}">
            <xm:f>'GAMA Consommation de substances'!$R$26='Listes déroulantes'!$D$3</xm:f>
            <x14:dxf>
              <fill>
                <patternFill>
                  <bgColor theme="9" tint="0.59996337778862885"/>
                </patternFill>
              </fill>
            </x14:dxf>
          </x14:cfRule>
          <x14:cfRule type="expression" priority="85" id="{A2EF8A67-15BA-41FB-82A2-F482B9CF1DB8}">
            <xm:f>'GAMA Consommation de substances'!$R$26='Listes déroulantes'!$D$4</xm:f>
            <x14:dxf>
              <fill>
                <patternFill>
                  <bgColor rgb="FFEE9C9C"/>
                </patternFill>
              </fill>
            </x14:dxf>
          </x14:cfRule>
          <xm:sqref>L27</xm:sqref>
        </x14:conditionalFormatting>
        <x14:conditionalFormatting xmlns:xm="http://schemas.microsoft.com/office/excel/2006/main">
          <x14:cfRule type="expression" priority="83" id="{26870E20-AE42-45F4-9B4D-810AE9FAAB09}">
            <xm:f>'GAMA Consommation de substances'!$U$26='Listes déroulantes'!$D$4</xm:f>
            <x14:dxf>
              <fill>
                <patternFill>
                  <bgColor rgb="FFEE9C9C"/>
                </patternFill>
              </fill>
            </x14:dxf>
          </x14:cfRule>
          <x14:cfRule type="expression" priority="84" id="{F023F833-F7BE-473E-AEB9-FFAC543D2757}">
            <xm:f>'GAMA Consommation de substances'!$U$26='Listes déroulantes'!$D$3</xm:f>
            <x14:dxf>
              <fill>
                <patternFill>
                  <bgColor theme="9" tint="0.59996337778862885"/>
                </patternFill>
              </fill>
            </x14:dxf>
          </x14:cfRule>
          <xm:sqref>L29</xm:sqref>
        </x14:conditionalFormatting>
        <x14:conditionalFormatting xmlns:xm="http://schemas.microsoft.com/office/excel/2006/main">
          <x14:cfRule type="expression" priority="82" id="{C6080AE3-60DF-4245-B967-8152E8DBC260}">
            <xm:f>'GAMA Alimentation et activité'!$H$26='Listes déroulantes'!$D$3</xm:f>
            <x14:dxf>
              <fill>
                <patternFill>
                  <bgColor theme="9" tint="0.59996337778862885"/>
                </patternFill>
              </fill>
            </x14:dxf>
          </x14:cfRule>
          <x14:cfRule type="expression" priority="81" id="{5CE97AED-9B85-45E2-BC7B-A9DE1CE34EED}">
            <xm:f>'GAMA Alimentation et activité'!$H$26='Listes déroulantes'!$D$4</xm:f>
            <x14:dxf>
              <fill>
                <patternFill>
                  <bgColor rgb="FFEE9C9C"/>
                </patternFill>
              </fill>
            </x14:dxf>
          </x14:cfRule>
          <xm:sqref>L32</xm:sqref>
        </x14:conditionalFormatting>
        <x14:conditionalFormatting xmlns:xm="http://schemas.microsoft.com/office/excel/2006/main">
          <x14:cfRule type="expression" priority="79" id="{5DA3D8FE-2FFB-432E-83AB-B3D9BC2248AE}">
            <xm:f>'GAMA Alimentation et activité'!$K$26='Listes déroulantes'!$D$4</xm:f>
            <x14:dxf>
              <fill>
                <patternFill>
                  <bgColor rgb="FFEE9C9C"/>
                </patternFill>
              </fill>
            </x14:dxf>
          </x14:cfRule>
          <x14:cfRule type="expression" priority="80" id="{C30FFB54-96DF-43D2-83C3-EC4CF4C6871B}">
            <xm:f>'GAMA Alimentation et activité'!$K$26='Listes déroulantes'!$D$3</xm:f>
            <x14:dxf>
              <fill>
                <patternFill>
                  <bgColor theme="9" tint="0.59996337778862885"/>
                </patternFill>
              </fill>
            </x14:dxf>
          </x14:cfRule>
          <xm:sqref>L34</xm:sqref>
        </x14:conditionalFormatting>
        <x14:conditionalFormatting xmlns:xm="http://schemas.microsoft.com/office/excel/2006/main">
          <x14:cfRule type="expression" priority="77" id="{DFE3C167-5BA8-468C-80E9-21CAC5306897}">
            <xm:f>'GAMA Alimentation et activité'!$O$26='Listes déroulantes'!$D$4</xm:f>
            <x14:dxf>
              <fill>
                <patternFill>
                  <bgColor rgb="FFEE9C9C"/>
                </patternFill>
              </fill>
            </x14:dxf>
          </x14:cfRule>
          <x14:cfRule type="expression" priority="78" id="{EA5E49A9-479C-4DEB-AC00-55810953E499}">
            <xm:f>'GAMA Alimentation et activité'!$O$26='Listes déroulantes'!$D$3</xm:f>
            <x14:dxf>
              <fill>
                <patternFill>
                  <bgColor theme="9" tint="0.59996337778862885"/>
                </patternFill>
              </fill>
            </x14:dxf>
          </x14:cfRule>
          <xm:sqref>L36</xm:sqref>
        </x14:conditionalFormatting>
        <x14:conditionalFormatting xmlns:xm="http://schemas.microsoft.com/office/excel/2006/main">
          <x14:cfRule type="expression" priority="75" id="{987E32CD-46C4-4261-AF0C-6A73C8C8895E}">
            <xm:f>'GAMA Alimentation et activité'!$R$26='Listes déroulantes'!$D$4</xm:f>
            <x14:dxf>
              <fill>
                <patternFill>
                  <bgColor rgb="FFEE9C9C"/>
                </patternFill>
              </fill>
            </x14:dxf>
          </x14:cfRule>
          <x14:cfRule type="expression" priority="76" id="{2E5DE265-A654-459F-BF77-ECC12D967C14}">
            <xm:f>'GAMA Alimentation et activité'!$R$26='Listes déroulantes'!$D$3</xm:f>
            <x14:dxf>
              <fill>
                <patternFill>
                  <bgColor theme="9" tint="0.59996337778862885"/>
                </patternFill>
              </fill>
            </x14:dxf>
          </x14:cfRule>
          <xm:sqref>L38</xm:sqref>
        </x14:conditionalFormatting>
        <x14:conditionalFormatting xmlns:xm="http://schemas.microsoft.com/office/excel/2006/main">
          <x14:cfRule type="expression" priority="73" id="{3A674532-DBC3-4776-B053-F5B520918F8F}">
            <xm:f>'GAMA Alimentation et activité'!$U$26='Listes déroulantes'!$D$4</xm:f>
            <x14:dxf>
              <fill>
                <patternFill>
                  <bgColor rgb="FFEE9C9C"/>
                </patternFill>
              </fill>
            </x14:dxf>
          </x14:cfRule>
          <x14:cfRule type="expression" priority="74" id="{A93AD816-AE3C-4944-8308-8697055B32EA}">
            <xm:f>'GAMA Alimentation et activité'!$U$26='Listes déroulantes'!$D$3</xm:f>
            <x14:dxf>
              <fill>
                <patternFill>
                  <bgColor theme="9" tint="0.59996337778862885"/>
                </patternFill>
              </fill>
            </x14:dxf>
          </x14:cfRule>
          <xm:sqref>L40</xm:sqref>
        </x14:conditionalFormatting>
        <x14:conditionalFormatting xmlns:xm="http://schemas.microsoft.com/office/excel/2006/main">
          <x14:cfRule type="expression" priority="72" id="{7002B163-40F2-4F35-920E-8A036655B9C5}">
            <xm:f>'GAMA Alimentation et activité'!$X$26='Listes déroulantes'!$D$3</xm:f>
            <x14:dxf>
              <fill>
                <patternFill>
                  <bgColor theme="9" tint="0.59996337778862885"/>
                </patternFill>
              </fill>
            </x14:dxf>
          </x14:cfRule>
          <x14:cfRule type="expression" priority="71" id="{32ADC7AC-176B-406C-98EF-77B573645FBC}">
            <xm:f>'GAMA Alimentation et activité'!$X$26='Listes déroulantes'!$D$4</xm:f>
            <x14:dxf>
              <fill>
                <patternFill>
                  <bgColor rgb="FFEE9C9C"/>
                </patternFill>
              </fill>
            </x14:dxf>
          </x14:cfRule>
          <xm:sqref>L42</xm:sqref>
        </x14:conditionalFormatting>
        <x14:conditionalFormatting xmlns:xm="http://schemas.microsoft.com/office/excel/2006/main">
          <x14:cfRule type="expression" priority="70" id="{0CA655EE-582C-4AF1-A2D9-3DF8791DB2BB}">
            <xm:f>'GAMA Sexualité saine'!$H$27='Listes déroulantes'!$D$3</xm:f>
            <x14:dxf>
              <fill>
                <patternFill>
                  <bgColor theme="9" tint="0.59996337778862885"/>
                </patternFill>
              </fill>
            </x14:dxf>
          </x14:cfRule>
          <x14:cfRule type="expression" priority="69" id="{A6476B94-4E2B-4595-A9DF-08D2F23F4B19}">
            <xm:f>'GAMA Sexualité saine'!$H$27='Listes déroulantes'!$D$4</xm:f>
            <x14:dxf>
              <fill>
                <patternFill>
                  <bgColor rgb="FFEE9C9C"/>
                </patternFill>
              </fill>
            </x14:dxf>
          </x14:cfRule>
          <xm:sqref>L45</xm:sqref>
        </x14:conditionalFormatting>
        <x14:conditionalFormatting xmlns:xm="http://schemas.microsoft.com/office/excel/2006/main">
          <x14:cfRule type="expression" priority="67" id="{C069546D-DCAF-4696-960B-7B677917A086}">
            <xm:f>'GAMA Sexualité saine'!$K$27='Listes déroulantes'!$D$4</xm:f>
            <x14:dxf>
              <fill>
                <patternFill>
                  <bgColor rgb="FFEE9C9C"/>
                </patternFill>
              </fill>
            </x14:dxf>
          </x14:cfRule>
          <x14:cfRule type="expression" priority="68" id="{22FA2524-5583-413F-8CE6-4984B41B37E4}">
            <xm:f>'GAMA Sexualité saine'!$K$27='Listes déroulantes'!$D$3</xm:f>
            <x14:dxf>
              <fill>
                <patternFill>
                  <bgColor theme="9" tint="0.59996337778862885"/>
                </patternFill>
              </fill>
            </x14:dxf>
          </x14:cfRule>
          <xm:sqref>L47</xm:sqref>
        </x14:conditionalFormatting>
        <x14:conditionalFormatting xmlns:xm="http://schemas.microsoft.com/office/excel/2006/main">
          <x14:cfRule type="expression" priority="65" id="{C1A97DDB-0917-49E9-98AE-B8C3DF8E037B}">
            <xm:f>'GAMA Sexualité saine'!$N$27='Listes déroulantes'!$D$4</xm:f>
            <x14:dxf>
              <fill>
                <patternFill>
                  <bgColor rgb="FFEE9C9C"/>
                </patternFill>
              </fill>
            </x14:dxf>
          </x14:cfRule>
          <x14:cfRule type="expression" priority="66" id="{778F5044-7AA7-4FD7-9F92-A9131D4C2586}">
            <xm:f>'GAMA Sexualité saine'!$N$27='Listes déroulantes'!$D$3</xm:f>
            <x14:dxf>
              <fill>
                <patternFill>
                  <bgColor theme="9" tint="0.59996337778862885"/>
                </patternFill>
              </fill>
            </x14:dxf>
          </x14:cfRule>
          <xm:sqref>L49</xm:sqref>
        </x14:conditionalFormatting>
        <x14:conditionalFormatting xmlns:xm="http://schemas.microsoft.com/office/excel/2006/main">
          <x14:cfRule type="expression" priority="63" id="{10238AFC-F2F1-4EC5-804F-D0CF142C1BF3}">
            <xm:f>'GAMA Sexualité saine'!$Q$27='Listes déroulantes'!$D$4</xm:f>
            <x14:dxf>
              <fill>
                <patternFill>
                  <bgColor rgb="FFEE9C9C"/>
                </patternFill>
              </fill>
            </x14:dxf>
          </x14:cfRule>
          <x14:cfRule type="expression" priority="64" id="{D6BB4D10-D158-4985-80AA-5742EFDE25C2}">
            <xm:f>'GAMA Sexualité saine'!$Q$27='Listes déroulantes'!$D$3</xm:f>
            <x14:dxf>
              <fill>
                <patternFill>
                  <bgColor theme="9" tint="0.59996337778862885"/>
                </patternFill>
              </fill>
            </x14:dxf>
          </x14:cfRule>
          <xm:sqref>L51</xm:sqref>
        </x14:conditionalFormatting>
        <x14:conditionalFormatting xmlns:xm="http://schemas.microsoft.com/office/excel/2006/main">
          <x14:cfRule type="expression" priority="62" id="{CE8046A3-6D3B-4BF9-9C7A-DAA0FC21A7C2}">
            <xm:f>'GAMA Sexualité saine'!$T$27='Listes déroulantes'!$D$3</xm:f>
            <x14:dxf>
              <fill>
                <patternFill>
                  <bgColor theme="9" tint="0.59996337778862885"/>
                </patternFill>
              </fill>
            </x14:dxf>
          </x14:cfRule>
          <x14:cfRule type="expression" priority="61" id="{777D77FB-2C23-4A83-BC90-3037E38CF8D9}">
            <xm:f>'GAMA Sexualité saine'!$T$27='Listes déroulantes'!$D$4</xm:f>
            <x14:dxf>
              <fill>
                <patternFill>
                  <bgColor rgb="FFEE9C9C"/>
                </patternFill>
              </fill>
            </x14:dxf>
          </x14:cfRule>
          <xm:sqref>L53</xm:sqref>
        </x14:conditionalFormatting>
        <x14:conditionalFormatting xmlns:xm="http://schemas.microsoft.com/office/excel/2006/main">
          <x14:cfRule type="expression" priority="60" id="{EB75723D-3A83-490B-B433-90EA74DBD31E}">
            <xm:f>'GAMA Sexualité saine'!$W$27='Listes déroulantes'!$D$3</xm:f>
            <x14:dxf>
              <fill>
                <patternFill>
                  <bgColor theme="9" tint="0.59996337778862885"/>
                </patternFill>
              </fill>
            </x14:dxf>
          </x14:cfRule>
          <x14:cfRule type="expression" priority="59" id="{0E4050D6-E33D-40F1-BEA0-F197D831E65B}">
            <xm:f>'GAMA Sexualité saine'!$W$27='Listes déroulantes'!$D$4</xm:f>
            <x14:dxf>
              <fill>
                <patternFill>
                  <bgColor rgb="FFEE9C9C"/>
                </patternFill>
              </fill>
            </x14:dxf>
          </x14:cfRule>
          <xm:sqref>L55</xm:sqref>
        </x14:conditionalFormatting>
        <x14:conditionalFormatting xmlns:xm="http://schemas.microsoft.com/office/excel/2006/main">
          <x14:cfRule type="expression" priority="58" id="{8001404A-28B5-4AC6-BA69-99D68AD326D9}">
            <xm:f>'GAMA Sexualité saine'!$Z$27='Listes déroulantes'!$D$3</xm:f>
            <x14:dxf>
              <fill>
                <patternFill>
                  <bgColor theme="9" tint="0.59996337778862885"/>
                </patternFill>
              </fill>
            </x14:dxf>
          </x14:cfRule>
          <x14:cfRule type="expression" priority="57" id="{8EB76E2E-07D2-42E3-876F-4529AE33FEE8}">
            <xm:f>'GAMA Sexualité saine'!$Z$27='Listes déroulantes'!$D$4</xm:f>
            <x14:dxf>
              <fill>
                <patternFill>
                  <bgColor rgb="FFEE9C9C"/>
                </patternFill>
              </fill>
            </x14:dxf>
          </x14:cfRule>
          <xm:sqref>L57</xm:sqref>
        </x14:conditionalFormatting>
        <x14:conditionalFormatting xmlns:xm="http://schemas.microsoft.com/office/excel/2006/main">
          <x14:cfRule type="expression" priority="55" id="{11A944B4-0ABB-4FA9-901C-BB9E7F44A25B}">
            <xm:f>'GAMA Sexualité saine'!$AC$27='Listes déroulantes'!$D$4</xm:f>
            <x14:dxf>
              <fill>
                <patternFill>
                  <bgColor rgb="FFEE9C9C"/>
                </patternFill>
              </fill>
            </x14:dxf>
          </x14:cfRule>
          <x14:cfRule type="expression" priority="56" id="{2B1D4779-A64F-4C86-A32A-6B26E0182C62}">
            <xm:f>'GAMA Sexualité saine'!$AC$27='Listes déroulantes'!$D$3</xm:f>
            <x14:dxf>
              <fill>
                <patternFill>
                  <bgColor theme="9" tint="0.59996337778862885"/>
                </patternFill>
              </fill>
            </x14:dxf>
          </x14:cfRule>
          <xm:sqref>L59</xm:sqref>
        </x14:conditionalFormatting>
        <x14:conditionalFormatting xmlns:xm="http://schemas.microsoft.com/office/excel/2006/main">
          <x14:cfRule type="expression" priority="54" id="{D9F77663-BB74-4B4D-9902-721AFD1C7459}">
            <xm:f>'GAMA Sexualité saine'!$AF$27='Listes déroulantes'!$D$3</xm:f>
            <x14:dxf>
              <fill>
                <patternFill>
                  <bgColor theme="9" tint="0.59996337778862885"/>
                </patternFill>
              </fill>
            </x14:dxf>
          </x14:cfRule>
          <x14:cfRule type="expression" priority="53" id="{0F079BDC-D86B-4C4C-B2EB-FDF56601906C}">
            <xm:f>'GAMA Sexualité saine'!$AF$27='Listes déroulantes'!$D$4</xm:f>
            <x14:dxf>
              <fill>
                <patternFill>
                  <bgColor rgb="FFEE9C9C"/>
                </patternFill>
              </fill>
            </x14:dxf>
          </x14:cfRule>
          <xm:sqref>L61</xm:sqref>
        </x14:conditionalFormatting>
        <x14:conditionalFormatting xmlns:xm="http://schemas.microsoft.com/office/excel/2006/main">
          <x14:cfRule type="expression" priority="51" id="{CE23A7D9-49BF-4463-ADE1-CC1F23F572BE}">
            <xm:f>'GAMA Santé mentale'!$H$26='Listes déroulantes'!$D$4</xm:f>
            <x14:dxf>
              <fill>
                <patternFill>
                  <bgColor rgb="FFEE9C9C"/>
                </patternFill>
              </fill>
            </x14:dxf>
          </x14:cfRule>
          <x14:cfRule type="expression" priority="52" id="{205528FC-D7AD-464B-B389-FD7F279D48C4}">
            <xm:f>'GAMA Santé mentale'!$H$26='Listes déroulantes'!$D$3</xm:f>
            <x14:dxf>
              <fill>
                <patternFill>
                  <bgColor theme="9" tint="0.59996337778862885"/>
                </patternFill>
              </fill>
            </x14:dxf>
          </x14:cfRule>
          <xm:sqref>L63</xm:sqref>
        </x14:conditionalFormatting>
        <x14:conditionalFormatting xmlns:xm="http://schemas.microsoft.com/office/excel/2006/main">
          <x14:cfRule type="expression" priority="49" id="{2710846D-C99B-4CE4-9817-B3E4973092D0}">
            <xm:f>'GAMA Santé mentale'!$K$26='Listes déroulantes'!$D$4</xm:f>
            <x14:dxf>
              <fill>
                <patternFill>
                  <bgColor rgb="FFEE9C9C"/>
                </patternFill>
              </fill>
            </x14:dxf>
          </x14:cfRule>
          <x14:cfRule type="expression" priority="50" id="{579FE17E-20ED-4D54-A189-D8EE6FD7CFB0}">
            <xm:f>'GAMA Santé mentale'!$K$26='Listes déroulantes'!$D$3</xm:f>
            <x14:dxf>
              <fill>
                <patternFill>
                  <bgColor theme="9" tint="0.59996337778862885"/>
                </patternFill>
              </fill>
            </x14:dxf>
          </x14:cfRule>
          <xm:sqref>L65</xm:sqref>
        </x14:conditionalFormatting>
        <x14:conditionalFormatting xmlns:xm="http://schemas.microsoft.com/office/excel/2006/main">
          <x14:cfRule type="expression" priority="47" id="{ED1C89DB-B5A8-4146-AF6E-9EB58F4AC16E}">
            <xm:f>'GAMA Santé mentale'!$N$26='Listes déroulantes'!$D$4</xm:f>
            <x14:dxf>
              <fill>
                <patternFill>
                  <bgColor rgb="FFEE9C9C"/>
                </patternFill>
              </fill>
            </x14:dxf>
          </x14:cfRule>
          <x14:cfRule type="expression" priority="48" id="{079D71BC-FD3B-4DC7-A97C-2781AD483AC7}">
            <xm:f>'GAMA Santé mentale'!$N$26='Listes déroulantes'!$D$3</xm:f>
            <x14:dxf>
              <fill>
                <patternFill>
                  <bgColor theme="9" tint="0.59996337778862885"/>
                </patternFill>
              </fill>
            </x14:dxf>
          </x14:cfRule>
          <xm:sqref>L67</xm:sqref>
        </x14:conditionalFormatting>
        <x14:conditionalFormatting xmlns:xm="http://schemas.microsoft.com/office/excel/2006/main">
          <x14:cfRule type="expression" priority="18" id="{A7EDF948-BC9E-4470-908A-2F384179E7EB}">
            <xm:f>'GAMA Indicateurs de politiques'!$E$18='Listes déroulantes'!$D$3</xm:f>
            <x14:dxf>
              <fill>
                <patternFill>
                  <bgColor theme="9" tint="0.59996337778862885"/>
                </patternFill>
              </fill>
            </x14:dxf>
          </x14:cfRule>
          <x14:cfRule type="expression" priority="17" id="{8D97FD8C-9F6F-4511-BF3E-989053F41AE2}">
            <xm:f>'GAMA Indicateurs de politiques'!$E$18='Listes déroulantes'!$D$4</xm:f>
            <x14:dxf>
              <fill>
                <patternFill>
                  <bgColor rgb="FFEE9C9C"/>
                </patternFill>
              </fill>
            </x14:dxf>
          </x14:cfRule>
          <xm:sqref>L73</xm:sqref>
        </x14:conditionalFormatting>
        <x14:conditionalFormatting xmlns:xm="http://schemas.microsoft.com/office/excel/2006/main">
          <x14:cfRule type="expression" priority="16" id="{6FB72663-7357-49BB-99E6-3AB3DFA7CCB1}">
            <xm:f>'GAMA Indicateurs de politiques'!$H$18='Listes déroulantes'!$D$3</xm:f>
            <x14:dxf>
              <fill>
                <patternFill>
                  <bgColor theme="9" tint="0.59996337778862885"/>
                </patternFill>
              </fill>
            </x14:dxf>
          </x14:cfRule>
          <x14:cfRule type="expression" priority="15" id="{A93AAF4D-584C-493A-BD67-558FF9A0CC6F}">
            <xm:f>'GAMA Indicateurs de politiques'!$H$18='Listes déroulantes'!$D$4</xm:f>
            <x14:dxf>
              <fill>
                <patternFill>
                  <bgColor rgb="FFEE9C9C"/>
                </patternFill>
              </fill>
            </x14:dxf>
          </x14:cfRule>
          <xm:sqref>L75</xm:sqref>
        </x14:conditionalFormatting>
        <x14:conditionalFormatting xmlns:xm="http://schemas.microsoft.com/office/excel/2006/main">
          <x14:cfRule type="expression" priority="14" id="{4EED0822-DDD8-4A3E-8BFF-1E574CD54C7E}">
            <xm:f>'GAMA Indicateurs de politiques'!$K$18='Listes déroulantes'!$D$3</xm:f>
            <x14:dxf>
              <fill>
                <patternFill>
                  <bgColor theme="9" tint="0.59996337778862885"/>
                </patternFill>
              </fill>
            </x14:dxf>
          </x14:cfRule>
          <x14:cfRule type="expression" priority="13" id="{C8E3235D-D37C-45D8-990C-E4A1F3F4C4FE}">
            <xm:f>'GAMA Indicateurs de politiques'!$K$18='Listes déroulantes'!$D$4</xm:f>
            <x14:dxf>
              <fill>
                <patternFill>
                  <bgColor rgb="FFEE9C9C"/>
                </patternFill>
              </fill>
            </x14:dxf>
          </x14:cfRule>
          <xm:sqref>L77</xm:sqref>
        </x14:conditionalFormatting>
        <x14:conditionalFormatting xmlns:xm="http://schemas.microsoft.com/office/excel/2006/main">
          <x14:cfRule type="expression" priority="12" id="{407D166D-B467-44B5-9FFE-7D0A37E8C99B}">
            <xm:f>'GAMA Indicateurs de politiques'!$N$18='Listes déroulantes'!$D$3</xm:f>
            <x14:dxf>
              <fill>
                <patternFill>
                  <bgColor theme="9" tint="0.59996337778862885"/>
                </patternFill>
              </fill>
            </x14:dxf>
          </x14:cfRule>
          <x14:cfRule type="expression" priority="11" id="{441614E6-722D-42D6-B848-FF91EB6ADA54}">
            <xm:f>'GAMA Indicateurs de politiques'!$N$18='Listes déroulantes'!$D$4</xm:f>
            <x14:dxf>
              <fill>
                <patternFill>
                  <bgColor rgb="FFEE9C9C"/>
                </patternFill>
              </fill>
            </x14:dxf>
          </x14:cfRule>
          <xm:sqref>L79</xm:sqref>
        </x14:conditionalFormatting>
        <x14:conditionalFormatting xmlns:xm="http://schemas.microsoft.com/office/excel/2006/main">
          <x14:cfRule type="expression" priority="9" id="{DAB739CA-F47A-4F8D-A4FA-C122978EDD38}">
            <xm:f>'GAMA Indicateurs de politiques'!$R$18='Listes déroulantes'!$D$4</xm:f>
            <x14:dxf>
              <fill>
                <patternFill>
                  <bgColor rgb="FFEE9C9C"/>
                </patternFill>
              </fill>
            </x14:dxf>
          </x14:cfRule>
          <x14:cfRule type="expression" priority="10" id="{E8BD0EE6-4CDE-40FF-9973-64F6F3E1DC31}">
            <xm:f>'GAMA Indicateurs de politiques'!$R$18='Listes déroulantes'!$D$3</xm:f>
            <x14:dxf>
              <fill>
                <patternFill>
                  <bgColor theme="9" tint="0.59996337778862885"/>
                </patternFill>
              </fill>
            </x14:dxf>
          </x14:cfRule>
          <xm:sqref>L81</xm:sqref>
        </x14:conditionalFormatting>
        <x14:conditionalFormatting xmlns:xm="http://schemas.microsoft.com/office/excel/2006/main">
          <x14:cfRule type="expression" priority="8" id="{E3A18AD7-4730-4898-8074-8941CD3696C2}">
            <xm:f>'GAMA Indicateurs de politiques'!$V$18='Listes déroulantes'!$D$3</xm:f>
            <x14:dxf>
              <fill>
                <patternFill>
                  <bgColor theme="9" tint="0.59996337778862885"/>
                </patternFill>
              </fill>
            </x14:dxf>
          </x14:cfRule>
          <x14:cfRule type="expression" priority="7" id="{6F0F8DD7-C524-4594-AA1F-67EA3B07883E}">
            <xm:f>'GAMA Indicateurs de politiques'!$V$18='Listes déroulantes'!$D$4</xm:f>
            <x14:dxf>
              <fill>
                <patternFill>
                  <bgColor rgb="FFEE9C9C"/>
                </patternFill>
              </fill>
            </x14:dxf>
          </x14:cfRule>
          <xm:sqref>L83</xm:sqref>
        </x14:conditionalFormatting>
        <x14:conditionalFormatting xmlns:xm="http://schemas.microsoft.com/office/excel/2006/main">
          <x14:cfRule type="expression" priority="154" id="{2F5ECD0A-9B15-4180-A0E4-602719DFA0C1}">
            <xm:f>'GAMA Connexion'!$H$10='Listes déroulantes'!$A$3</xm:f>
            <x14:dxf>
              <fill>
                <patternFill>
                  <bgColor theme="9" tint="0.59996337778862885"/>
                </patternFill>
              </fill>
            </x14:dxf>
          </x14:cfRule>
          <x14:cfRule type="expression" priority="153" id="{F5596C14-0D44-4B83-81FF-7BD7C613D9FF}">
            <xm:f>'GAMA Connexion'!$H$10='Listes déroulantes'!$A$4</xm:f>
            <x14:dxf>
              <fill>
                <patternFill>
                  <bgColor rgb="FFFEE372"/>
                </patternFill>
              </fill>
            </x14:dxf>
          </x14:cfRule>
          <x14:cfRule type="expression" priority="152" id="{D6538D20-EA15-424C-B5B3-69CC2882F133}">
            <xm:f>'GAMA Connexion'!$H$10='Listes déroulantes'!$A$5</xm:f>
            <x14:dxf>
              <fill>
                <patternFill>
                  <bgColor rgb="FFEE9C9C"/>
                </patternFill>
              </fill>
            </x14:dxf>
          </x14:cfRule>
          <x14:cfRule type="expression" priority="151" id="{931AE869-A315-40C8-9F7E-016835F51124}">
            <xm:f>'GAMA Connexion'!$H$10='Listes déroulantes'!$A$6</xm:f>
            <x14:dxf>
              <fill>
                <patternFill>
                  <bgColor rgb="FFEE9C9C"/>
                </patternFill>
              </fill>
            </x14:dxf>
          </x14:cfRule>
          <xm:sqref>T9</xm:sqref>
        </x14:conditionalFormatting>
        <x14:conditionalFormatting xmlns:xm="http://schemas.microsoft.com/office/excel/2006/main">
          <x14:cfRule type="expression" priority="148" id="{7DBF04A1-9D64-45BC-8D83-82AF62B4BD17}">
            <xm:f>'GAMA Connexion'!$K$10='Listes déroulantes'!$A$5</xm:f>
            <x14:dxf>
              <fill>
                <patternFill>
                  <bgColor rgb="FFEE9C9C"/>
                </patternFill>
              </fill>
            </x14:dxf>
          </x14:cfRule>
          <x14:cfRule type="expression" priority="150" id="{72BF48A0-F4B9-4281-A559-D6524803A23C}">
            <xm:f>'GAMA Connexion'!$K$10='Listes déroulantes'!$A$3</xm:f>
            <x14:dxf>
              <fill>
                <patternFill>
                  <bgColor theme="9" tint="0.59996337778862885"/>
                </patternFill>
              </fill>
            </x14:dxf>
          </x14:cfRule>
          <x14:cfRule type="expression" priority="149" id="{7904E5D5-5EB0-4DFB-A3A3-FEB4BD226FE4}">
            <xm:f>'GAMA Connexion'!$K$10='Listes déroulantes'!$A$4</xm:f>
            <x14:dxf>
              <fill>
                <patternFill>
                  <bgColor rgb="FFFEE372"/>
                </patternFill>
              </fill>
            </x14:dxf>
          </x14:cfRule>
          <x14:cfRule type="expression" priority="147" id="{CCFFC371-75FA-4B9A-AD47-01BAF5AE4F6A}">
            <xm:f>'GAMA Connexion'!$K$10='Listes déroulantes'!$A$6</xm:f>
            <x14:dxf>
              <fill>
                <patternFill>
                  <bgColor rgb="FFEE9C9C"/>
                </patternFill>
              </fill>
            </x14:dxf>
          </x14:cfRule>
          <xm:sqref>T11</xm:sqref>
        </x14:conditionalFormatting>
        <x14:conditionalFormatting xmlns:xm="http://schemas.microsoft.com/office/excel/2006/main">
          <x14:cfRule type="expression" priority="143" id="{A3F87848-A5CC-4397-9BD0-6E13D49D7993}">
            <xm:f>'GAMA Sécurité et environnement'!$H$10='Listes déroulantes'!$A$6</xm:f>
            <x14:dxf>
              <fill>
                <patternFill>
                  <bgColor rgb="FFEE9C9C"/>
                </patternFill>
              </fill>
            </x14:dxf>
          </x14:cfRule>
          <x14:cfRule type="expression" priority="144" id="{52388D34-445D-41B1-AE53-5F97B8B1F0DA}">
            <xm:f>'GAMA Sécurité et environnement'!$H$10='Listes déroulantes'!$A$5</xm:f>
            <x14:dxf>
              <fill>
                <patternFill>
                  <bgColor rgb="FFEE9C9C"/>
                </patternFill>
              </fill>
            </x14:dxf>
          </x14:cfRule>
          <x14:cfRule type="expression" priority="145" id="{7F2BA410-733C-4376-A4D8-38238E496B55}">
            <xm:f>'GAMA Sécurité et environnement'!$H$10='Listes déroulantes'!$A$4</xm:f>
            <x14:dxf>
              <fill>
                <patternFill>
                  <bgColor rgb="FFFEE372"/>
                </patternFill>
              </fill>
            </x14:dxf>
          </x14:cfRule>
          <x14:cfRule type="expression" priority="146" id="{BAEDD97F-6705-487D-904E-B1681CF71A1D}">
            <xm:f>'GAMA Sécurité et environnement'!$H$10='Listes déroulantes'!$A$3</xm:f>
            <x14:dxf>
              <fill>
                <patternFill>
                  <bgColor theme="9" tint="0.59996337778862885"/>
                </patternFill>
              </fill>
            </x14:dxf>
          </x14:cfRule>
          <xm:sqref>T19</xm:sqref>
        </x14:conditionalFormatting>
        <x14:conditionalFormatting xmlns:xm="http://schemas.microsoft.com/office/excel/2006/main">
          <x14:cfRule type="expression" priority="141" id="{7DC013E8-1984-40C4-AD1B-8FE593DD1DC6}">
            <xm:f>'GAMA Sécurité et environnement'!$K$10='Listes déroulantes'!$A$4</xm:f>
            <x14:dxf>
              <fill>
                <patternFill>
                  <bgColor rgb="FFFEE372"/>
                </patternFill>
              </fill>
            </x14:dxf>
          </x14:cfRule>
          <x14:cfRule type="expression" priority="142" id="{8F84F1EB-2C66-4E3D-BEE8-7E3D13B83C69}">
            <xm:f>'GAMA Sécurité et environnement'!$K$10='Listes déroulantes'!$A$3</xm:f>
            <x14:dxf>
              <fill>
                <patternFill>
                  <bgColor theme="9" tint="0.59996337778862885"/>
                </patternFill>
              </fill>
            </x14:dxf>
          </x14:cfRule>
          <x14:cfRule type="expression" priority="140" id="{75E987DD-C5FE-43DD-86F7-2D3DF1A232BE}">
            <xm:f>'GAMA Sécurité et environnement'!$K$10='Listes déroulantes'!$A$5</xm:f>
            <x14:dxf>
              <fill>
                <patternFill>
                  <bgColor rgb="FFEE9C9C"/>
                </patternFill>
              </fill>
            </x14:dxf>
          </x14:cfRule>
          <x14:cfRule type="expression" priority="139" id="{5BA51B67-2D4C-4E6A-AA07-7F0DBF5903D7}">
            <xm:f>'GAMA Sécurité et environnement'!$K$10='Listes déroulantes'!$A$6</xm:f>
            <x14:dxf>
              <fill>
                <patternFill>
                  <bgColor rgb="FFEE9C9C"/>
                </patternFill>
              </fill>
            </x14:dxf>
          </x14:cfRule>
          <xm:sqref>T21</xm:sqref>
        </x14:conditionalFormatting>
        <x14:conditionalFormatting xmlns:xm="http://schemas.microsoft.com/office/excel/2006/main">
          <x14:cfRule type="expression" priority="137" id="{49290A87-BEC4-4857-9C93-509B32E05161}">
            <xm:f>'GAMA Sécurité et environnement'!$N$10='Listes déroulantes'!$A$4</xm:f>
            <x14:dxf>
              <fill>
                <patternFill>
                  <bgColor rgb="FFFEE372"/>
                </patternFill>
              </fill>
            </x14:dxf>
          </x14:cfRule>
          <x14:cfRule type="expression" priority="135" id="{64A9F209-E119-48E9-A5BC-6AD613FCD136}">
            <xm:f>'GAMA Sécurité et environnement'!$N$10='Listes déroulantes'!$A$6</xm:f>
            <x14:dxf>
              <fill>
                <patternFill>
                  <bgColor rgb="FFEE9C9C"/>
                </patternFill>
              </fill>
            </x14:dxf>
          </x14:cfRule>
          <x14:cfRule type="expression" priority="136" id="{AC5E2693-7254-4438-96AA-5B012D6B7A57}">
            <xm:f>'GAMA Sécurité et environnement'!$N$10='Listes déroulantes'!$A$5</xm:f>
            <x14:dxf>
              <fill>
                <patternFill>
                  <bgColor rgb="FFEE9C9C"/>
                </patternFill>
              </fill>
            </x14:dxf>
          </x14:cfRule>
          <x14:cfRule type="expression" priority="138" id="{3FA18A42-6068-4AF9-9B7A-237B8BC02478}">
            <xm:f>'GAMA Sécurité et environnement'!$N$10='Listes déroulantes'!$A$3</xm:f>
            <x14:dxf>
              <fill>
                <patternFill>
                  <bgColor theme="9" tint="0.59996337778862885"/>
                </patternFill>
              </fill>
            </x14:dxf>
          </x14:cfRule>
          <xm:sqref>T23</xm:sqref>
        </x14:conditionalFormatting>
        <x14:conditionalFormatting xmlns:xm="http://schemas.microsoft.com/office/excel/2006/main">
          <x14:cfRule type="expression" priority="131" id="{16D5BAB3-0311-4978-80F5-BDD2E4DF8D41}">
            <xm:f>'GAMA Sécurité et environnement'!$S$10='Listes déroulantes'!$A$6</xm:f>
            <x14:dxf>
              <fill>
                <patternFill>
                  <bgColor rgb="FFEE9C9C"/>
                </patternFill>
              </fill>
            </x14:dxf>
          </x14:cfRule>
          <x14:cfRule type="expression" priority="132" id="{7C3F66C7-E95D-4972-9F03-69F3F2FDFF6D}">
            <xm:f>'GAMA Sécurité et environnement'!$S$10='Listes déroulantes'!$A$5</xm:f>
            <x14:dxf>
              <fill>
                <patternFill>
                  <bgColor rgb="FFEE9C9C"/>
                </patternFill>
              </fill>
            </x14:dxf>
          </x14:cfRule>
          <x14:cfRule type="expression" priority="133" id="{504C8CB4-9047-4E67-9869-69C135646494}">
            <xm:f>'GAMA Sécurité et environnement'!$S$10='Listes déroulantes'!$A$4</xm:f>
            <x14:dxf>
              <fill>
                <patternFill>
                  <bgColor rgb="FFFEE372"/>
                </patternFill>
              </fill>
            </x14:dxf>
          </x14:cfRule>
          <x14:cfRule type="expression" priority="134" id="{071E7A26-10BB-4951-AD2C-B33FDCF9A39E}">
            <xm:f>'GAMA Sécurité et environnement'!$S$10='Listes déroulantes'!$A$3</xm:f>
            <x14:dxf>
              <fill>
                <patternFill>
                  <bgColor theme="9" tint="0.59996337778862885"/>
                </patternFill>
              </fill>
            </x14:dxf>
          </x14:cfRule>
          <xm:sqref>T25</xm:sqref>
        </x14:conditionalFormatting>
        <x14:conditionalFormatting xmlns:xm="http://schemas.microsoft.com/office/excel/2006/main">
          <x14:cfRule type="expression" priority="127" id="{0BE98484-C045-45D5-9A99-FE3E176BCC60}">
            <xm:f>'GAMA Sécurité et environnement'!$V$10='Listes déroulantes'!$A$6</xm:f>
            <x14:dxf>
              <fill>
                <patternFill>
                  <bgColor rgb="FFEE9C9C"/>
                </patternFill>
              </fill>
            </x14:dxf>
          </x14:cfRule>
          <x14:cfRule type="expression" priority="128" id="{79D438B1-127F-45D9-AC5D-F08D77183880}">
            <xm:f>'GAMA Sécurité et environnement'!$V$10='Listes déroulantes'!$A$5</xm:f>
            <x14:dxf>
              <fill>
                <patternFill>
                  <bgColor rgb="FFEE9C9C"/>
                </patternFill>
              </fill>
            </x14:dxf>
          </x14:cfRule>
          <x14:cfRule type="expression" priority="129" id="{B60878B5-C121-4718-ADA0-111F809E480E}">
            <xm:f>'GAMA Sécurité et environnement'!$V$10='Listes déroulantes'!$A$4</xm:f>
            <x14:dxf>
              <fill>
                <patternFill>
                  <bgColor rgb="FFFEE372"/>
                </patternFill>
              </fill>
            </x14:dxf>
          </x14:cfRule>
          <x14:cfRule type="expression" priority="130" id="{02108288-5399-4C96-83F2-C4CA68CACE0D}">
            <xm:f>'GAMA Sécurité et environnement'!$V$10='Listes déroulantes'!$A$3</xm:f>
            <x14:dxf>
              <fill>
                <patternFill>
                  <bgColor theme="9" tint="0.59996337778862885"/>
                </patternFill>
              </fill>
            </x14:dxf>
          </x14:cfRule>
          <xm:sqref>T27</xm:sqref>
        </x14:conditionalFormatting>
        <x14:conditionalFormatting xmlns:xm="http://schemas.microsoft.com/office/excel/2006/main">
          <x14:cfRule type="expression" priority="123" id="{119C726C-923F-4281-9378-E0A9E5A9D7E2}">
            <xm:f>'GAMA Sécurité et environnement'!$Y$10='Listes déroulantes'!$A$6</xm:f>
            <x14:dxf>
              <fill>
                <patternFill>
                  <bgColor rgb="FFEE9C9C"/>
                </patternFill>
              </fill>
            </x14:dxf>
          </x14:cfRule>
          <x14:cfRule type="expression" priority="124" id="{5609DD99-5326-4940-9854-6F77F04A0736}">
            <xm:f>'GAMA Sécurité et environnement'!$Y$10='Listes déroulantes'!$A$5</xm:f>
            <x14:dxf>
              <fill>
                <patternFill>
                  <bgColor rgb="FFEE9C9C"/>
                </patternFill>
              </fill>
            </x14:dxf>
          </x14:cfRule>
          <x14:cfRule type="expression" priority="125" id="{6A42B687-8C77-466C-8EE5-77446108F3B6}">
            <xm:f>'GAMA Sécurité et environnement'!$Y$10='Listes déroulantes'!$A$4</xm:f>
            <x14:dxf>
              <fill>
                <patternFill>
                  <bgColor rgb="FFFEE372"/>
                </patternFill>
              </fill>
            </x14:dxf>
          </x14:cfRule>
          <x14:cfRule type="expression" priority="126" id="{3D488772-BE8D-4575-8290-69D35889B951}">
            <xm:f>'GAMA Sécurité et environnement'!$Y$10='Listes déroulantes'!$A$3</xm:f>
            <x14:dxf>
              <fill>
                <patternFill>
                  <bgColor theme="9" tint="0.59996337778862885"/>
                </patternFill>
              </fill>
            </x14:dxf>
          </x14:cfRule>
          <xm:sqref>T29</xm:sqref>
        </x14:conditionalFormatting>
        <x14:conditionalFormatting xmlns:xm="http://schemas.microsoft.com/office/excel/2006/main">
          <x14:cfRule type="expression" priority="120" id="{49AD2DF8-E963-476A-8E4E-BCE5B76772CC}">
            <xm:f>'GAMA Apprentissage'!$H$11='Listes déroulantes'!$A$5</xm:f>
            <x14:dxf>
              <fill>
                <patternFill>
                  <bgColor rgb="FFEE9C9C"/>
                </patternFill>
              </fill>
            </x14:dxf>
          </x14:cfRule>
          <x14:cfRule type="expression" priority="119" id="{B9D80486-B3D2-4D57-A841-39F84AD28500}">
            <xm:f>'GAMA Apprentissage'!$H$11='Listes déroulantes'!$A$6</xm:f>
            <x14:dxf>
              <fill>
                <patternFill>
                  <bgColor rgb="FFEE9C9C"/>
                </patternFill>
              </fill>
            </x14:dxf>
          </x14:cfRule>
          <x14:cfRule type="expression" priority="121" id="{1E91BBE8-3776-4F0F-A1B9-DCAE8050E3CF}">
            <xm:f>'GAMA Apprentissage'!$H$11='Listes déroulantes'!$A$4</xm:f>
            <x14:dxf>
              <fill>
                <patternFill>
                  <bgColor rgb="FFFEE372"/>
                </patternFill>
              </fill>
            </x14:dxf>
          </x14:cfRule>
          <x14:cfRule type="expression" priority="122" id="{AD70817F-A4CA-4A92-BB75-18E7BB5DAF23}">
            <xm:f>'GAMA Apprentissage'!$H$11='Listes déroulantes'!$A$3</xm:f>
            <x14:dxf>
              <fill>
                <patternFill>
                  <bgColor theme="9" tint="0.59996337778862885"/>
                </patternFill>
              </fill>
            </x14:dxf>
          </x14:cfRule>
          <xm:sqref>T36</xm:sqref>
        </x14:conditionalFormatting>
        <x14:conditionalFormatting xmlns:xm="http://schemas.microsoft.com/office/excel/2006/main">
          <x14:cfRule type="expression" priority="115" id="{946A1C4F-116C-4732-B6A6-63F8461AC179}">
            <xm:f>'GAMA Apprentissage'!$K$11='Listes déroulantes'!$A$6</xm:f>
            <x14:dxf>
              <fill>
                <patternFill>
                  <bgColor rgb="FFEE9C9C"/>
                </patternFill>
              </fill>
            </x14:dxf>
          </x14:cfRule>
          <x14:cfRule type="expression" priority="116" id="{3FD0B68B-E978-44D8-BAFB-003D7402848F}">
            <xm:f>'GAMA Apprentissage'!$K$11='Listes déroulantes'!$A$5</xm:f>
            <x14:dxf>
              <fill>
                <patternFill>
                  <bgColor rgb="FFEE9C9C"/>
                </patternFill>
              </fill>
            </x14:dxf>
          </x14:cfRule>
          <x14:cfRule type="expression" priority="118" id="{6BEC6363-1E7F-44BB-A89B-84D5D0A5B646}">
            <xm:f>'GAMA Apprentissage'!$K$11='Listes déroulantes'!$A$3</xm:f>
            <x14:dxf>
              <fill>
                <patternFill>
                  <bgColor theme="9" tint="0.59996337778862885"/>
                </patternFill>
              </fill>
            </x14:dxf>
          </x14:cfRule>
          <x14:cfRule type="expression" priority="117" id="{3EB65587-B98B-447A-802C-47251CF8C6D0}">
            <xm:f>'GAMA Apprentissage'!$K$11='Listes déroulantes'!$A$4</xm:f>
            <x14:dxf>
              <fill>
                <patternFill>
                  <bgColor rgb="FFFEE372"/>
                </patternFill>
              </fill>
            </x14:dxf>
          </x14:cfRule>
          <xm:sqref>T38</xm:sqref>
        </x14:conditionalFormatting>
        <x14:conditionalFormatting xmlns:xm="http://schemas.microsoft.com/office/excel/2006/main">
          <x14:cfRule type="expression" priority="111" id="{FB263F3E-1297-495C-A4F4-24FED2C7A776}">
            <xm:f>'GAMA Apprentissage'!$O$11='Listes déroulantes'!$A$6</xm:f>
            <x14:dxf>
              <fill>
                <patternFill>
                  <bgColor rgb="FFEE9C9C"/>
                </patternFill>
              </fill>
            </x14:dxf>
          </x14:cfRule>
          <x14:cfRule type="expression" priority="112" id="{A0B28979-03BC-4763-9312-346C280B34BE}">
            <xm:f>'GAMA Apprentissage'!$O$11='Listes déroulantes'!$A$5</xm:f>
            <x14:dxf>
              <fill>
                <patternFill>
                  <bgColor rgb="FFEE9C9C"/>
                </patternFill>
              </fill>
            </x14:dxf>
          </x14:cfRule>
          <x14:cfRule type="expression" priority="113" id="{5EC278AD-6913-4AFB-9994-035196757181}">
            <xm:f>'GAMA Apprentissage'!$O$11='Listes déroulantes'!$A$4</xm:f>
            <x14:dxf>
              <fill>
                <patternFill>
                  <bgColor rgb="FFFEE372"/>
                </patternFill>
              </fill>
            </x14:dxf>
          </x14:cfRule>
          <x14:cfRule type="expression" priority="114" id="{CBA9F74D-3364-470E-91A7-CE65C8BFC83F}">
            <xm:f>'GAMA Apprentissage'!$O$11='Listes déroulantes'!$A$3</xm:f>
            <x14:dxf>
              <fill>
                <patternFill>
                  <bgColor theme="9" tint="0.59996337778862885"/>
                </patternFill>
              </fill>
            </x14:dxf>
          </x14:cfRule>
          <xm:sqref>T40</xm:sqref>
        </x14:conditionalFormatting>
        <x14:conditionalFormatting xmlns:xm="http://schemas.microsoft.com/office/excel/2006/main">
          <x14:cfRule type="expression" priority="110" id="{5191FC8B-33DA-48CE-8C41-7F3A8F570C8E}">
            <xm:f>'GAMA Agence et résilience'!$H$10='Listes déroulantes'!$A$3</xm:f>
            <x14:dxf>
              <fill>
                <patternFill>
                  <bgColor theme="9" tint="0.59996337778862885"/>
                </patternFill>
              </fill>
            </x14:dxf>
          </x14:cfRule>
          <x14:cfRule type="expression" priority="109" id="{1BE46844-1AD1-4A7E-BB7E-FCCD279462C9}">
            <xm:f>'GAMA Agence et résilience'!$H$10='Listes déroulantes'!$A$4</xm:f>
            <x14:dxf>
              <fill>
                <patternFill>
                  <bgColor rgb="FFFEE372"/>
                </patternFill>
              </fill>
            </x14:dxf>
          </x14:cfRule>
          <x14:cfRule type="expression" priority="107" id="{753673B7-57DC-48A2-A1EB-CE92A7AA0FB9}">
            <xm:f>'GAMA Agence et résilience'!$H$10='Listes déroulantes'!$A$6</xm:f>
            <x14:dxf>
              <fill>
                <patternFill>
                  <bgColor rgb="FFEE9C9C"/>
                </patternFill>
              </fill>
            </x14:dxf>
          </x14:cfRule>
          <x14:cfRule type="expression" priority="108" id="{814339FB-F426-4A5A-90AE-D02F622DF349}">
            <xm:f>'GAMA Agence et résilience'!$H$10='Listes déroulantes'!$A$5</xm:f>
            <x14:dxf>
              <fill>
                <patternFill>
                  <bgColor rgb="FFEE9C9C"/>
                </patternFill>
              </fill>
            </x14:dxf>
          </x14:cfRule>
          <xm:sqref>T45</xm:sqref>
        </x14:conditionalFormatting>
        <x14:conditionalFormatting xmlns:xm="http://schemas.microsoft.com/office/excel/2006/main">
          <x14:cfRule type="expression" priority="106" id="{ADEA08E5-D7D8-4069-AA80-CF26AAF38FDC}">
            <xm:f>'GAMA Agence et résilience'!$K$10='Listes déroulantes'!$A$3</xm:f>
            <x14:dxf>
              <fill>
                <patternFill>
                  <bgColor theme="9" tint="0.59996337778862885"/>
                </patternFill>
              </fill>
            </x14:dxf>
          </x14:cfRule>
          <x14:cfRule type="expression" priority="105" id="{9DDA230B-6E29-44FD-9F05-826CAED8651C}">
            <xm:f>'GAMA Agence et résilience'!$K$10='Listes déroulantes'!$A$4</xm:f>
            <x14:dxf>
              <fill>
                <patternFill>
                  <bgColor rgb="FFFEE372"/>
                </patternFill>
              </fill>
            </x14:dxf>
          </x14:cfRule>
          <x14:cfRule type="expression" priority="104" id="{E1202396-E16B-4488-825C-9185D82640DE}">
            <xm:f>'GAMA Agence et résilience'!$K$10='Listes déroulantes'!$A$5</xm:f>
            <x14:dxf>
              <fill>
                <patternFill>
                  <bgColor rgb="FFEE9C9C"/>
                </patternFill>
              </fill>
            </x14:dxf>
          </x14:cfRule>
          <x14:cfRule type="expression" priority="103" id="{4583E950-5930-43C1-B600-AAA132F4DB66}">
            <xm:f>'GAMA Agence et résilience'!$K$10='Listes déroulantes'!$A$6</xm:f>
            <x14:dxf>
              <fill>
                <patternFill>
                  <bgColor rgb="FFEE9C9C"/>
                </patternFill>
              </fill>
            </x14:dxf>
          </x14:cfRule>
          <xm:sqref>T47</xm:sqref>
        </x14:conditionalFormatting>
        <x14:conditionalFormatting xmlns:xm="http://schemas.microsoft.com/office/excel/2006/main">
          <x14:cfRule type="expression" priority="247" id="{D874DC86-1EC7-4B5A-B233-632186C8168E}">
            <xm:f>'GAMA Santé générale'!$AJ$10='Listes déroulantes'!$A$6</xm:f>
            <x14:dxf>
              <fill>
                <patternFill>
                  <bgColor rgb="FFEE9C9C"/>
                </patternFill>
              </fill>
            </x14:dxf>
          </x14:cfRule>
          <x14:cfRule type="expression" priority="244" id="{CEA6781E-4AC8-4FCC-9F37-3CB8F7DDC944}">
            <xm:f>'GAMA Santé générale'!$AJ$10='Listes déroulantes'!$A$3</xm:f>
            <x14:dxf>
              <fill>
                <patternFill>
                  <bgColor theme="9" tint="0.59996337778862885"/>
                </patternFill>
              </fill>
            </x14:dxf>
          </x14:cfRule>
          <x14:cfRule type="expression" priority="243" id="{DAF6A31C-DB5D-4B3F-BBA9-E8DEC5AC047B}">
            <xm:f>'GAMA Santé générale'!$AJ$10='Listes déroulantes'!$A$5</xm:f>
            <x14:dxf>
              <fill>
                <patternFill>
                  <bgColor rgb="FFEE9C9C"/>
                </patternFill>
              </fill>
            </x14:dxf>
          </x14:cfRule>
          <x14:cfRule type="expression" priority="245" id="{E25E64F2-CB06-4038-B248-B77190768CA4}">
            <xm:f>'GAMA Santé générale'!$AJ$10='Listes déroulantes'!$A$4</xm:f>
            <x14:dxf>
              <fill>
                <patternFill>
                  <bgColor rgb="FFFEE372"/>
                </patternFill>
              </fill>
            </x14:dxf>
          </x14:cfRule>
          <xm:sqref>T53</xm:sqref>
        </x14:conditionalFormatting>
        <x14:conditionalFormatting xmlns:xm="http://schemas.microsoft.com/office/excel/2006/main">
          <x14:cfRule type="expression" priority="46" id="{809C53EC-6DB9-4A2A-8748-8C2E2F317913}">
            <xm:f>'GAMA Connexion'!$H$26='Listes déroulantes'!$D$3</xm:f>
            <x14:dxf>
              <fill>
                <patternFill>
                  <bgColor theme="9" tint="0.59996337778862885"/>
                </patternFill>
              </fill>
            </x14:dxf>
          </x14:cfRule>
          <x14:cfRule type="expression" priority="45" id="{215EBCCD-C12C-42B9-97EF-F7F95E761B08}">
            <xm:f>'GAMA Connexion'!$H$26='Listes déroulantes'!$D$4</xm:f>
            <x14:dxf>
              <fill>
                <patternFill>
                  <bgColor rgb="FFEE9C9C"/>
                </patternFill>
              </fill>
            </x14:dxf>
          </x14:cfRule>
          <xm:sqref>W9</xm:sqref>
        </x14:conditionalFormatting>
        <x14:conditionalFormatting xmlns:xm="http://schemas.microsoft.com/office/excel/2006/main">
          <x14:cfRule type="expression" priority="43" id="{CFF64DEC-837B-4831-8C1A-7EA470DC5B96}">
            <xm:f>'GAMA Connexion'!$K$26='Listes déroulantes'!$D$4</xm:f>
            <x14:dxf>
              <fill>
                <patternFill>
                  <bgColor rgb="FFEE9C9C"/>
                </patternFill>
              </fill>
            </x14:dxf>
          </x14:cfRule>
          <x14:cfRule type="expression" priority="44" id="{A1E042D4-5B8B-4846-AC6C-DE6999FBE3C0}">
            <xm:f>'GAMA Connexion'!$K$26='Listes déroulantes'!$D$3</xm:f>
            <x14:dxf>
              <fill>
                <patternFill>
                  <bgColor theme="9" tint="0.59996337778862885"/>
                </patternFill>
              </fill>
            </x14:dxf>
          </x14:cfRule>
          <xm:sqref>W11</xm:sqref>
        </x14:conditionalFormatting>
        <x14:conditionalFormatting xmlns:xm="http://schemas.microsoft.com/office/excel/2006/main">
          <x14:cfRule type="expression" priority="41" id="{2F605C1A-BEEF-4284-848B-245F36BC99DB}">
            <xm:f>'GAMA Sécurité et environnement'!$H$26='Listes déroulantes'!$D$4</xm:f>
            <x14:dxf>
              <fill>
                <patternFill>
                  <bgColor rgb="FFEE9C9C"/>
                </patternFill>
              </fill>
            </x14:dxf>
          </x14:cfRule>
          <x14:cfRule type="expression" priority="42" id="{2E72DAA0-D507-460E-A1BA-9649A118ABEF}">
            <xm:f>'GAMA Sécurité et environnement'!$H$26='Listes déroulantes'!$D$3</xm:f>
            <x14:dxf>
              <fill>
                <patternFill>
                  <bgColor theme="9" tint="0.59996337778862885"/>
                </patternFill>
              </fill>
            </x14:dxf>
          </x14:cfRule>
          <xm:sqref>W19</xm:sqref>
        </x14:conditionalFormatting>
        <x14:conditionalFormatting xmlns:xm="http://schemas.microsoft.com/office/excel/2006/main">
          <x14:cfRule type="expression" priority="39" id="{8E0CDD98-36EE-49B2-B8A1-D773E1945EEE}">
            <xm:f>'GAMA Sécurité et environnement'!$K$26='Listes déroulantes'!$D$4</xm:f>
            <x14:dxf>
              <fill>
                <patternFill>
                  <bgColor rgb="FFEE9C9C"/>
                </patternFill>
              </fill>
            </x14:dxf>
          </x14:cfRule>
          <x14:cfRule type="expression" priority="40" id="{A2374D74-8326-4B09-97F5-A6DC5FF2F7EE}">
            <xm:f>'GAMA Sécurité et environnement'!$K$26='Listes déroulantes'!$D$3</xm:f>
            <x14:dxf>
              <fill>
                <patternFill>
                  <bgColor theme="9" tint="0.59996337778862885"/>
                </patternFill>
              </fill>
            </x14:dxf>
          </x14:cfRule>
          <xm:sqref>W21</xm:sqref>
        </x14:conditionalFormatting>
        <x14:conditionalFormatting xmlns:xm="http://schemas.microsoft.com/office/excel/2006/main">
          <x14:cfRule type="expression" priority="37" id="{9F87E6F0-F4D5-44AD-9A11-AC2A8ED931A1}">
            <xm:f>'GAMA Sécurité et environnement'!$N$26='Listes déroulantes'!$D$4</xm:f>
            <x14:dxf>
              <fill>
                <patternFill>
                  <bgColor rgb="FFEE9C9C"/>
                </patternFill>
              </fill>
            </x14:dxf>
          </x14:cfRule>
          <x14:cfRule type="expression" priority="38" id="{0B7BEBCC-E1B1-436B-8807-ABD19F9EA9CA}">
            <xm:f>'GAMA Sécurité et environnement'!$N$26='Listes déroulantes'!$D$3</xm:f>
            <x14:dxf>
              <fill>
                <patternFill>
                  <bgColor theme="9" tint="0.59996337778862885"/>
                </patternFill>
              </fill>
            </x14:dxf>
          </x14:cfRule>
          <xm:sqref>W23</xm:sqref>
        </x14:conditionalFormatting>
        <x14:conditionalFormatting xmlns:xm="http://schemas.microsoft.com/office/excel/2006/main">
          <x14:cfRule type="expression" priority="35" id="{CA44ADB2-FE7A-4257-8FCF-9C2D6E3EAFCC}">
            <xm:f>'GAMA Sécurité et environnement'!$S$26='Listes déroulantes'!$D$4</xm:f>
            <x14:dxf>
              <fill>
                <patternFill>
                  <bgColor rgb="FFEE9C9C"/>
                </patternFill>
              </fill>
            </x14:dxf>
          </x14:cfRule>
          <x14:cfRule type="expression" priority="36" id="{10A80F67-16C3-4CC5-B644-D0A8CA962141}">
            <xm:f>'GAMA Sécurité et environnement'!$S$26='Listes déroulantes'!$D$3</xm:f>
            <x14:dxf>
              <fill>
                <patternFill>
                  <bgColor theme="9" tint="0.59996337778862885"/>
                </patternFill>
              </fill>
            </x14:dxf>
          </x14:cfRule>
          <xm:sqref>W25</xm:sqref>
        </x14:conditionalFormatting>
        <x14:conditionalFormatting xmlns:xm="http://schemas.microsoft.com/office/excel/2006/main">
          <x14:cfRule type="expression" priority="34" id="{E27BEF43-323A-43BB-94F3-33775C92C69A}">
            <xm:f>'GAMA Sécurité et environnement'!$V$26='Listes déroulantes'!$D$3</xm:f>
            <x14:dxf>
              <fill>
                <patternFill>
                  <bgColor theme="9" tint="0.59996337778862885"/>
                </patternFill>
              </fill>
            </x14:dxf>
          </x14:cfRule>
          <x14:cfRule type="expression" priority="33" id="{54DBD280-BBD0-46F6-8DDD-DFBE18FDD64F}">
            <xm:f>'GAMA Sécurité et environnement'!$V$26='Listes déroulantes'!$D$4</xm:f>
            <x14:dxf>
              <fill>
                <patternFill>
                  <bgColor rgb="FFEE9C9C"/>
                </patternFill>
              </fill>
            </x14:dxf>
          </x14:cfRule>
          <xm:sqref>W27</xm:sqref>
        </x14:conditionalFormatting>
        <x14:conditionalFormatting xmlns:xm="http://schemas.microsoft.com/office/excel/2006/main">
          <x14:cfRule type="expression" priority="32" id="{13B5C408-EB50-4229-A439-DECEFEDA5A04}">
            <xm:f>'GAMA Sécurité et environnement'!$Y$26='Listes déroulantes'!$D$3</xm:f>
            <x14:dxf>
              <fill>
                <patternFill>
                  <bgColor theme="9" tint="0.59996337778862885"/>
                </patternFill>
              </fill>
            </x14:dxf>
          </x14:cfRule>
          <x14:cfRule type="expression" priority="31" id="{1B776332-E7C4-4CD6-9BF3-2E6146102056}">
            <xm:f>'GAMA Sécurité et environnement'!$Y$26='Listes déroulantes'!$D$4</xm:f>
            <x14:dxf>
              <fill>
                <patternFill>
                  <bgColor rgb="FFEE9C9C"/>
                </patternFill>
              </fill>
            </x14:dxf>
          </x14:cfRule>
          <xm:sqref>W29</xm:sqref>
        </x14:conditionalFormatting>
        <x14:conditionalFormatting xmlns:xm="http://schemas.microsoft.com/office/excel/2006/main">
          <x14:cfRule type="expression" priority="30" id="{60EFBA94-CF4E-464A-BF19-577D2DB8490A}">
            <xm:f>'GAMA Apprentissage'!$H$27='Listes déroulantes'!$D$3</xm:f>
            <x14:dxf>
              <fill>
                <patternFill>
                  <bgColor theme="9" tint="0.59996337778862885"/>
                </patternFill>
              </fill>
            </x14:dxf>
          </x14:cfRule>
          <x14:cfRule type="expression" priority="29" id="{E252E8AE-22F2-464A-8B46-66E5B023D63D}">
            <xm:f>'GAMA Apprentissage'!$H$27='Listes déroulantes'!$D$4</xm:f>
            <x14:dxf>
              <fill>
                <patternFill>
                  <bgColor rgb="FFEE9C9C"/>
                </patternFill>
              </fill>
            </x14:dxf>
          </x14:cfRule>
          <xm:sqref>W36</xm:sqref>
        </x14:conditionalFormatting>
        <x14:conditionalFormatting xmlns:xm="http://schemas.microsoft.com/office/excel/2006/main">
          <x14:cfRule type="expression" priority="27" id="{3B242DB7-D79B-461A-B494-B491B99499B9}">
            <xm:f>'GAMA Apprentissage'!$K$27='Listes déroulantes'!$D$4</xm:f>
            <x14:dxf>
              <fill>
                <patternFill>
                  <bgColor rgb="FFEE9C9C"/>
                </patternFill>
              </fill>
            </x14:dxf>
          </x14:cfRule>
          <x14:cfRule type="expression" priority="28" id="{576D030C-9D52-4528-9FB4-2F330A3F5DEF}">
            <xm:f>'GAMA Apprentissage'!$K$27='Listes déroulantes'!$D$3</xm:f>
            <x14:dxf>
              <fill>
                <patternFill>
                  <bgColor theme="9" tint="0.59996337778862885"/>
                </patternFill>
              </fill>
            </x14:dxf>
          </x14:cfRule>
          <xm:sqref>W38</xm:sqref>
        </x14:conditionalFormatting>
        <x14:conditionalFormatting xmlns:xm="http://schemas.microsoft.com/office/excel/2006/main">
          <x14:cfRule type="expression" priority="25" id="{6E595787-08D7-4184-981B-BFD67AB8390A}">
            <xm:f>'GAMA Apprentissage'!$O$27='Listes déroulantes'!$D$4</xm:f>
            <x14:dxf>
              <fill>
                <patternFill>
                  <bgColor rgb="FFEE9C9C"/>
                </patternFill>
              </fill>
            </x14:dxf>
          </x14:cfRule>
          <x14:cfRule type="expression" priority="26" id="{9687B873-67F5-4CEC-975E-559D0A1483DF}">
            <xm:f>'GAMA Apprentissage'!$O$27='Listes déroulantes'!$D$3</xm:f>
            <x14:dxf>
              <fill>
                <patternFill>
                  <bgColor theme="9" tint="0.59996337778862885"/>
                </patternFill>
              </fill>
            </x14:dxf>
          </x14:cfRule>
          <xm:sqref>W40</xm:sqref>
        </x14:conditionalFormatting>
        <x14:conditionalFormatting xmlns:xm="http://schemas.microsoft.com/office/excel/2006/main">
          <x14:cfRule type="expression" priority="23" id="{42BA9FE8-1CDF-42C8-BBCA-772D2B3E628D}">
            <xm:f>'GAMA Agence et résilience'!$H$26='Listes déroulantes'!$D$4</xm:f>
            <x14:dxf>
              <fill>
                <patternFill>
                  <bgColor rgb="FFEE9C9C"/>
                </patternFill>
              </fill>
            </x14:dxf>
          </x14:cfRule>
          <x14:cfRule type="expression" priority="24" id="{6ACE1E90-FDE2-4749-B048-39D4EE6F688D}">
            <xm:f>'GAMA Agence et résilience'!$H$26='Listes déroulantes'!$D$3</xm:f>
            <x14:dxf>
              <fill>
                <patternFill>
                  <bgColor theme="9" tint="0.59996337778862885"/>
                </patternFill>
              </fill>
            </x14:dxf>
          </x14:cfRule>
          <xm:sqref>W45</xm:sqref>
        </x14:conditionalFormatting>
        <x14:conditionalFormatting xmlns:xm="http://schemas.microsoft.com/office/excel/2006/main">
          <x14:cfRule type="expression" priority="22" id="{A090390C-9BAE-4C82-BF5F-BD9017E9FD64}">
            <xm:f>'GAMA Agence et résilience'!$K$26='Listes déroulantes'!$D$3</xm:f>
            <x14:dxf>
              <fill>
                <patternFill>
                  <bgColor theme="9" tint="0.59996337778862885"/>
                </patternFill>
              </fill>
            </x14:dxf>
          </x14:cfRule>
          <x14:cfRule type="expression" priority="21" id="{708FCD33-389A-4BB3-AB6C-1CFC7EE5B911}">
            <xm:f>'GAMA Agence et résilience'!$K$26='Listes déroulantes'!$D$4</xm:f>
            <x14:dxf>
              <fill>
                <patternFill>
                  <bgColor rgb="FFEE9C9C"/>
                </patternFill>
              </fill>
            </x14:dxf>
          </x14:cfRule>
          <xm:sqref>W47</xm:sqref>
        </x14:conditionalFormatting>
        <x14:conditionalFormatting xmlns:xm="http://schemas.microsoft.com/office/excel/2006/main">
          <x14:cfRule type="expression" priority="19" id="{DEEC909D-4406-4285-8614-24D486E5D70C}">
            <xm:f>'GAMA Santé générale'!$AJ$27='Listes déroulantes'!$D$4</xm:f>
            <x14:dxf>
              <fill>
                <patternFill>
                  <bgColor rgb="FFEE9C9C"/>
                </patternFill>
              </fill>
            </x14:dxf>
          </x14:cfRule>
          <x14:cfRule type="expression" priority="20" id="{7B79A181-BFBB-4F7C-9B3E-CAF41E378566}">
            <xm:f>'GAMA Santé générale'!$AJ$27='Listes déroulantes'!$D$3</xm:f>
            <x14:dxf>
              <fill>
                <patternFill>
                  <bgColor theme="9" tint="0.59996337778862885"/>
                </patternFill>
              </fill>
            </x14:dxf>
          </x14:cfRule>
          <xm:sqref>W53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8CAED-8800-4580-B6E7-6759743D0C40}">
  <sheetPr>
    <tabColor rgb="FF9FC1F3"/>
    <pageSetUpPr fitToPage="1"/>
  </sheetPr>
  <dimension ref="A1:BB362"/>
  <sheetViews>
    <sheetView topLeftCell="A13" zoomScale="70" zoomScaleNormal="70" workbookViewId="0">
      <selection activeCell="A32" sqref="A32"/>
    </sheetView>
  </sheetViews>
  <sheetFormatPr defaultRowHeight="14.5" x14ac:dyDescent="0.35"/>
  <cols>
    <col min="1" max="1" width="34.81640625" customWidth="1"/>
    <col min="2" max="2" width="2.1796875" customWidth="1"/>
  </cols>
  <sheetData>
    <row r="1" spans="1:54" s="420" customFormat="1" ht="46.5" customHeight="1" x14ac:dyDescent="0.7">
      <c r="E1" s="1018" t="s">
        <v>196</v>
      </c>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1018"/>
      <c r="AO1" s="1018"/>
      <c r="AP1" s="1018"/>
      <c r="AQ1" s="1018"/>
      <c r="AR1" s="1018"/>
      <c r="AS1" s="1018"/>
      <c r="AT1" s="1018"/>
      <c r="AU1" s="1018"/>
      <c r="AV1" s="1018"/>
      <c r="AW1" s="1018"/>
      <c r="AX1" s="1018"/>
      <c r="AY1" s="1018"/>
      <c r="AZ1" s="1018"/>
      <c r="BA1" s="1018"/>
      <c r="BB1" s="1018"/>
    </row>
    <row r="2" spans="1:54" s="420" customFormat="1" ht="60.65" customHeight="1" x14ac:dyDescent="0.35">
      <c r="E2" s="1016" t="s">
        <v>197</v>
      </c>
      <c r="F2" s="1017"/>
      <c r="G2" s="1017"/>
      <c r="H2" s="1017"/>
      <c r="I2" s="1017"/>
      <c r="J2" s="1017"/>
      <c r="K2" s="1017"/>
      <c r="L2" s="1017"/>
      <c r="M2" s="1017"/>
      <c r="N2" s="1017"/>
      <c r="O2" s="1017"/>
      <c r="P2" s="1017"/>
      <c r="Q2" s="1017"/>
      <c r="R2" s="1017"/>
      <c r="S2" s="1017"/>
      <c r="T2" s="1017"/>
      <c r="U2" s="1017"/>
      <c r="V2" s="1017"/>
      <c r="W2" s="1017"/>
      <c r="X2" s="1017"/>
      <c r="Y2" s="1017"/>
      <c r="Z2" s="1017"/>
      <c r="AA2" s="1017"/>
      <c r="AB2" s="1017"/>
      <c r="AC2" s="1017"/>
      <c r="AD2" s="1017"/>
      <c r="AE2" s="1017"/>
      <c r="AF2" s="1017"/>
      <c r="AG2" s="1017"/>
      <c r="AH2" s="1017"/>
      <c r="AI2" s="1017"/>
      <c r="AJ2" s="1017"/>
      <c r="AK2" s="1017"/>
      <c r="AL2" s="1017"/>
      <c r="AM2" s="1017"/>
      <c r="AN2" s="1017"/>
      <c r="AO2" s="1017"/>
      <c r="AP2" s="1017"/>
      <c r="AQ2" s="1017"/>
      <c r="AR2" s="1017"/>
      <c r="AS2" s="1017"/>
      <c r="AT2" s="1017"/>
    </row>
    <row r="3" spans="1:54" s="420" customFormat="1" ht="117" customHeight="1" x14ac:dyDescent="0.35">
      <c r="A3" s="607" t="s">
        <v>133</v>
      </c>
    </row>
    <row r="4" spans="1:54" s="420" customFormat="1" x14ac:dyDescent="0.35"/>
    <row r="5" spans="1:54" s="420" customFormat="1" x14ac:dyDescent="0.35"/>
    <row r="6" spans="1:54" s="420" customFormat="1" x14ac:dyDescent="0.35"/>
    <row r="7" spans="1:54" s="420" customFormat="1" x14ac:dyDescent="0.35"/>
    <row r="8" spans="1:54" s="420" customFormat="1" x14ac:dyDescent="0.35"/>
    <row r="9" spans="1:54" s="420" customFormat="1" x14ac:dyDescent="0.35"/>
    <row r="10" spans="1:54" s="420" customFormat="1" x14ac:dyDescent="0.35"/>
    <row r="11" spans="1:54" s="420" customFormat="1" x14ac:dyDescent="0.35"/>
    <row r="12" spans="1:54" s="420" customFormat="1" ht="32.5" customHeight="1" x14ac:dyDescent="0.35"/>
    <row r="13" spans="1:54" s="420" customFormat="1" ht="117.65" customHeight="1" x14ac:dyDescent="0.35">
      <c r="A13" s="607" t="s">
        <v>145</v>
      </c>
    </row>
    <row r="14" spans="1:54" s="420" customFormat="1" x14ac:dyDescent="0.35"/>
    <row r="15" spans="1:54" s="420" customFormat="1" x14ac:dyDescent="0.35"/>
    <row r="16" spans="1:54" s="420" customFormat="1" x14ac:dyDescent="0.35"/>
    <row r="17" spans="1:1" s="420" customFormat="1" x14ac:dyDescent="0.35"/>
    <row r="18" spans="1:1" s="420" customFormat="1" x14ac:dyDescent="0.35"/>
    <row r="19" spans="1:1" s="420" customFormat="1" x14ac:dyDescent="0.35"/>
    <row r="20" spans="1:1" s="420" customFormat="1" x14ac:dyDescent="0.35"/>
    <row r="21" spans="1:1" s="420" customFormat="1" x14ac:dyDescent="0.35"/>
    <row r="22" spans="1:1" s="420" customFormat="1" ht="24.65" customHeight="1" x14ac:dyDescent="0.35"/>
    <row r="23" spans="1:1" s="420" customFormat="1" ht="131.5" customHeight="1" x14ac:dyDescent="0.35">
      <c r="A23" s="607" t="s">
        <v>159</v>
      </c>
    </row>
    <row r="24" spans="1:1" s="420" customFormat="1" x14ac:dyDescent="0.35"/>
    <row r="25" spans="1:1" s="420" customFormat="1" x14ac:dyDescent="0.35"/>
    <row r="26" spans="1:1" s="420" customFormat="1" x14ac:dyDescent="0.35"/>
    <row r="27" spans="1:1" s="420" customFormat="1" x14ac:dyDescent="0.35"/>
    <row r="28" spans="1:1" s="420" customFormat="1" x14ac:dyDescent="0.35"/>
    <row r="29" spans="1:1" s="420" customFormat="1" x14ac:dyDescent="0.35"/>
    <row r="30" spans="1:1" s="420" customFormat="1" x14ac:dyDescent="0.35"/>
    <row r="31" spans="1:1" s="420" customFormat="1" ht="25" customHeight="1" x14ac:dyDescent="0.35"/>
    <row r="32" spans="1:1" s="420" customFormat="1" ht="140.15" customHeight="1" x14ac:dyDescent="0.35">
      <c r="A32" s="607" t="s">
        <v>171</v>
      </c>
    </row>
    <row r="33" spans="1:1" s="420" customFormat="1" x14ac:dyDescent="0.35"/>
    <row r="34" spans="1:1" s="420" customFormat="1" x14ac:dyDescent="0.35"/>
    <row r="35" spans="1:1" s="420" customFormat="1" x14ac:dyDescent="0.35"/>
    <row r="36" spans="1:1" s="420" customFormat="1" x14ac:dyDescent="0.35"/>
    <row r="37" spans="1:1" s="420" customFormat="1" x14ac:dyDescent="0.35"/>
    <row r="38" spans="1:1" s="420" customFormat="1" x14ac:dyDescent="0.35"/>
    <row r="39" spans="1:1" s="420" customFormat="1" ht="29.15" customHeight="1" x14ac:dyDescent="0.35"/>
    <row r="40" spans="1:1" s="420" customFormat="1" ht="144.65" customHeight="1" x14ac:dyDescent="0.35">
      <c r="A40" s="607" t="s">
        <v>185</v>
      </c>
    </row>
    <row r="41" spans="1:1" s="420" customFormat="1" x14ac:dyDescent="0.35"/>
    <row r="42" spans="1:1" s="420" customFormat="1" x14ac:dyDescent="0.35"/>
    <row r="43" spans="1:1" s="420" customFormat="1" x14ac:dyDescent="0.35"/>
    <row r="44" spans="1:1" s="420" customFormat="1" x14ac:dyDescent="0.35"/>
    <row r="45" spans="1:1" s="420" customFormat="1" x14ac:dyDescent="0.35"/>
    <row r="46" spans="1:1" s="420" customFormat="1" x14ac:dyDescent="0.35"/>
    <row r="47" spans="1:1" s="420" customFormat="1" ht="25" customHeight="1" x14ac:dyDescent="0.35"/>
    <row r="48" spans="1:1" s="420" customFormat="1" ht="141.65" customHeight="1" x14ac:dyDescent="0.35">
      <c r="A48" s="607" t="s">
        <v>198</v>
      </c>
    </row>
    <row r="49" spans="1:1" s="420" customFormat="1" x14ac:dyDescent="0.35"/>
    <row r="50" spans="1:1" s="420" customFormat="1" x14ac:dyDescent="0.35"/>
    <row r="51" spans="1:1" s="420" customFormat="1" x14ac:dyDescent="0.35"/>
    <row r="52" spans="1:1" s="420" customFormat="1" x14ac:dyDescent="0.35"/>
    <row r="53" spans="1:1" s="420" customFormat="1" x14ac:dyDescent="0.35"/>
    <row r="54" spans="1:1" s="420" customFormat="1" x14ac:dyDescent="0.35"/>
    <row r="55" spans="1:1" s="420" customFormat="1" ht="35.15" customHeight="1" x14ac:dyDescent="0.35"/>
    <row r="56" spans="1:1" s="420" customFormat="1" ht="164.15" customHeight="1" x14ac:dyDescent="0.35">
      <c r="A56" s="607" t="s">
        <v>199</v>
      </c>
    </row>
    <row r="57" spans="1:1" s="420" customFormat="1" x14ac:dyDescent="0.35"/>
    <row r="58" spans="1:1" s="420" customFormat="1" x14ac:dyDescent="0.35"/>
    <row r="59" spans="1:1" s="420" customFormat="1" x14ac:dyDescent="0.35"/>
    <row r="60" spans="1:1" s="420" customFormat="1" x14ac:dyDescent="0.35"/>
    <row r="61" spans="1:1" s="420" customFormat="1" x14ac:dyDescent="0.35"/>
    <row r="62" spans="1:1" s="420" customFormat="1" ht="28" customHeight="1" x14ac:dyDescent="0.35"/>
    <row r="63" spans="1:1" s="420" customFormat="1" ht="151" customHeight="1" x14ac:dyDescent="0.35">
      <c r="A63" s="607" t="s">
        <v>200</v>
      </c>
    </row>
    <row r="64" spans="1:1" s="420" customFormat="1" x14ac:dyDescent="0.35"/>
    <row r="65" spans="1:1" s="420" customFormat="1" x14ac:dyDescent="0.35"/>
    <row r="66" spans="1:1" s="420" customFormat="1" x14ac:dyDescent="0.35"/>
    <row r="67" spans="1:1" s="420" customFormat="1" x14ac:dyDescent="0.35"/>
    <row r="68" spans="1:1" s="420" customFormat="1" x14ac:dyDescent="0.35"/>
    <row r="69" spans="1:1" s="420" customFormat="1" x14ac:dyDescent="0.35"/>
    <row r="70" spans="1:1" s="420" customFormat="1" x14ac:dyDescent="0.35"/>
    <row r="71" spans="1:1" s="420" customFormat="1" x14ac:dyDescent="0.35"/>
    <row r="72" spans="1:1" s="420" customFormat="1" x14ac:dyDescent="0.35"/>
    <row r="73" spans="1:1" s="420" customFormat="1" x14ac:dyDescent="0.35"/>
    <row r="74" spans="1:1" s="420" customFormat="1" x14ac:dyDescent="0.35"/>
    <row r="75" spans="1:1" s="420" customFormat="1" ht="190" customHeight="1" x14ac:dyDescent="0.35">
      <c r="A75" s="607" t="s">
        <v>201</v>
      </c>
    </row>
    <row r="76" spans="1:1" s="420" customFormat="1" x14ac:dyDescent="0.35"/>
    <row r="77" spans="1:1" s="420" customFormat="1" x14ac:dyDescent="0.35"/>
    <row r="78" spans="1:1" s="420" customFormat="1" x14ac:dyDescent="0.35"/>
    <row r="79" spans="1:1" s="420" customFormat="1" x14ac:dyDescent="0.35"/>
    <row r="80" spans="1:1" s="420" customFormat="1" x14ac:dyDescent="0.35"/>
    <row r="81" s="420" customFormat="1" x14ac:dyDescent="0.35"/>
    <row r="82" s="420" customFormat="1" x14ac:dyDescent="0.35"/>
    <row r="83" s="420" customFormat="1" x14ac:dyDescent="0.35"/>
    <row r="84" s="420" customFormat="1" x14ac:dyDescent="0.35"/>
    <row r="85" s="420" customFormat="1" x14ac:dyDescent="0.35"/>
    <row r="86" s="420" customFormat="1" x14ac:dyDescent="0.35"/>
    <row r="87" s="420" customFormat="1" x14ac:dyDescent="0.35"/>
    <row r="88" s="420" customFormat="1" x14ac:dyDescent="0.35"/>
    <row r="89" s="420" customFormat="1" x14ac:dyDescent="0.35"/>
    <row r="90" s="420" customFormat="1" x14ac:dyDescent="0.35"/>
    <row r="91" s="420" customFormat="1" x14ac:dyDescent="0.35"/>
    <row r="92" s="420" customFormat="1" x14ac:dyDescent="0.35"/>
    <row r="93" s="420" customFormat="1" x14ac:dyDescent="0.35"/>
    <row r="94" s="420" customFormat="1" x14ac:dyDescent="0.35"/>
    <row r="95" s="420" customFormat="1" x14ac:dyDescent="0.35"/>
    <row r="96" s="420" customFormat="1" x14ac:dyDescent="0.35"/>
    <row r="97" s="420" customFormat="1" x14ac:dyDescent="0.35"/>
    <row r="98" s="420" customFormat="1" x14ac:dyDescent="0.35"/>
    <row r="99" s="420" customFormat="1" x14ac:dyDescent="0.35"/>
    <row r="100" s="420" customFormat="1" x14ac:dyDescent="0.35"/>
    <row r="101" s="420" customFormat="1" x14ac:dyDescent="0.35"/>
    <row r="102" s="420" customFormat="1" x14ac:dyDescent="0.35"/>
    <row r="103" s="420" customFormat="1" x14ac:dyDescent="0.35"/>
    <row r="104" s="420" customFormat="1" x14ac:dyDescent="0.35"/>
    <row r="105" s="420" customFormat="1" x14ac:dyDescent="0.35"/>
    <row r="106" s="420" customFormat="1" x14ac:dyDescent="0.35"/>
    <row r="107" s="420" customFormat="1" x14ac:dyDescent="0.35"/>
    <row r="108" s="420" customFormat="1" x14ac:dyDescent="0.35"/>
    <row r="109" s="420" customFormat="1" x14ac:dyDescent="0.35"/>
    <row r="110" s="420" customFormat="1" x14ac:dyDescent="0.35"/>
    <row r="111" s="420" customFormat="1" x14ac:dyDescent="0.35"/>
    <row r="112" s="420" customFormat="1" x14ac:dyDescent="0.35"/>
    <row r="113" s="420" customFormat="1" x14ac:dyDescent="0.35"/>
    <row r="114" s="420" customFormat="1" x14ac:dyDescent="0.35"/>
    <row r="115" s="420" customFormat="1" x14ac:dyDescent="0.35"/>
    <row r="116" s="420" customFormat="1" x14ac:dyDescent="0.35"/>
    <row r="117" s="420" customFormat="1" x14ac:dyDescent="0.35"/>
    <row r="118" s="420" customFormat="1" x14ac:dyDescent="0.35"/>
    <row r="119" s="420" customFormat="1" x14ac:dyDescent="0.35"/>
    <row r="120" s="420" customFormat="1" x14ac:dyDescent="0.35"/>
    <row r="121" s="420" customFormat="1" x14ac:dyDescent="0.35"/>
    <row r="122" s="420" customFormat="1" x14ac:dyDescent="0.35"/>
    <row r="123" s="420" customFormat="1" x14ac:dyDescent="0.35"/>
    <row r="124" s="420" customFormat="1" x14ac:dyDescent="0.35"/>
    <row r="125" s="420" customFormat="1" x14ac:dyDescent="0.35"/>
    <row r="126" s="420" customFormat="1" x14ac:dyDescent="0.35"/>
    <row r="127" s="420" customFormat="1" x14ac:dyDescent="0.35"/>
    <row r="128" s="420" customFormat="1" x14ac:dyDescent="0.35"/>
    <row r="129" s="420" customFormat="1" x14ac:dyDescent="0.35"/>
    <row r="130" s="420" customFormat="1" x14ac:dyDescent="0.35"/>
    <row r="131" s="420" customFormat="1" x14ac:dyDescent="0.35"/>
    <row r="132" s="420" customFormat="1" x14ac:dyDescent="0.35"/>
    <row r="133" s="420" customFormat="1" x14ac:dyDescent="0.35"/>
    <row r="134" s="420" customFormat="1" x14ac:dyDescent="0.35"/>
    <row r="135" s="420" customFormat="1" x14ac:dyDescent="0.35"/>
    <row r="136" s="420" customFormat="1" x14ac:dyDescent="0.35"/>
    <row r="137" s="420" customFormat="1" x14ac:dyDescent="0.35"/>
    <row r="138" s="420" customFormat="1" x14ac:dyDescent="0.35"/>
    <row r="139" s="420" customFormat="1" x14ac:dyDescent="0.35"/>
    <row r="140" s="420" customFormat="1" x14ac:dyDescent="0.35"/>
    <row r="141" s="420" customFormat="1" x14ac:dyDescent="0.35"/>
    <row r="142" s="420" customFormat="1" x14ac:dyDescent="0.35"/>
    <row r="143" s="420" customFormat="1" x14ac:dyDescent="0.35"/>
    <row r="144" s="420" customFormat="1" x14ac:dyDescent="0.35"/>
    <row r="145" s="420" customFormat="1" x14ac:dyDescent="0.35"/>
    <row r="146" s="420" customFormat="1" x14ac:dyDescent="0.35"/>
    <row r="147" s="420" customFormat="1" x14ac:dyDescent="0.35"/>
    <row r="148" s="420" customFormat="1" x14ac:dyDescent="0.35"/>
    <row r="149" s="420" customFormat="1" x14ac:dyDescent="0.35"/>
    <row r="150" s="420" customFormat="1" x14ac:dyDescent="0.35"/>
    <row r="151" s="420" customFormat="1" x14ac:dyDescent="0.35"/>
    <row r="152" s="420" customFormat="1" x14ac:dyDescent="0.35"/>
    <row r="153" s="420" customFormat="1" x14ac:dyDescent="0.35"/>
    <row r="154" s="420" customFormat="1" x14ac:dyDescent="0.35"/>
    <row r="155" s="420" customFormat="1" x14ac:dyDescent="0.35"/>
    <row r="156" s="420" customFormat="1" x14ac:dyDescent="0.35"/>
    <row r="157" s="420" customFormat="1" x14ac:dyDescent="0.35"/>
    <row r="158" s="420" customFormat="1" x14ac:dyDescent="0.35"/>
    <row r="159" s="420" customFormat="1" x14ac:dyDescent="0.35"/>
    <row r="160" s="420" customFormat="1" x14ac:dyDescent="0.35"/>
    <row r="161" s="420" customFormat="1" x14ac:dyDescent="0.35"/>
    <row r="162" s="420" customFormat="1" x14ac:dyDescent="0.35"/>
    <row r="163" s="420" customFormat="1" x14ac:dyDescent="0.35"/>
    <row r="164" s="420" customFormat="1" x14ac:dyDescent="0.35"/>
    <row r="165" s="420" customFormat="1" x14ac:dyDescent="0.35"/>
    <row r="166" s="420" customFormat="1" x14ac:dyDescent="0.35"/>
    <row r="167" s="420" customFormat="1" x14ac:dyDescent="0.35"/>
    <row r="168" s="420" customFormat="1" x14ac:dyDescent="0.35"/>
    <row r="169" s="420" customFormat="1" x14ac:dyDescent="0.35"/>
    <row r="170" s="420" customFormat="1" x14ac:dyDescent="0.35"/>
    <row r="171" s="420" customFormat="1" x14ac:dyDescent="0.35"/>
    <row r="172" s="420" customFormat="1" x14ac:dyDescent="0.35"/>
    <row r="173" s="420" customFormat="1" x14ac:dyDescent="0.35"/>
    <row r="174" s="420" customFormat="1" x14ac:dyDescent="0.35"/>
    <row r="175" s="420" customFormat="1" x14ac:dyDescent="0.35"/>
    <row r="176" s="420" customFormat="1" x14ac:dyDescent="0.35"/>
    <row r="177" s="420" customFormat="1" x14ac:dyDescent="0.35"/>
    <row r="178" s="420" customFormat="1" x14ac:dyDescent="0.35"/>
    <row r="179" s="420" customFormat="1" x14ac:dyDescent="0.35"/>
    <row r="180" s="420" customFormat="1" x14ac:dyDescent="0.35"/>
    <row r="181" s="420" customFormat="1" x14ac:dyDescent="0.35"/>
    <row r="182" s="420" customFormat="1" x14ac:dyDescent="0.35"/>
    <row r="183" s="420" customFormat="1" x14ac:dyDescent="0.35"/>
    <row r="184" s="420" customFormat="1" x14ac:dyDescent="0.35"/>
    <row r="185" s="420" customFormat="1" x14ac:dyDescent="0.35"/>
    <row r="186" s="420" customFormat="1" x14ac:dyDescent="0.35"/>
    <row r="187" s="420" customFormat="1" x14ac:dyDescent="0.35"/>
    <row r="188" s="420" customFormat="1" x14ac:dyDescent="0.35"/>
    <row r="189" s="420" customFormat="1" x14ac:dyDescent="0.35"/>
    <row r="190" s="420" customFormat="1" x14ac:dyDescent="0.35"/>
    <row r="191" s="420" customFormat="1" x14ac:dyDescent="0.35"/>
    <row r="192" s="420" customFormat="1" x14ac:dyDescent="0.35"/>
    <row r="193" s="420" customFormat="1" x14ac:dyDescent="0.35"/>
    <row r="194" s="420" customFormat="1" x14ac:dyDescent="0.35"/>
    <row r="195" s="420" customFormat="1" x14ac:dyDescent="0.35"/>
    <row r="196" s="420" customFormat="1" x14ac:dyDescent="0.35"/>
    <row r="197" s="420" customFormat="1" x14ac:dyDescent="0.35"/>
    <row r="198" s="420" customFormat="1" x14ac:dyDescent="0.35"/>
    <row r="199" s="420" customFormat="1" x14ac:dyDescent="0.35"/>
    <row r="200" s="420" customFormat="1" x14ac:dyDescent="0.35"/>
    <row r="201" s="420" customFormat="1" x14ac:dyDescent="0.35"/>
    <row r="202" s="420" customFormat="1" x14ac:dyDescent="0.35"/>
    <row r="203" s="420" customFormat="1" x14ac:dyDescent="0.35"/>
    <row r="204" s="420" customFormat="1" x14ac:dyDescent="0.35"/>
    <row r="205" s="420" customFormat="1" x14ac:dyDescent="0.35"/>
    <row r="206" s="420" customFormat="1" x14ac:dyDescent="0.35"/>
    <row r="207" s="420" customFormat="1" x14ac:dyDescent="0.35"/>
    <row r="208" s="420" customFormat="1" x14ac:dyDescent="0.35"/>
    <row r="209" s="420" customFormat="1" x14ac:dyDescent="0.35"/>
    <row r="210" s="420" customFormat="1" x14ac:dyDescent="0.35"/>
    <row r="211" s="420" customFormat="1" x14ac:dyDescent="0.35"/>
    <row r="212" s="420" customFormat="1" x14ac:dyDescent="0.35"/>
    <row r="213" s="420" customFormat="1" x14ac:dyDescent="0.35"/>
    <row r="214" s="420" customFormat="1" x14ac:dyDescent="0.35"/>
    <row r="215" s="420" customFormat="1" x14ac:dyDescent="0.35"/>
    <row r="216" s="420" customFormat="1" x14ac:dyDescent="0.35"/>
    <row r="217" s="420" customFormat="1" x14ac:dyDescent="0.35"/>
    <row r="218" s="420" customFormat="1" x14ac:dyDescent="0.35"/>
    <row r="219" s="420" customFormat="1" x14ac:dyDescent="0.35"/>
    <row r="220" s="420" customFormat="1" x14ac:dyDescent="0.35"/>
    <row r="221" s="420" customFormat="1" x14ac:dyDescent="0.35"/>
    <row r="222" s="420" customFormat="1" x14ac:dyDescent="0.35"/>
    <row r="223" s="420" customFormat="1" x14ac:dyDescent="0.35"/>
    <row r="224" s="420" customFormat="1" x14ac:dyDescent="0.35"/>
    <row r="225" s="420" customFormat="1" x14ac:dyDescent="0.35"/>
    <row r="226" s="420" customFormat="1" x14ac:dyDescent="0.35"/>
    <row r="227" s="420" customFormat="1" x14ac:dyDescent="0.35"/>
    <row r="228" s="420" customFormat="1" x14ac:dyDescent="0.35"/>
    <row r="229" s="420" customFormat="1" x14ac:dyDescent="0.35"/>
    <row r="230" s="420" customFormat="1" x14ac:dyDescent="0.35"/>
    <row r="231" s="420" customFormat="1" x14ac:dyDescent="0.35"/>
    <row r="232" s="420" customFormat="1" x14ac:dyDescent="0.35"/>
    <row r="233" s="420" customFormat="1" x14ac:dyDescent="0.35"/>
    <row r="234" s="420" customFormat="1" x14ac:dyDescent="0.35"/>
    <row r="235" s="420" customFormat="1" x14ac:dyDescent="0.35"/>
    <row r="236" s="420" customFormat="1" x14ac:dyDescent="0.35"/>
    <row r="237" s="420" customFormat="1" x14ac:dyDescent="0.35"/>
    <row r="238" s="420" customFormat="1" x14ac:dyDescent="0.35"/>
    <row r="239" s="420" customFormat="1" x14ac:dyDescent="0.35"/>
    <row r="240" s="420" customFormat="1" x14ac:dyDescent="0.35"/>
    <row r="241" s="420" customFormat="1" x14ac:dyDescent="0.35"/>
    <row r="242" s="420" customFormat="1" x14ac:dyDescent="0.35"/>
    <row r="243" s="420" customFormat="1" x14ac:dyDescent="0.35"/>
    <row r="244" s="420" customFormat="1" x14ac:dyDescent="0.35"/>
    <row r="245" s="420" customFormat="1" x14ac:dyDescent="0.35"/>
    <row r="246" s="420" customFormat="1" x14ac:dyDescent="0.35"/>
    <row r="247" s="420" customFormat="1" x14ac:dyDescent="0.35"/>
    <row r="248" s="420" customFormat="1" x14ac:dyDescent="0.35"/>
    <row r="249" s="420" customFormat="1" x14ac:dyDescent="0.35"/>
    <row r="250" s="420" customFormat="1" x14ac:dyDescent="0.35"/>
    <row r="251" s="420" customFormat="1" x14ac:dyDescent="0.35"/>
    <row r="252" s="420" customFormat="1" x14ac:dyDescent="0.35"/>
    <row r="253" s="420" customFormat="1" x14ac:dyDescent="0.35"/>
    <row r="254" s="420" customFormat="1" x14ac:dyDescent="0.35"/>
    <row r="255" s="420" customFormat="1" x14ac:dyDescent="0.35"/>
    <row r="256" s="420" customFormat="1" x14ac:dyDescent="0.35"/>
    <row r="257" s="420" customFormat="1" x14ac:dyDescent="0.35"/>
    <row r="258" s="420" customFormat="1" x14ac:dyDescent="0.35"/>
    <row r="259" s="420" customFormat="1" x14ac:dyDescent="0.35"/>
    <row r="260" s="420" customFormat="1" x14ac:dyDescent="0.35"/>
    <row r="261" s="420" customFormat="1" x14ac:dyDescent="0.35"/>
    <row r="262" s="420" customFormat="1" x14ac:dyDescent="0.35"/>
    <row r="263" s="420" customFormat="1" x14ac:dyDescent="0.35"/>
    <row r="264" s="420" customFormat="1" x14ac:dyDescent="0.35"/>
    <row r="265" s="420" customFormat="1" x14ac:dyDescent="0.35"/>
    <row r="266" s="420" customFormat="1" x14ac:dyDescent="0.35"/>
    <row r="267" s="420" customFormat="1" x14ac:dyDescent="0.35"/>
    <row r="268" s="420" customFormat="1" x14ac:dyDescent="0.35"/>
    <row r="269" s="420" customFormat="1" x14ac:dyDescent="0.35"/>
    <row r="270" s="420" customFormat="1" x14ac:dyDescent="0.35"/>
    <row r="271" s="420" customFormat="1" x14ac:dyDescent="0.35"/>
    <row r="272" s="420" customFormat="1" x14ac:dyDescent="0.35"/>
    <row r="273" s="420" customFormat="1" x14ac:dyDescent="0.35"/>
    <row r="274" s="420" customFormat="1" x14ac:dyDescent="0.35"/>
    <row r="275" s="420" customFormat="1" x14ac:dyDescent="0.35"/>
    <row r="276" s="420" customFormat="1" x14ac:dyDescent="0.35"/>
    <row r="277" s="420" customFormat="1" x14ac:dyDescent="0.35"/>
    <row r="278" s="420" customFormat="1" x14ac:dyDescent="0.35"/>
    <row r="279" s="420" customFormat="1" x14ac:dyDescent="0.35"/>
    <row r="280" s="420" customFormat="1" x14ac:dyDescent="0.35"/>
    <row r="281" s="420" customFormat="1" x14ac:dyDescent="0.35"/>
    <row r="282" s="420" customFormat="1" x14ac:dyDescent="0.35"/>
    <row r="283" s="420" customFormat="1" x14ac:dyDescent="0.35"/>
    <row r="284" s="420" customFormat="1" x14ac:dyDescent="0.35"/>
    <row r="285" s="420" customFormat="1" x14ac:dyDescent="0.35"/>
    <row r="286" s="420" customFormat="1" x14ac:dyDescent="0.35"/>
    <row r="287" s="420" customFormat="1" x14ac:dyDescent="0.35"/>
    <row r="288" s="420" customFormat="1" x14ac:dyDescent="0.35"/>
    <row r="289" s="420" customFormat="1" x14ac:dyDescent="0.35"/>
    <row r="290" s="420" customFormat="1" x14ac:dyDescent="0.35"/>
    <row r="291" s="420" customFormat="1" x14ac:dyDescent="0.35"/>
    <row r="292" s="420" customFormat="1" x14ac:dyDescent="0.35"/>
    <row r="293" s="420" customFormat="1" x14ac:dyDescent="0.35"/>
    <row r="294" s="420" customFormat="1" x14ac:dyDescent="0.35"/>
    <row r="295" s="420" customFormat="1" x14ac:dyDescent="0.35"/>
    <row r="296" s="420" customFormat="1" x14ac:dyDescent="0.35"/>
    <row r="297" s="420" customFormat="1" x14ac:dyDescent="0.35"/>
    <row r="298" s="420" customFormat="1" x14ac:dyDescent="0.35"/>
    <row r="299" s="420" customFormat="1" x14ac:dyDescent="0.35"/>
    <row r="300" s="420" customFormat="1" x14ac:dyDescent="0.35"/>
    <row r="301" s="420" customFormat="1" x14ac:dyDescent="0.35"/>
    <row r="302" s="420" customFormat="1" x14ac:dyDescent="0.35"/>
    <row r="303" s="420" customFormat="1" x14ac:dyDescent="0.35"/>
    <row r="304" s="420" customFormat="1" x14ac:dyDescent="0.35"/>
    <row r="305" s="420" customFormat="1" x14ac:dyDescent="0.35"/>
    <row r="306" s="420" customFormat="1" x14ac:dyDescent="0.35"/>
    <row r="307" s="420" customFormat="1" x14ac:dyDescent="0.35"/>
    <row r="308" s="420" customFormat="1" x14ac:dyDescent="0.35"/>
    <row r="309" s="420" customFormat="1" x14ac:dyDescent="0.35"/>
    <row r="310" s="420" customFormat="1" x14ac:dyDescent="0.35"/>
    <row r="311" s="420" customFormat="1" x14ac:dyDescent="0.35"/>
    <row r="312" s="420" customFormat="1" x14ac:dyDescent="0.35"/>
    <row r="313" s="420" customFormat="1" x14ac:dyDescent="0.35"/>
    <row r="314" s="420" customFormat="1" x14ac:dyDescent="0.35"/>
    <row r="315" s="420" customFormat="1" x14ac:dyDescent="0.35"/>
    <row r="316" s="420" customFormat="1" x14ac:dyDescent="0.35"/>
    <row r="317" s="420" customFormat="1" x14ac:dyDescent="0.35"/>
    <row r="318" s="420" customFormat="1" x14ac:dyDescent="0.35"/>
    <row r="319" s="420" customFormat="1" x14ac:dyDescent="0.35"/>
    <row r="320" s="420" customFormat="1" x14ac:dyDescent="0.35"/>
    <row r="321" s="420" customFormat="1" x14ac:dyDescent="0.35"/>
    <row r="322" s="420" customFormat="1" x14ac:dyDescent="0.35"/>
    <row r="323" s="420" customFormat="1" x14ac:dyDescent="0.35"/>
    <row r="324" s="420" customFormat="1" x14ac:dyDescent="0.35"/>
    <row r="325" s="420" customFormat="1" x14ac:dyDescent="0.35"/>
    <row r="326" s="420" customFormat="1" x14ac:dyDescent="0.35"/>
    <row r="327" s="420" customFormat="1" x14ac:dyDescent="0.35"/>
    <row r="328" s="420" customFormat="1" x14ac:dyDescent="0.35"/>
    <row r="329" s="420" customFormat="1" x14ac:dyDescent="0.35"/>
    <row r="330" s="420" customFormat="1" x14ac:dyDescent="0.35"/>
    <row r="331" s="420" customFormat="1" x14ac:dyDescent="0.35"/>
    <row r="332" s="420" customFormat="1" x14ac:dyDescent="0.35"/>
    <row r="333" s="420" customFormat="1" x14ac:dyDescent="0.35"/>
    <row r="334" s="420" customFormat="1" x14ac:dyDescent="0.35"/>
    <row r="335" s="420" customFormat="1" x14ac:dyDescent="0.35"/>
    <row r="336" s="420" customFormat="1" x14ac:dyDescent="0.35"/>
    <row r="337" s="420" customFormat="1" x14ac:dyDescent="0.35"/>
    <row r="338" s="420" customFormat="1" x14ac:dyDescent="0.35"/>
    <row r="339" s="420" customFormat="1" x14ac:dyDescent="0.35"/>
    <row r="340" s="420" customFormat="1" x14ac:dyDescent="0.35"/>
    <row r="341" s="420" customFormat="1" x14ac:dyDescent="0.35"/>
    <row r="342" s="420" customFormat="1" x14ac:dyDescent="0.35"/>
    <row r="343" s="420" customFormat="1" x14ac:dyDescent="0.35"/>
    <row r="344" s="420" customFormat="1" x14ac:dyDescent="0.35"/>
    <row r="345" s="420" customFormat="1" x14ac:dyDescent="0.35"/>
    <row r="346" s="420" customFormat="1" x14ac:dyDescent="0.35"/>
    <row r="347" s="420" customFormat="1" x14ac:dyDescent="0.35"/>
    <row r="348" s="420" customFormat="1" x14ac:dyDescent="0.35"/>
    <row r="349" s="420" customFormat="1" x14ac:dyDescent="0.35"/>
    <row r="350" s="420" customFormat="1" x14ac:dyDescent="0.35"/>
    <row r="351" s="420" customFormat="1" x14ac:dyDescent="0.35"/>
    <row r="352" s="420" customFormat="1" x14ac:dyDescent="0.35"/>
    <row r="353" s="420" customFormat="1" x14ac:dyDescent="0.35"/>
    <row r="354" s="420" customFormat="1" x14ac:dyDescent="0.35"/>
    <row r="355" s="420" customFormat="1" x14ac:dyDescent="0.35"/>
    <row r="356" s="420" customFormat="1" x14ac:dyDescent="0.35"/>
    <row r="357" s="420" customFormat="1" x14ac:dyDescent="0.35"/>
    <row r="358" s="420" customFormat="1" x14ac:dyDescent="0.35"/>
    <row r="359" s="420" customFormat="1" x14ac:dyDescent="0.35"/>
    <row r="360" s="420" customFormat="1" x14ac:dyDescent="0.35"/>
    <row r="361" s="420" customFormat="1" x14ac:dyDescent="0.35"/>
    <row r="362" s="420" customFormat="1" x14ac:dyDescent="0.35"/>
  </sheetData>
  <sheetProtection algorithmName="SHA-512" hashValue="TwwRhoDelhpmhncsmL0z3p3vYtPs3GVSOYacy34sKSE1PtoDdR60qCCTNldIu60TWIjWjbi2aUwZXdjW7jJLJA==" saltValue="hcKLyJ+YeJ/hZX0bMW5GWQ==" spinCount="100000" sheet="1" objects="1" scenarios="1"/>
  <mergeCells count="2">
    <mergeCell ref="E2:AT2"/>
    <mergeCell ref="E1:BB1"/>
  </mergeCells>
  <pageMargins left="0.7" right="0.7" top="0.75" bottom="0.75" header="0.3" footer="0.3"/>
  <pageSetup scale="19" fitToWidth="0"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314F0-8D04-4A85-8EB3-A6FB74BC707F}">
  <sheetPr>
    <tabColor rgb="FFC8DBF8"/>
  </sheetPr>
  <dimension ref="A1:AN75"/>
  <sheetViews>
    <sheetView topLeftCell="B1" zoomScale="70" zoomScaleNormal="100" workbookViewId="0">
      <pane xSplit="5" topLeftCell="G1" activePane="topRight" state="frozen"/>
      <selection activeCell="B2" sqref="B2"/>
      <selection pane="topRight" activeCell="K26" sqref="K26:X26"/>
    </sheetView>
  </sheetViews>
  <sheetFormatPr defaultColWidth="9.1796875" defaultRowHeight="14.5" x14ac:dyDescent="0.35"/>
  <cols>
    <col min="1" max="1" width="8.26953125" style="9" hidden="1" customWidth="1"/>
    <col min="2" max="2" width="2.81640625" style="9" customWidth="1"/>
    <col min="3" max="3" width="4.81640625" style="9" customWidth="1"/>
    <col min="4" max="4" width="28.1796875" style="9" customWidth="1"/>
    <col min="5" max="5" width="9" style="9" customWidth="1"/>
    <col min="6" max="6" width="14.54296875" style="9" customWidth="1"/>
    <col min="7" max="7" width="1.26953125" style="9" customWidth="1"/>
    <col min="8" max="8" width="11.453125" style="9" customWidth="1"/>
    <col min="9" max="9" width="12.453125" style="9" customWidth="1"/>
    <col min="10" max="10" width="2.1796875" style="9" customWidth="1"/>
    <col min="11" max="11" width="8.1796875" style="9" customWidth="1"/>
    <col min="12" max="12" width="7.81640625" style="9" customWidth="1"/>
    <col min="13" max="13" width="8.1796875" style="9" customWidth="1"/>
    <col min="14" max="14" width="8.81640625" style="9" customWidth="1"/>
    <col min="15" max="15" width="7.54296875" style="9" customWidth="1"/>
    <col min="16" max="16" width="7.453125" style="9" customWidth="1"/>
    <col min="17" max="17" width="10.26953125" style="9" customWidth="1"/>
    <col min="18" max="18" width="6.81640625" style="9" customWidth="1"/>
    <col min="19" max="19" width="9.81640625" style="9" customWidth="1"/>
    <col min="20" max="21" width="6" style="9" customWidth="1"/>
    <col min="22" max="22" width="8.54296875" style="9" customWidth="1"/>
    <col min="23" max="23" width="5" style="9" customWidth="1"/>
    <col min="24" max="24" width="6.1796875" style="9" customWidth="1"/>
    <col min="25" max="25" width="1.81640625" style="9" customWidth="1"/>
    <col min="26" max="26" width="8.26953125" style="9" customWidth="1"/>
    <col min="27" max="27" width="6.7265625" style="9" customWidth="1"/>
    <col min="28" max="28" width="7.54296875" style="9" customWidth="1"/>
    <col min="29" max="29" width="6.1796875" style="9" customWidth="1"/>
    <col min="30" max="30" width="6.453125" style="9" customWidth="1"/>
    <col min="31" max="31" width="8.453125" style="9" customWidth="1"/>
    <col min="32" max="32" width="1.81640625" style="9" customWidth="1"/>
    <col min="33" max="33" width="13" style="9" customWidth="1"/>
    <col min="34" max="34" width="10.54296875" style="9" customWidth="1"/>
    <col min="35" max="35" width="1.81640625" style="9" customWidth="1"/>
    <col min="36" max="36" width="10.54296875" style="9" customWidth="1"/>
    <col min="37" max="37" width="10.7265625" style="9" customWidth="1"/>
    <col min="38" max="16384" width="9.1796875" style="9"/>
  </cols>
  <sheetData>
    <row r="1" spans="1:40" s="245" customFormat="1" ht="48.75" customHeight="1" x14ac:dyDescent="0.5">
      <c r="A1" s="241"/>
      <c r="B1" s="241"/>
      <c r="C1" s="242"/>
      <c r="D1" s="242"/>
      <c r="E1" s="243"/>
      <c r="F1" s="244"/>
      <c r="G1" s="244"/>
      <c r="H1" s="244"/>
      <c r="I1" s="243"/>
      <c r="J1" s="243"/>
      <c r="K1" s="243"/>
      <c r="L1" s="243"/>
      <c r="M1" s="243"/>
      <c r="N1" s="243"/>
      <c r="O1" s="243"/>
      <c r="P1" s="243"/>
      <c r="Q1" s="243"/>
      <c r="R1" s="243"/>
      <c r="Y1" s="243"/>
      <c r="AF1" s="243"/>
      <c r="AI1" s="243"/>
    </row>
    <row r="2" spans="1:40" s="245" customFormat="1" ht="44.5" customHeight="1" x14ac:dyDescent="0.5">
      <c r="C2" s="1019" t="s">
        <v>202</v>
      </c>
      <c r="D2" s="1019"/>
      <c r="E2" s="1019"/>
      <c r="F2" s="1019"/>
    </row>
    <row r="3" spans="1:40" ht="51.65" customHeight="1" x14ac:dyDescent="0.4">
      <c r="C3" s="1074" t="s">
        <v>203</v>
      </c>
      <c r="D3" s="1074"/>
      <c r="E3" s="1074"/>
      <c r="F3" s="1074"/>
    </row>
    <row r="4" spans="1:40" ht="15" thickBot="1" x14ac:dyDescent="0.4">
      <c r="A4" s="9">
        <v>38</v>
      </c>
      <c r="H4" s="38"/>
      <c r="I4" s="38"/>
      <c r="J4" s="38"/>
      <c r="K4" s="38"/>
      <c r="L4" s="38"/>
      <c r="M4" s="38"/>
      <c r="N4" s="38"/>
      <c r="Y4" s="38"/>
      <c r="AF4" s="38"/>
      <c r="AI4" s="38"/>
    </row>
    <row r="5" spans="1:40" ht="40.5" customHeight="1" x14ac:dyDescent="0.35">
      <c r="A5" s="9">
        <v>39</v>
      </c>
      <c r="C5" s="1026" t="s">
        <v>204</v>
      </c>
      <c r="D5" s="1069" t="s">
        <v>205</v>
      </c>
      <c r="E5" s="1069"/>
      <c r="F5" s="1069"/>
      <c r="G5" s="401"/>
      <c r="H5" s="1072" t="s">
        <v>135</v>
      </c>
      <c r="I5" s="1072"/>
      <c r="J5" s="895"/>
      <c r="K5" s="1072" t="s">
        <v>138</v>
      </c>
      <c r="L5" s="1072"/>
      <c r="M5" s="1072"/>
      <c r="N5" s="1072"/>
      <c r="O5" s="1072"/>
      <c r="P5" s="1072"/>
      <c r="Q5" s="1072"/>
      <c r="R5" s="1072"/>
      <c r="S5" s="1072"/>
      <c r="T5" s="1072"/>
      <c r="U5" s="1072"/>
      <c r="V5" s="1072"/>
      <c r="W5" s="1072"/>
      <c r="X5" s="1072"/>
      <c r="Y5" s="895"/>
      <c r="Z5" s="1072" t="s">
        <v>206</v>
      </c>
      <c r="AA5" s="1072"/>
      <c r="AB5" s="1072"/>
      <c r="AC5" s="1072"/>
      <c r="AD5" s="1072"/>
      <c r="AE5" s="1072"/>
      <c r="AF5" s="895"/>
      <c r="AG5" s="1072" t="s">
        <v>144</v>
      </c>
      <c r="AH5" s="1072"/>
      <c r="AI5" s="895"/>
      <c r="AJ5" s="1072" t="s">
        <v>207</v>
      </c>
      <c r="AK5" s="1072"/>
      <c r="AL5" s="37"/>
      <c r="AM5" s="37"/>
      <c r="AN5" s="37"/>
    </row>
    <row r="6" spans="1:40" ht="53.25" customHeight="1" x14ac:dyDescent="0.35">
      <c r="A6" s="9">
        <v>43</v>
      </c>
      <c r="C6" s="1027"/>
      <c r="D6" s="1070" t="s">
        <v>208</v>
      </c>
      <c r="E6" s="1070"/>
      <c r="F6" s="1070"/>
      <c r="G6" s="401"/>
      <c r="H6" s="1073" t="s">
        <v>135</v>
      </c>
      <c r="I6" s="1073"/>
      <c r="J6" s="896"/>
      <c r="K6" s="1073" t="s">
        <v>138</v>
      </c>
      <c r="L6" s="1073"/>
      <c r="M6" s="1073"/>
      <c r="N6" s="1073"/>
      <c r="O6" s="1073"/>
      <c r="P6" s="1073"/>
      <c r="Q6" s="1073"/>
      <c r="R6" s="1073"/>
      <c r="S6" s="1073"/>
      <c r="T6" s="1073"/>
      <c r="U6" s="1073"/>
      <c r="V6" s="1073"/>
      <c r="W6" s="1073"/>
      <c r="X6" s="1073"/>
      <c r="Y6" s="896"/>
      <c r="Z6" s="1073" t="s">
        <v>209</v>
      </c>
      <c r="AA6" s="1073"/>
      <c r="AB6" s="1073"/>
      <c r="AC6" s="1073"/>
      <c r="AD6" s="1073"/>
      <c r="AE6" s="1073"/>
      <c r="AF6" s="896"/>
      <c r="AG6" s="1073" t="s">
        <v>210</v>
      </c>
      <c r="AH6" s="1073"/>
      <c r="AI6" s="896"/>
      <c r="AJ6" s="1073" t="s">
        <v>211</v>
      </c>
      <c r="AK6" s="1073"/>
      <c r="AL6" s="37"/>
      <c r="AM6" s="37"/>
      <c r="AN6" s="37"/>
    </row>
    <row r="7" spans="1:40" ht="77.5" customHeight="1" x14ac:dyDescent="0.35">
      <c r="A7" s="9">
        <v>5</v>
      </c>
      <c r="C7" s="1027"/>
      <c r="D7" s="1070" t="s">
        <v>212</v>
      </c>
      <c r="E7" s="1070"/>
      <c r="F7" s="1070"/>
      <c r="G7" s="401"/>
      <c r="H7" s="1073" t="s">
        <v>213</v>
      </c>
      <c r="I7" s="1073"/>
      <c r="J7" s="896"/>
      <c r="K7" s="1073" t="s">
        <v>214</v>
      </c>
      <c r="L7" s="1073"/>
      <c r="M7" s="1073"/>
      <c r="N7" s="1073"/>
      <c r="O7" s="1073"/>
      <c r="P7" s="1073"/>
      <c r="Q7" s="1073"/>
      <c r="R7" s="1073"/>
      <c r="S7" s="1073"/>
      <c r="T7" s="1073"/>
      <c r="U7" s="1073"/>
      <c r="V7" s="1073"/>
      <c r="W7" s="1073"/>
      <c r="X7" s="1073"/>
      <c r="Y7" s="896"/>
      <c r="Z7" s="1073" t="s">
        <v>215</v>
      </c>
      <c r="AA7" s="1073"/>
      <c r="AB7" s="1073"/>
      <c r="AC7" s="1073"/>
      <c r="AD7" s="1073"/>
      <c r="AE7" s="1073"/>
      <c r="AF7" s="896"/>
      <c r="AG7" s="1073" t="s">
        <v>216</v>
      </c>
      <c r="AH7" s="1073"/>
      <c r="AI7" s="896"/>
      <c r="AJ7" s="1073" t="s">
        <v>217</v>
      </c>
      <c r="AK7" s="1073"/>
      <c r="AL7" s="37"/>
      <c r="AM7" s="37"/>
      <c r="AN7" s="37"/>
    </row>
    <row r="8" spans="1:40" ht="71.25" customHeight="1" x14ac:dyDescent="0.35">
      <c r="A8" s="9">
        <v>9</v>
      </c>
      <c r="C8" s="1027"/>
      <c r="D8" s="1070" t="s">
        <v>218</v>
      </c>
      <c r="E8" s="1070"/>
      <c r="F8" s="1070"/>
      <c r="G8" s="401"/>
      <c r="H8" s="1073" t="s">
        <v>219</v>
      </c>
      <c r="I8" s="1073"/>
      <c r="J8" s="896"/>
      <c r="K8" s="1073" t="s">
        <v>220</v>
      </c>
      <c r="L8" s="1073"/>
      <c r="M8" s="1073"/>
      <c r="N8" s="1073"/>
      <c r="O8" s="1073"/>
      <c r="P8" s="1073"/>
      <c r="Q8" s="1073"/>
      <c r="R8" s="1073"/>
      <c r="S8" s="1073"/>
      <c r="T8" s="1073"/>
      <c r="U8" s="1073"/>
      <c r="V8" s="1073"/>
      <c r="W8" s="1073"/>
      <c r="X8" s="1073"/>
      <c r="Y8" s="896"/>
      <c r="Z8" s="1073" t="s">
        <v>221</v>
      </c>
      <c r="AA8" s="1073"/>
      <c r="AB8" s="1073"/>
      <c r="AC8" s="1073"/>
      <c r="AD8" s="1073"/>
      <c r="AE8" s="1073"/>
      <c r="AF8" s="896"/>
      <c r="AG8" s="1073" t="s">
        <v>222</v>
      </c>
      <c r="AH8" s="1073"/>
      <c r="AI8" s="896"/>
      <c r="AJ8" s="1073" t="s">
        <v>223</v>
      </c>
      <c r="AK8" s="1073"/>
      <c r="AL8" s="37"/>
      <c r="AM8" s="37"/>
      <c r="AN8" s="37"/>
    </row>
    <row r="9" spans="1:40" ht="45" customHeight="1" thickBot="1" x14ac:dyDescent="0.4">
      <c r="C9" s="1027"/>
      <c r="D9" s="1071" t="s">
        <v>224</v>
      </c>
      <c r="E9" s="1071"/>
      <c r="F9" s="1071"/>
      <c r="G9" s="401"/>
      <c r="H9" s="1025" t="s">
        <v>225</v>
      </c>
      <c r="I9" s="1025"/>
      <c r="J9" s="896"/>
      <c r="K9" s="1025" t="s">
        <v>225</v>
      </c>
      <c r="L9" s="1025"/>
      <c r="M9" s="1025"/>
      <c r="N9" s="1025"/>
      <c r="O9" s="1025"/>
      <c r="P9" s="1025"/>
      <c r="Q9" s="1025"/>
      <c r="R9" s="1025"/>
      <c r="S9" s="1025"/>
      <c r="T9" s="1025"/>
      <c r="U9" s="1025"/>
      <c r="V9" s="1025"/>
      <c r="W9" s="1025"/>
      <c r="X9" s="1025"/>
      <c r="Y9" s="896"/>
      <c r="Z9" s="1025" t="s">
        <v>226</v>
      </c>
      <c r="AA9" s="1025"/>
      <c r="AB9" s="1025"/>
      <c r="AC9" s="1025"/>
      <c r="AD9" s="1025"/>
      <c r="AE9" s="1025"/>
      <c r="AF9" s="896"/>
      <c r="AG9" s="1025" t="s">
        <v>227</v>
      </c>
      <c r="AH9" s="1025"/>
      <c r="AI9" s="896"/>
      <c r="AJ9" s="1025" t="s">
        <v>228</v>
      </c>
      <c r="AK9" s="1025"/>
      <c r="AL9" s="37"/>
      <c r="AM9" s="37"/>
      <c r="AN9" s="37"/>
    </row>
    <row r="10" spans="1:40" ht="38.25" customHeight="1" thickTop="1" x14ac:dyDescent="0.35">
      <c r="C10" s="1028" t="s">
        <v>229</v>
      </c>
      <c r="D10" s="1068" t="s">
        <v>230</v>
      </c>
      <c r="E10" s="1068"/>
      <c r="F10" s="1068"/>
      <c r="G10" s="402"/>
      <c r="H10" s="1022" t="s">
        <v>9</v>
      </c>
      <c r="I10" s="1023"/>
      <c r="J10" s="36"/>
      <c r="K10" s="1022" t="s">
        <v>9</v>
      </c>
      <c r="L10" s="1024"/>
      <c r="M10" s="1024"/>
      <c r="N10" s="1024"/>
      <c r="O10" s="1024"/>
      <c r="P10" s="1024"/>
      <c r="Q10" s="1024"/>
      <c r="R10" s="1024"/>
      <c r="S10" s="1024"/>
      <c r="T10" s="1024"/>
      <c r="U10" s="1024"/>
      <c r="V10" s="1024"/>
      <c r="W10" s="1024"/>
      <c r="X10" s="1023"/>
      <c r="Y10" s="36"/>
      <c r="Z10" s="1022" t="s">
        <v>9</v>
      </c>
      <c r="AA10" s="1024"/>
      <c r="AB10" s="1024"/>
      <c r="AC10" s="1024"/>
      <c r="AD10" s="1024"/>
      <c r="AE10" s="1023"/>
      <c r="AF10" s="36"/>
      <c r="AG10" s="1022" t="s">
        <v>9</v>
      </c>
      <c r="AH10" s="1023"/>
      <c r="AI10" s="36"/>
      <c r="AJ10" s="1022" t="s">
        <v>9</v>
      </c>
      <c r="AK10" s="1023"/>
    </row>
    <row r="11" spans="1:40" ht="42.65" customHeight="1" x14ac:dyDescent="0.35">
      <c r="C11" s="1029"/>
      <c r="D11" s="1036" t="s">
        <v>231</v>
      </c>
      <c r="E11" s="1036"/>
      <c r="F11" s="1036"/>
      <c r="G11" s="403"/>
      <c r="H11" s="1042"/>
      <c r="I11" s="1043"/>
      <c r="J11" s="36"/>
      <c r="K11" s="1042"/>
      <c r="L11" s="1052"/>
      <c r="M11" s="1052"/>
      <c r="N11" s="1052"/>
      <c r="O11" s="1052"/>
      <c r="P11" s="1052"/>
      <c r="Q11" s="1052"/>
      <c r="R11" s="1052"/>
      <c r="S11" s="1052"/>
      <c r="T11" s="1052"/>
      <c r="U11" s="1052"/>
      <c r="V11" s="1052"/>
      <c r="W11" s="1052"/>
      <c r="X11" s="1043"/>
      <c r="Y11" s="36"/>
      <c r="Z11" s="1042"/>
      <c r="AA11" s="1052"/>
      <c r="AB11" s="1052"/>
      <c r="AC11" s="1052"/>
      <c r="AD11" s="1052"/>
      <c r="AE11" s="1043"/>
      <c r="AF11" s="36"/>
      <c r="AG11" s="1042"/>
      <c r="AH11" s="1043"/>
      <c r="AI11" s="36"/>
      <c r="AJ11" s="1042"/>
      <c r="AK11" s="1043"/>
    </row>
    <row r="12" spans="1:40" ht="26.5" customHeight="1" x14ac:dyDescent="0.35">
      <c r="C12" s="1029"/>
      <c r="D12" s="1036" t="s">
        <v>233</v>
      </c>
      <c r="E12" s="1036"/>
      <c r="F12" s="1036"/>
      <c r="G12" s="403"/>
      <c r="H12" s="1042" t="s">
        <v>9</v>
      </c>
      <c r="I12" s="1043"/>
      <c r="J12" s="36"/>
      <c r="K12" s="1042" t="s">
        <v>9</v>
      </c>
      <c r="L12" s="1052"/>
      <c r="M12" s="1052"/>
      <c r="N12" s="1052"/>
      <c r="O12" s="1052"/>
      <c r="P12" s="1052"/>
      <c r="Q12" s="1052"/>
      <c r="R12" s="1052"/>
      <c r="S12" s="1052"/>
      <c r="T12" s="1052"/>
      <c r="U12" s="1052"/>
      <c r="V12" s="1052"/>
      <c r="W12" s="1052"/>
      <c r="X12" s="1043"/>
      <c r="Y12" s="36"/>
      <c r="Z12" s="1042" t="s">
        <v>9</v>
      </c>
      <c r="AA12" s="1052"/>
      <c r="AB12" s="1052"/>
      <c r="AC12" s="1052"/>
      <c r="AD12" s="1052"/>
      <c r="AE12" s="1043"/>
      <c r="AF12" s="36"/>
      <c r="AG12" s="1042" t="s">
        <v>9</v>
      </c>
      <c r="AH12" s="1043"/>
      <c r="AI12" s="36"/>
      <c r="AJ12" s="1042" t="s">
        <v>9</v>
      </c>
      <c r="AK12" s="1043"/>
    </row>
    <row r="13" spans="1:40" ht="28" customHeight="1" thickBot="1" x14ac:dyDescent="0.4">
      <c r="C13" s="1029"/>
      <c r="D13" s="1036" t="s">
        <v>234</v>
      </c>
      <c r="E13" s="1036"/>
      <c r="F13" s="1036"/>
      <c r="G13" s="403"/>
      <c r="H13" s="1049" t="s">
        <v>9</v>
      </c>
      <c r="I13" s="1051"/>
      <c r="J13" s="36"/>
      <c r="K13" s="1049" t="s">
        <v>9</v>
      </c>
      <c r="L13" s="1050"/>
      <c r="M13" s="1050"/>
      <c r="N13" s="1050"/>
      <c r="O13" s="1050"/>
      <c r="P13" s="1050"/>
      <c r="Q13" s="1050"/>
      <c r="R13" s="1050"/>
      <c r="S13" s="1050"/>
      <c r="T13" s="1050"/>
      <c r="U13" s="1050"/>
      <c r="V13" s="1050"/>
      <c r="W13" s="1050"/>
      <c r="X13" s="1051"/>
      <c r="Y13" s="36"/>
      <c r="Z13" s="1049" t="s">
        <v>9</v>
      </c>
      <c r="AA13" s="1050"/>
      <c r="AB13" s="1050"/>
      <c r="AC13" s="1050"/>
      <c r="AD13" s="1050"/>
      <c r="AE13" s="1051"/>
      <c r="AF13" s="36"/>
      <c r="AG13" s="1049" t="s">
        <v>9</v>
      </c>
      <c r="AH13" s="1051"/>
      <c r="AI13" s="36"/>
      <c r="AJ13" s="1049" t="s">
        <v>9</v>
      </c>
      <c r="AK13" s="1051"/>
    </row>
    <row r="14" spans="1:40" ht="32.15" customHeight="1" thickTop="1" thickBot="1" x14ac:dyDescent="0.4">
      <c r="C14" s="1029"/>
      <c r="D14" s="1060" t="s">
        <v>235</v>
      </c>
      <c r="E14" s="1060"/>
      <c r="F14" s="1060"/>
      <c r="G14" s="403"/>
      <c r="H14" s="1044"/>
      <c r="I14" s="1044"/>
      <c r="J14" s="36"/>
      <c r="K14" s="1040"/>
      <c r="L14" s="1040"/>
      <c r="M14" s="1040"/>
      <c r="N14" s="1040"/>
      <c r="O14" s="1040"/>
      <c r="P14" s="1040"/>
      <c r="Q14" s="1040"/>
      <c r="R14" s="1040"/>
      <c r="S14" s="1040"/>
      <c r="T14" s="1040"/>
      <c r="U14" s="1040"/>
      <c r="V14" s="1040"/>
      <c r="W14" s="1040"/>
      <c r="X14" s="1040"/>
      <c r="Y14" s="36"/>
      <c r="Z14" s="1040"/>
      <c r="AA14" s="1040"/>
      <c r="AB14" s="1040"/>
      <c r="AC14" s="1040"/>
      <c r="AD14" s="1040"/>
      <c r="AE14" s="1040"/>
      <c r="AF14" s="36"/>
      <c r="AG14" s="1040"/>
      <c r="AH14" s="1040"/>
      <c r="AI14" s="36"/>
      <c r="AJ14" s="1040"/>
      <c r="AK14" s="1040"/>
    </row>
    <row r="15" spans="1:40" ht="45" customHeight="1" x14ac:dyDescent="0.35">
      <c r="C15" s="1029"/>
      <c r="D15" s="1063" t="s">
        <v>236</v>
      </c>
      <c r="E15" s="1061" t="s">
        <v>237</v>
      </c>
      <c r="F15" s="1066" t="s">
        <v>238</v>
      </c>
      <c r="G15" s="394"/>
      <c r="H15" s="1047" t="s">
        <v>239</v>
      </c>
      <c r="I15" s="1053" t="s">
        <v>240</v>
      </c>
      <c r="J15" s="394"/>
      <c r="K15" s="453"/>
      <c r="L15" s="1045" t="s">
        <v>241</v>
      </c>
      <c r="M15" s="1045"/>
      <c r="N15" s="1045"/>
      <c r="O15" s="1045"/>
      <c r="P15" s="1045"/>
      <c r="Q15" s="1045"/>
      <c r="R15" s="1045"/>
      <c r="S15" s="1045"/>
      <c r="T15" s="1045"/>
      <c r="U15" s="1045"/>
      <c r="V15" s="1045"/>
      <c r="W15" s="1045"/>
      <c r="X15" s="1046"/>
      <c r="Y15" s="135"/>
      <c r="Z15" s="453"/>
      <c r="AA15" s="1045" t="s">
        <v>242</v>
      </c>
      <c r="AB15" s="1045"/>
      <c r="AC15" s="1045"/>
      <c r="AD15" s="1045"/>
      <c r="AE15" s="1046"/>
      <c r="AF15" s="1021" t="s">
        <v>243</v>
      </c>
      <c r="AG15" s="1047" t="s">
        <v>239</v>
      </c>
      <c r="AH15" s="1076" t="s">
        <v>244</v>
      </c>
      <c r="AI15" s="1021" t="s">
        <v>243</v>
      </c>
      <c r="AJ15" s="1047" t="s">
        <v>239</v>
      </c>
      <c r="AK15" s="1076" t="s">
        <v>244</v>
      </c>
    </row>
    <row r="16" spans="1:40" ht="60" customHeight="1" thickBot="1" x14ac:dyDescent="0.4">
      <c r="C16" s="1029"/>
      <c r="D16" s="1064"/>
      <c r="E16" s="1062"/>
      <c r="F16" s="1067"/>
      <c r="G16" s="394" t="s">
        <v>245</v>
      </c>
      <c r="H16" s="1048"/>
      <c r="I16" s="1054"/>
      <c r="J16" s="394" t="s">
        <v>243</v>
      </c>
      <c r="K16" s="612" t="s">
        <v>239</v>
      </c>
      <c r="L16" s="747" t="s">
        <v>246</v>
      </c>
      <c r="M16" s="234" t="s">
        <v>247</v>
      </c>
      <c r="N16" s="234" t="s">
        <v>248</v>
      </c>
      <c r="O16" s="234" t="s">
        <v>249</v>
      </c>
      <c r="P16" s="234" t="s">
        <v>250</v>
      </c>
      <c r="Q16" s="234" t="s">
        <v>251</v>
      </c>
      <c r="R16" s="234" t="s">
        <v>252</v>
      </c>
      <c r="S16" s="234" t="s">
        <v>253</v>
      </c>
      <c r="T16" s="234" t="s">
        <v>254</v>
      </c>
      <c r="U16" s="234" t="s">
        <v>255</v>
      </c>
      <c r="V16" s="234" t="s">
        <v>256</v>
      </c>
      <c r="W16" s="234" t="s">
        <v>257</v>
      </c>
      <c r="X16" s="748" t="s">
        <v>258</v>
      </c>
      <c r="Y16" s="394" t="s">
        <v>243</v>
      </c>
      <c r="Z16" s="612" t="s">
        <v>239</v>
      </c>
      <c r="AA16" s="747" t="s">
        <v>256</v>
      </c>
      <c r="AB16" s="234" t="s">
        <v>259</v>
      </c>
      <c r="AC16" s="234" t="s">
        <v>260</v>
      </c>
      <c r="AD16" s="234" t="s">
        <v>261</v>
      </c>
      <c r="AE16" s="748" t="s">
        <v>247</v>
      </c>
      <c r="AF16" s="1021"/>
      <c r="AG16" s="1048"/>
      <c r="AH16" s="1077"/>
      <c r="AI16" s="1021"/>
      <c r="AJ16" s="1048"/>
      <c r="AK16" s="1077"/>
    </row>
    <row r="17" spans="3:40" ht="20.149999999999999" customHeight="1" thickTop="1" x14ac:dyDescent="0.35">
      <c r="C17" s="1029"/>
      <c r="D17" s="1064"/>
      <c r="E17" s="1033" t="s">
        <v>262</v>
      </c>
      <c r="F17" s="405" t="s">
        <v>263</v>
      </c>
      <c r="G17" s="1020" t="s">
        <v>262</v>
      </c>
      <c r="H17" s="749"/>
      <c r="I17" s="750"/>
      <c r="J17" s="1020" t="s">
        <v>262</v>
      </c>
      <c r="K17" s="749"/>
      <c r="L17" s="755"/>
      <c r="M17" s="756"/>
      <c r="N17" s="756"/>
      <c r="O17" s="756"/>
      <c r="P17" s="756"/>
      <c r="Q17" s="756"/>
      <c r="R17" s="756"/>
      <c r="S17" s="756"/>
      <c r="T17" s="756"/>
      <c r="U17" s="756"/>
      <c r="V17" s="756"/>
      <c r="W17" s="756"/>
      <c r="X17" s="750"/>
      <c r="Y17" s="1020" t="s">
        <v>262</v>
      </c>
      <c r="Z17" s="749"/>
      <c r="AA17" s="759"/>
      <c r="AB17" s="759"/>
      <c r="AC17" s="759"/>
      <c r="AD17" s="759"/>
      <c r="AE17" s="760"/>
      <c r="AF17" s="1020" t="s">
        <v>262</v>
      </c>
      <c r="AG17" s="749"/>
      <c r="AH17" s="764"/>
      <c r="AI17" s="1020" t="s">
        <v>262</v>
      </c>
      <c r="AJ17" s="749"/>
      <c r="AK17" s="764"/>
    </row>
    <row r="18" spans="3:40" ht="18.649999999999999" customHeight="1" x14ac:dyDescent="0.35">
      <c r="C18" s="1029"/>
      <c r="D18" s="1064"/>
      <c r="E18" s="1034"/>
      <c r="F18" s="406" t="s">
        <v>264</v>
      </c>
      <c r="G18" s="1020"/>
      <c r="H18" s="751"/>
      <c r="I18" s="752"/>
      <c r="J18" s="1020"/>
      <c r="K18" s="751"/>
      <c r="L18" s="608"/>
      <c r="M18" s="609"/>
      <c r="N18" s="609"/>
      <c r="O18" s="609"/>
      <c r="P18" s="609"/>
      <c r="Q18" s="609"/>
      <c r="R18" s="609"/>
      <c r="S18" s="609"/>
      <c r="T18" s="609"/>
      <c r="U18" s="609"/>
      <c r="V18" s="609"/>
      <c r="W18" s="609"/>
      <c r="X18" s="752"/>
      <c r="Y18" s="1020"/>
      <c r="Z18" s="751"/>
      <c r="AA18" s="610"/>
      <c r="AB18" s="610"/>
      <c r="AC18" s="610"/>
      <c r="AD18" s="610"/>
      <c r="AE18" s="761"/>
      <c r="AF18" s="1020"/>
      <c r="AG18" s="751"/>
      <c r="AH18" s="765"/>
      <c r="AI18" s="1020"/>
      <c r="AJ18" s="751"/>
      <c r="AK18" s="765"/>
    </row>
    <row r="19" spans="3:40" ht="18.649999999999999" customHeight="1" x14ac:dyDescent="0.35">
      <c r="C19" s="1029"/>
      <c r="D19" s="1064"/>
      <c r="E19" s="1035"/>
      <c r="F19" s="407" t="s">
        <v>265</v>
      </c>
      <c r="G19" s="1020"/>
      <c r="H19" s="751"/>
      <c r="I19" s="752"/>
      <c r="J19" s="1020"/>
      <c r="K19" s="751"/>
      <c r="L19" s="608"/>
      <c r="M19" s="609"/>
      <c r="N19" s="609"/>
      <c r="O19" s="609"/>
      <c r="P19" s="609"/>
      <c r="Q19" s="609"/>
      <c r="R19" s="609"/>
      <c r="S19" s="609"/>
      <c r="T19" s="609"/>
      <c r="U19" s="609"/>
      <c r="V19" s="609"/>
      <c r="W19" s="609"/>
      <c r="X19" s="752"/>
      <c r="Y19" s="1020"/>
      <c r="Z19" s="751"/>
      <c r="AA19" s="610"/>
      <c r="AB19" s="610"/>
      <c r="AC19" s="610"/>
      <c r="AD19" s="610"/>
      <c r="AE19" s="761"/>
      <c r="AF19" s="1020"/>
      <c r="AG19" s="751"/>
      <c r="AH19" s="765"/>
      <c r="AI19" s="1020"/>
      <c r="AJ19" s="751"/>
      <c r="AK19" s="765"/>
    </row>
    <row r="20" spans="3:40" ht="18.649999999999999" customHeight="1" x14ac:dyDescent="0.35">
      <c r="C20" s="1029"/>
      <c r="D20" s="1064"/>
      <c r="E20" s="1031" t="s">
        <v>266</v>
      </c>
      <c r="F20" s="408" t="s">
        <v>263</v>
      </c>
      <c r="G20" s="1020" t="s">
        <v>266</v>
      </c>
      <c r="H20" s="751"/>
      <c r="I20" s="752"/>
      <c r="J20" s="1020" t="s">
        <v>266</v>
      </c>
      <c r="K20" s="751"/>
      <c r="L20" s="608"/>
      <c r="M20" s="609"/>
      <c r="N20" s="609"/>
      <c r="O20" s="609"/>
      <c r="P20" s="609"/>
      <c r="Q20" s="609"/>
      <c r="R20" s="609"/>
      <c r="S20" s="609"/>
      <c r="T20" s="609"/>
      <c r="U20" s="609"/>
      <c r="V20" s="609"/>
      <c r="W20" s="609"/>
      <c r="X20" s="752"/>
      <c r="Y20" s="1020" t="s">
        <v>266</v>
      </c>
      <c r="Z20" s="751"/>
      <c r="AA20" s="610"/>
      <c r="AB20" s="610"/>
      <c r="AC20" s="610"/>
      <c r="AD20" s="610"/>
      <c r="AE20" s="761"/>
      <c r="AF20" s="1020" t="s">
        <v>266</v>
      </c>
      <c r="AG20" s="751"/>
      <c r="AH20" s="765"/>
      <c r="AI20" s="1020" t="s">
        <v>266</v>
      </c>
      <c r="AJ20" s="751"/>
      <c r="AK20" s="765"/>
    </row>
    <row r="21" spans="3:40" ht="19" customHeight="1" x14ac:dyDescent="0.35">
      <c r="C21" s="1029"/>
      <c r="D21" s="1064"/>
      <c r="E21" s="1031"/>
      <c r="F21" s="408" t="s">
        <v>264</v>
      </c>
      <c r="G21" s="1020"/>
      <c r="H21" s="751"/>
      <c r="I21" s="752"/>
      <c r="J21" s="1020"/>
      <c r="K21" s="751"/>
      <c r="L21" s="608"/>
      <c r="M21" s="609"/>
      <c r="N21" s="609"/>
      <c r="O21" s="609"/>
      <c r="P21" s="609"/>
      <c r="Q21" s="609"/>
      <c r="R21" s="609"/>
      <c r="S21" s="609"/>
      <c r="T21" s="609"/>
      <c r="U21" s="609"/>
      <c r="V21" s="609"/>
      <c r="W21" s="609"/>
      <c r="X21" s="752"/>
      <c r="Y21" s="1020"/>
      <c r="Z21" s="751"/>
      <c r="AA21" s="610"/>
      <c r="AB21" s="610"/>
      <c r="AC21" s="610"/>
      <c r="AD21" s="610"/>
      <c r="AE21" s="761"/>
      <c r="AF21" s="1020"/>
      <c r="AG21" s="751"/>
      <c r="AH21" s="765"/>
      <c r="AI21" s="1020"/>
      <c r="AJ21" s="751"/>
      <c r="AK21" s="765"/>
    </row>
    <row r="22" spans="3:40" ht="17.5" customHeight="1" x14ac:dyDescent="0.35">
      <c r="C22" s="1029"/>
      <c r="D22" s="1064"/>
      <c r="E22" s="1031"/>
      <c r="F22" s="408" t="s">
        <v>265</v>
      </c>
      <c r="G22" s="1020"/>
      <c r="H22" s="751"/>
      <c r="I22" s="752"/>
      <c r="J22" s="1020"/>
      <c r="K22" s="751"/>
      <c r="L22" s="608"/>
      <c r="M22" s="609"/>
      <c r="N22" s="609"/>
      <c r="O22" s="609"/>
      <c r="P22" s="609"/>
      <c r="Q22" s="609"/>
      <c r="R22" s="609"/>
      <c r="S22" s="609"/>
      <c r="T22" s="609"/>
      <c r="U22" s="609"/>
      <c r="V22" s="609"/>
      <c r="W22" s="609"/>
      <c r="X22" s="752"/>
      <c r="Y22" s="1020"/>
      <c r="Z22" s="751"/>
      <c r="AA22" s="610"/>
      <c r="AB22" s="610"/>
      <c r="AC22" s="610"/>
      <c r="AD22" s="610"/>
      <c r="AE22" s="761"/>
      <c r="AF22" s="1020"/>
      <c r="AG22" s="751"/>
      <c r="AH22" s="765"/>
      <c r="AI22" s="1020"/>
      <c r="AJ22" s="751"/>
      <c r="AK22" s="765"/>
    </row>
    <row r="23" spans="3:40" ht="18" customHeight="1" x14ac:dyDescent="0.35">
      <c r="C23" s="1029"/>
      <c r="D23" s="1064"/>
      <c r="E23" s="1031" t="s">
        <v>267</v>
      </c>
      <c r="F23" s="408" t="s">
        <v>263</v>
      </c>
      <c r="G23" s="1020" t="s">
        <v>267</v>
      </c>
      <c r="H23" s="751"/>
      <c r="I23" s="752"/>
      <c r="J23" s="1020" t="s">
        <v>267</v>
      </c>
      <c r="K23" s="751"/>
      <c r="L23" s="608"/>
      <c r="M23" s="609"/>
      <c r="N23" s="609"/>
      <c r="O23" s="609"/>
      <c r="P23" s="609"/>
      <c r="Q23" s="609"/>
      <c r="R23" s="609"/>
      <c r="S23" s="609"/>
      <c r="T23" s="609"/>
      <c r="U23" s="609"/>
      <c r="V23" s="609"/>
      <c r="W23" s="609"/>
      <c r="X23" s="752"/>
      <c r="Y23" s="1020" t="s">
        <v>267</v>
      </c>
      <c r="Z23" s="751"/>
      <c r="AA23" s="610"/>
      <c r="AB23" s="610"/>
      <c r="AC23" s="610"/>
      <c r="AD23" s="610"/>
      <c r="AE23" s="761"/>
      <c r="AF23" s="1020" t="s">
        <v>267</v>
      </c>
      <c r="AG23" s="751"/>
      <c r="AH23" s="765"/>
      <c r="AI23" s="1020" t="s">
        <v>267</v>
      </c>
      <c r="AJ23" s="751"/>
      <c r="AK23" s="765"/>
    </row>
    <row r="24" spans="3:40" ht="18.649999999999999" customHeight="1" x14ac:dyDescent="0.35">
      <c r="C24" s="1029"/>
      <c r="D24" s="1064"/>
      <c r="E24" s="1031"/>
      <c r="F24" s="408" t="s">
        <v>264</v>
      </c>
      <c r="G24" s="1020"/>
      <c r="H24" s="751"/>
      <c r="I24" s="752"/>
      <c r="J24" s="1020"/>
      <c r="K24" s="751"/>
      <c r="L24" s="608"/>
      <c r="M24" s="609"/>
      <c r="N24" s="609"/>
      <c r="O24" s="609"/>
      <c r="P24" s="609"/>
      <c r="Q24" s="609"/>
      <c r="R24" s="609"/>
      <c r="S24" s="609"/>
      <c r="T24" s="609"/>
      <c r="U24" s="609"/>
      <c r="V24" s="609"/>
      <c r="W24" s="609"/>
      <c r="X24" s="752"/>
      <c r="Y24" s="1020"/>
      <c r="Z24" s="751"/>
      <c r="AA24" s="610"/>
      <c r="AB24" s="610"/>
      <c r="AC24" s="610"/>
      <c r="AD24" s="610"/>
      <c r="AE24" s="761"/>
      <c r="AF24" s="1020"/>
      <c r="AG24" s="751"/>
      <c r="AH24" s="765"/>
      <c r="AI24" s="1020"/>
      <c r="AJ24" s="751"/>
      <c r="AK24" s="765"/>
    </row>
    <row r="25" spans="3:40" ht="19.5" customHeight="1" thickBot="1" x14ac:dyDescent="0.4">
      <c r="C25" s="1029"/>
      <c r="D25" s="1065"/>
      <c r="E25" s="1032"/>
      <c r="F25" s="409" t="s">
        <v>265</v>
      </c>
      <c r="G25" s="1020"/>
      <c r="H25" s="753"/>
      <c r="I25" s="754"/>
      <c r="J25" s="1020"/>
      <c r="K25" s="753"/>
      <c r="L25" s="757"/>
      <c r="M25" s="758"/>
      <c r="N25" s="758"/>
      <c r="O25" s="758"/>
      <c r="P25" s="758"/>
      <c r="Q25" s="758"/>
      <c r="R25" s="758"/>
      <c r="S25" s="758"/>
      <c r="T25" s="758"/>
      <c r="U25" s="758"/>
      <c r="V25" s="758"/>
      <c r="W25" s="758"/>
      <c r="X25" s="754"/>
      <c r="Y25" s="1020"/>
      <c r="Z25" s="753"/>
      <c r="AA25" s="762"/>
      <c r="AB25" s="762"/>
      <c r="AC25" s="762"/>
      <c r="AD25" s="762"/>
      <c r="AE25" s="763"/>
      <c r="AF25" s="1020"/>
      <c r="AG25" s="753"/>
      <c r="AH25" s="766"/>
      <c r="AI25" s="1020"/>
      <c r="AJ25" s="753"/>
      <c r="AK25" s="766"/>
    </row>
    <row r="26" spans="3:40" ht="65.150000000000006" customHeight="1" thickBot="1" x14ac:dyDescent="0.4">
      <c r="C26" s="1029"/>
      <c r="D26" s="1079" t="s">
        <v>268</v>
      </c>
      <c r="E26" s="1079"/>
      <c r="F26" s="1079"/>
      <c r="G26" s="403"/>
      <c r="H26" s="1080"/>
      <c r="I26" s="1080"/>
      <c r="J26" s="36"/>
      <c r="K26" s="1080"/>
      <c r="L26" s="1080"/>
      <c r="M26" s="1080"/>
      <c r="N26" s="1080"/>
      <c r="O26" s="1080"/>
      <c r="P26" s="1080"/>
      <c r="Q26" s="1080"/>
      <c r="R26" s="1080"/>
      <c r="S26" s="1080"/>
      <c r="T26" s="1080"/>
      <c r="U26" s="1080"/>
      <c r="V26" s="1080"/>
      <c r="W26" s="1080"/>
      <c r="X26" s="1080"/>
      <c r="Y26" s="36"/>
      <c r="Z26" s="1080"/>
      <c r="AA26" s="1080"/>
      <c r="AB26" s="1080"/>
      <c r="AC26" s="1080"/>
      <c r="AD26" s="1080"/>
      <c r="AE26" s="1080"/>
      <c r="AF26" s="36"/>
      <c r="AG26" s="1041"/>
      <c r="AH26" s="1041"/>
      <c r="AI26" s="36"/>
      <c r="AJ26" s="1041"/>
      <c r="AK26" s="1041"/>
    </row>
    <row r="27" spans="3:40" ht="27" customHeight="1" thickTop="1" thickBot="1" x14ac:dyDescent="0.4">
      <c r="C27" s="1030"/>
      <c r="D27" s="1060" t="s">
        <v>269</v>
      </c>
      <c r="E27" s="1060"/>
      <c r="F27" s="1060"/>
      <c r="G27" s="403"/>
      <c r="H27" s="1037" t="s">
        <v>9</v>
      </c>
      <c r="I27" s="1039"/>
      <c r="J27" s="36"/>
      <c r="K27" s="1037" t="s">
        <v>9</v>
      </c>
      <c r="L27" s="1038"/>
      <c r="M27" s="1038"/>
      <c r="N27" s="1038"/>
      <c r="O27" s="1038"/>
      <c r="P27" s="1038"/>
      <c r="Q27" s="1038"/>
      <c r="R27" s="1038"/>
      <c r="S27" s="1038"/>
      <c r="T27" s="1038"/>
      <c r="U27" s="1038"/>
      <c r="V27" s="1038"/>
      <c r="W27" s="1038"/>
      <c r="X27" s="1039"/>
      <c r="Y27" s="36"/>
      <c r="Z27" s="1037" t="s">
        <v>9</v>
      </c>
      <c r="AA27" s="1038"/>
      <c r="AB27" s="1038"/>
      <c r="AC27" s="1038"/>
      <c r="AD27" s="1038"/>
      <c r="AE27" s="1039"/>
      <c r="AF27" s="36"/>
      <c r="AG27" s="1037" t="s">
        <v>9</v>
      </c>
      <c r="AH27" s="1039"/>
      <c r="AI27" s="36"/>
      <c r="AJ27" s="1037" t="s">
        <v>9</v>
      </c>
      <c r="AK27" s="1039"/>
      <c r="AL27" s="37"/>
      <c r="AM27" s="37"/>
      <c r="AN27" s="37"/>
    </row>
    <row r="28" spans="3:40" x14ac:dyDescent="0.35">
      <c r="H28" s="131"/>
      <c r="I28" s="131"/>
      <c r="J28" s="131"/>
      <c r="K28" s="131"/>
      <c r="L28" s="131"/>
      <c r="M28" s="131"/>
      <c r="N28" s="131"/>
      <c r="P28" s="1056"/>
      <c r="Q28" s="1056"/>
      <c r="R28" s="1056"/>
      <c r="S28" s="1056"/>
      <c r="T28" s="1056"/>
      <c r="Y28" s="131"/>
      <c r="AF28" s="131"/>
      <c r="AI28" s="131"/>
    </row>
    <row r="29" spans="3:40" ht="14.5" customHeight="1" x14ac:dyDescent="0.35">
      <c r="C29" s="419"/>
      <c r="D29" s="1075" t="s">
        <v>272</v>
      </c>
      <c r="E29" s="1075"/>
      <c r="F29" s="1075"/>
      <c r="G29" s="412"/>
      <c r="H29" s="413"/>
      <c r="I29" s="413"/>
      <c r="J29" s="413"/>
      <c r="K29" s="413"/>
      <c r="L29" s="413"/>
      <c r="M29" s="413"/>
      <c r="N29" s="413"/>
      <c r="O29" s="412"/>
      <c r="P29" s="1057"/>
      <c r="Q29" s="1058"/>
      <c r="R29" s="1058"/>
      <c r="S29" s="1058"/>
      <c r="T29" s="1058"/>
      <c r="U29" s="412"/>
      <c r="V29" s="412"/>
      <c r="W29" s="412"/>
      <c r="X29" s="412"/>
      <c r="Y29" s="413"/>
      <c r="Z29" s="412"/>
      <c r="AA29" s="412"/>
      <c r="AB29" s="412"/>
      <c r="AC29" s="412"/>
      <c r="AD29" s="412"/>
      <c r="AE29" s="412"/>
      <c r="AF29" s="413"/>
      <c r="AG29" s="412"/>
      <c r="AH29" s="412"/>
      <c r="AI29" s="413"/>
      <c r="AJ29" s="412"/>
      <c r="AK29" s="412"/>
      <c r="AL29" s="412"/>
      <c r="AM29" s="412"/>
      <c r="AN29" s="412"/>
    </row>
    <row r="30" spans="3:40" ht="14.5" customHeight="1" x14ac:dyDescent="0.35">
      <c r="C30" s="419"/>
      <c r="D30" s="1075"/>
      <c r="E30" s="1075"/>
      <c r="F30" s="1075"/>
      <c r="G30" s="412"/>
      <c r="H30" s="413"/>
      <c r="I30" s="413"/>
      <c r="J30" s="413"/>
      <c r="K30" s="413"/>
      <c r="L30" s="413"/>
      <c r="M30" s="413"/>
      <c r="N30" s="413"/>
      <c r="O30" s="412"/>
      <c r="P30" s="1057"/>
      <c r="Q30" s="415"/>
      <c r="R30" s="415"/>
      <c r="S30" s="1058"/>
      <c r="T30" s="1058"/>
      <c r="U30" s="412"/>
      <c r="V30" s="412"/>
      <c r="W30" s="412"/>
      <c r="X30" s="412"/>
      <c r="Y30" s="413"/>
      <c r="Z30" s="412"/>
      <c r="AA30" s="412"/>
      <c r="AB30" s="412"/>
      <c r="AC30" s="412"/>
      <c r="AD30" s="412"/>
      <c r="AE30" s="412"/>
      <c r="AF30" s="413"/>
      <c r="AG30" s="412"/>
      <c r="AH30" s="412"/>
      <c r="AI30" s="413"/>
      <c r="AJ30" s="412"/>
      <c r="AK30" s="412"/>
      <c r="AL30" s="412"/>
      <c r="AM30" s="412"/>
      <c r="AN30" s="412"/>
    </row>
    <row r="31" spans="3:40" ht="14.5" customHeight="1" x14ac:dyDescent="0.35">
      <c r="C31" s="419"/>
      <c r="D31" s="1075"/>
      <c r="E31" s="1075"/>
      <c r="F31" s="1075"/>
      <c r="G31" s="412"/>
      <c r="H31" s="413"/>
      <c r="I31" s="413"/>
      <c r="J31" s="413"/>
      <c r="K31" s="413"/>
      <c r="L31" s="413"/>
      <c r="M31" s="413"/>
      <c r="N31" s="413"/>
      <c r="O31" s="412"/>
      <c r="P31" s="1059"/>
      <c r="Q31" s="416"/>
      <c r="R31" s="454"/>
      <c r="S31" s="455"/>
      <c r="T31" s="455"/>
      <c r="U31" s="412"/>
      <c r="V31" s="412"/>
      <c r="W31" s="412"/>
      <c r="X31" s="412"/>
      <c r="Y31" s="413"/>
      <c r="Z31" s="412"/>
      <c r="AA31" s="412"/>
      <c r="AB31" s="412"/>
      <c r="AC31" s="412"/>
      <c r="AD31" s="412"/>
      <c r="AE31" s="412"/>
      <c r="AF31" s="413"/>
      <c r="AG31" s="412"/>
      <c r="AH31" s="412"/>
      <c r="AI31" s="413"/>
      <c r="AJ31" s="412"/>
      <c r="AK31" s="412"/>
      <c r="AL31" s="412"/>
      <c r="AM31" s="412"/>
      <c r="AN31" s="412"/>
    </row>
    <row r="32" spans="3:40" ht="14.5" customHeight="1" x14ac:dyDescent="0.35">
      <c r="C32" s="419"/>
      <c r="D32" s="1075"/>
      <c r="E32" s="1075"/>
      <c r="F32" s="1075"/>
      <c r="G32" s="412"/>
      <c r="H32" s="413"/>
      <c r="I32" s="413"/>
      <c r="J32" s="413"/>
      <c r="K32" s="413"/>
      <c r="L32" s="413"/>
      <c r="M32" s="413"/>
      <c r="N32" s="413"/>
      <c r="O32" s="412"/>
      <c r="P32" s="1059"/>
      <c r="Q32" s="416"/>
      <c r="R32" s="454"/>
      <c r="S32" s="455"/>
      <c r="T32" s="455"/>
      <c r="U32" s="412"/>
      <c r="V32" s="412"/>
      <c r="W32" s="412"/>
      <c r="X32" s="412"/>
      <c r="Y32" s="413"/>
      <c r="Z32" s="412"/>
      <c r="AA32" s="412"/>
      <c r="AB32" s="412"/>
      <c r="AC32" s="412"/>
      <c r="AD32" s="412"/>
      <c r="AE32" s="412"/>
      <c r="AF32" s="413"/>
      <c r="AG32" s="412"/>
      <c r="AH32" s="412"/>
      <c r="AI32" s="413"/>
      <c r="AJ32" s="412"/>
      <c r="AK32" s="412"/>
      <c r="AL32" s="412"/>
      <c r="AM32" s="412"/>
      <c r="AN32" s="412"/>
    </row>
    <row r="33" spans="3:40" ht="14.5" customHeight="1" x14ac:dyDescent="0.35">
      <c r="C33" s="419"/>
      <c r="D33" s="1075"/>
      <c r="E33" s="1075"/>
      <c r="F33" s="1075"/>
      <c r="G33" s="412"/>
      <c r="H33" s="413"/>
      <c r="I33" s="413"/>
      <c r="J33" s="413"/>
      <c r="K33" s="413"/>
      <c r="L33" s="413"/>
      <c r="M33" s="413"/>
      <c r="N33" s="413"/>
      <c r="O33" s="412"/>
      <c r="P33" s="1059"/>
      <c r="Q33" s="416"/>
      <c r="R33" s="454"/>
      <c r="S33" s="455"/>
      <c r="T33" s="455"/>
      <c r="U33" s="412"/>
      <c r="V33" s="412"/>
      <c r="W33" s="412"/>
      <c r="X33" s="412"/>
      <c r="Y33" s="413"/>
      <c r="Z33" s="412"/>
      <c r="AA33" s="412"/>
      <c r="AB33" s="412"/>
      <c r="AC33" s="412"/>
      <c r="AD33" s="412"/>
      <c r="AE33" s="412"/>
      <c r="AF33" s="413"/>
      <c r="AG33" s="412"/>
      <c r="AH33" s="412"/>
      <c r="AI33" s="413"/>
      <c r="AJ33" s="412"/>
      <c r="AK33" s="412"/>
      <c r="AL33" s="412"/>
      <c r="AM33" s="412"/>
      <c r="AN33" s="412"/>
    </row>
    <row r="34" spans="3:40" ht="14.5" customHeight="1" x14ac:dyDescent="0.35">
      <c r="C34" s="419"/>
      <c r="D34" s="1075"/>
      <c r="E34" s="1075"/>
      <c r="F34" s="1075"/>
      <c r="G34" s="412"/>
      <c r="H34" s="413"/>
      <c r="I34" s="413"/>
      <c r="J34" s="413"/>
      <c r="K34" s="413"/>
      <c r="L34" s="413"/>
      <c r="M34" s="413"/>
      <c r="N34" s="413"/>
      <c r="O34" s="412"/>
      <c r="P34" s="1059"/>
      <c r="Q34" s="416"/>
      <c r="R34" s="454"/>
      <c r="S34" s="455"/>
      <c r="T34" s="455"/>
      <c r="U34" s="412"/>
      <c r="V34" s="412"/>
      <c r="W34" s="412"/>
      <c r="X34" s="412"/>
      <c r="Y34" s="413"/>
      <c r="Z34" s="412"/>
      <c r="AA34" s="412"/>
      <c r="AB34" s="412"/>
      <c r="AC34" s="412"/>
      <c r="AD34" s="412"/>
      <c r="AE34" s="412"/>
      <c r="AF34" s="413"/>
      <c r="AG34" s="412"/>
      <c r="AH34" s="412"/>
      <c r="AI34" s="413"/>
      <c r="AJ34" s="412"/>
      <c r="AK34" s="412"/>
      <c r="AL34" s="412"/>
      <c r="AM34" s="412"/>
      <c r="AN34" s="412"/>
    </row>
    <row r="35" spans="3:40" ht="14.5" customHeight="1" x14ac:dyDescent="0.35">
      <c r="C35" s="419"/>
      <c r="D35" s="1075"/>
      <c r="E35" s="1075"/>
      <c r="F35" s="1075"/>
      <c r="G35" s="412"/>
      <c r="H35" s="413"/>
      <c r="I35" s="413"/>
      <c r="J35" s="413"/>
      <c r="K35" s="413"/>
      <c r="L35" s="413"/>
      <c r="M35" s="413"/>
      <c r="N35" s="413"/>
      <c r="O35" s="412"/>
      <c r="P35" s="1059"/>
      <c r="Q35" s="416"/>
      <c r="R35" s="454"/>
      <c r="S35" s="455"/>
      <c r="T35" s="455"/>
      <c r="U35" s="412"/>
      <c r="V35" s="412"/>
      <c r="W35" s="412"/>
      <c r="X35" s="412"/>
      <c r="Y35" s="413"/>
      <c r="Z35" s="412"/>
      <c r="AA35" s="412"/>
      <c r="AB35" s="412"/>
      <c r="AC35" s="412"/>
      <c r="AD35" s="412"/>
      <c r="AE35" s="412"/>
      <c r="AF35" s="413"/>
      <c r="AG35" s="412"/>
      <c r="AH35" s="412"/>
      <c r="AI35" s="413"/>
      <c r="AJ35" s="412"/>
      <c r="AK35" s="412"/>
      <c r="AL35" s="412"/>
      <c r="AM35" s="412"/>
      <c r="AN35" s="412"/>
    </row>
    <row r="36" spans="3:40" ht="14.5" customHeight="1" x14ac:dyDescent="0.35">
      <c r="C36" s="419"/>
      <c r="D36" s="1075"/>
      <c r="E36" s="1075"/>
      <c r="F36" s="1075"/>
      <c r="G36" s="412"/>
      <c r="H36" s="413"/>
      <c r="I36" s="413"/>
      <c r="J36" s="413"/>
      <c r="K36" s="413"/>
      <c r="L36" s="413"/>
      <c r="M36" s="413"/>
      <c r="N36" s="413"/>
      <c r="O36" s="412"/>
      <c r="P36" s="1059"/>
      <c r="Q36" s="416"/>
      <c r="R36" s="454"/>
      <c r="S36" s="455"/>
      <c r="T36" s="455"/>
      <c r="U36" s="412"/>
      <c r="V36" s="412"/>
      <c r="W36" s="412"/>
      <c r="X36" s="412"/>
      <c r="Y36" s="413"/>
      <c r="Z36" s="412"/>
      <c r="AA36" s="412"/>
      <c r="AB36" s="412"/>
      <c r="AC36" s="412"/>
      <c r="AD36" s="412"/>
      <c r="AE36" s="412"/>
      <c r="AF36" s="413"/>
      <c r="AG36" s="412"/>
      <c r="AH36" s="412"/>
      <c r="AI36" s="413"/>
      <c r="AJ36" s="412"/>
      <c r="AK36" s="412"/>
      <c r="AL36" s="412"/>
      <c r="AM36" s="412"/>
      <c r="AN36" s="412"/>
    </row>
    <row r="37" spans="3:40" ht="14.5" customHeight="1" x14ac:dyDescent="0.35">
      <c r="C37" s="419"/>
      <c r="D37" s="1075"/>
      <c r="E37" s="1075"/>
      <c r="F37" s="1075"/>
      <c r="G37" s="412"/>
      <c r="H37" s="413"/>
      <c r="I37" s="413"/>
      <c r="J37" s="413"/>
      <c r="K37" s="413"/>
      <c r="L37" s="413"/>
      <c r="M37" s="413"/>
      <c r="N37" s="413"/>
      <c r="O37" s="412"/>
      <c r="P37" s="1059"/>
      <c r="Q37" s="416"/>
      <c r="R37" s="454"/>
      <c r="S37" s="455"/>
      <c r="T37" s="455"/>
      <c r="U37" s="412"/>
      <c r="V37" s="412"/>
      <c r="W37" s="412"/>
      <c r="X37" s="412"/>
      <c r="Y37" s="413"/>
      <c r="Z37" s="412"/>
      <c r="AA37" s="412"/>
      <c r="AB37" s="412"/>
      <c r="AC37" s="412"/>
      <c r="AD37" s="412"/>
      <c r="AE37" s="412"/>
      <c r="AF37" s="413"/>
      <c r="AG37" s="412"/>
      <c r="AH37" s="412"/>
      <c r="AI37" s="413"/>
      <c r="AJ37" s="412"/>
      <c r="AK37" s="412"/>
      <c r="AL37" s="412"/>
      <c r="AM37" s="412"/>
      <c r="AN37" s="412"/>
    </row>
    <row r="38" spans="3:40" ht="14.5" customHeight="1" x14ac:dyDescent="0.35">
      <c r="C38" s="419"/>
      <c r="D38" s="1075"/>
      <c r="E38" s="1075"/>
      <c r="F38" s="1075"/>
      <c r="G38" s="412"/>
      <c r="H38" s="413"/>
      <c r="I38" s="413"/>
      <c r="J38" s="413"/>
      <c r="K38" s="413"/>
      <c r="L38" s="413"/>
      <c r="M38" s="413"/>
      <c r="N38" s="413"/>
      <c r="O38" s="412"/>
      <c r="P38" s="1059"/>
      <c r="Q38" s="416"/>
      <c r="R38" s="454"/>
      <c r="S38" s="455"/>
      <c r="T38" s="455"/>
      <c r="U38" s="412"/>
      <c r="V38" s="412"/>
      <c r="W38" s="412"/>
      <c r="X38" s="412"/>
      <c r="Y38" s="413"/>
      <c r="Z38" s="412"/>
      <c r="AA38" s="412"/>
      <c r="AB38" s="412"/>
      <c r="AC38" s="412"/>
      <c r="AD38" s="412"/>
      <c r="AE38" s="412"/>
      <c r="AF38" s="413"/>
      <c r="AG38" s="412"/>
      <c r="AH38" s="412"/>
      <c r="AI38" s="413"/>
      <c r="AJ38" s="412"/>
      <c r="AK38" s="412"/>
      <c r="AL38" s="412"/>
      <c r="AM38" s="412"/>
      <c r="AN38" s="412"/>
    </row>
    <row r="39" spans="3:40" ht="14.5" customHeight="1" x14ac:dyDescent="0.35">
      <c r="C39" s="419"/>
      <c r="D39" s="1075"/>
      <c r="E39" s="1075"/>
      <c r="F39" s="1075"/>
      <c r="G39" s="412"/>
      <c r="H39" s="413"/>
      <c r="I39" s="413"/>
      <c r="J39" s="413"/>
      <c r="K39" s="413"/>
      <c r="L39" s="413"/>
      <c r="M39" s="413"/>
      <c r="N39" s="413"/>
      <c r="O39" s="412"/>
      <c r="P39" s="1059"/>
      <c r="Q39" s="416"/>
      <c r="R39" s="454"/>
      <c r="S39" s="455"/>
      <c r="T39" s="455"/>
      <c r="U39" s="412"/>
      <c r="V39" s="412"/>
      <c r="W39" s="412"/>
      <c r="X39" s="412"/>
      <c r="Y39" s="413"/>
      <c r="Z39" s="412"/>
      <c r="AA39" s="412"/>
      <c r="AB39" s="412"/>
      <c r="AC39" s="412"/>
      <c r="AD39" s="412"/>
      <c r="AE39" s="412"/>
      <c r="AF39" s="413"/>
      <c r="AG39" s="412"/>
      <c r="AH39" s="412"/>
      <c r="AI39" s="413"/>
      <c r="AJ39" s="412"/>
      <c r="AK39" s="412"/>
      <c r="AL39" s="412"/>
      <c r="AM39" s="412"/>
      <c r="AN39" s="412"/>
    </row>
    <row r="40" spans="3:40" ht="30" customHeight="1" x14ac:dyDescent="0.35">
      <c r="C40" s="412"/>
      <c r="D40" s="1075"/>
      <c r="E40" s="1075"/>
      <c r="F40" s="1075"/>
      <c r="G40" s="412"/>
      <c r="H40" s="413"/>
      <c r="I40" s="413"/>
      <c r="J40" s="413"/>
      <c r="K40" s="413"/>
      <c r="L40" s="413"/>
      <c r="M40" s="413"/>
      <c r="N40" s="413"/>
      <c r="O40" s="412"/>
      <c r="P40" s="1078"/>
      <c r="Q40" s="1078"/>
      <c r="R40" s="1078"/>
      <c r="S40" s="1078"/>
      <c r="T40" s="1078"/>
      <c r="U40" s="412"/>
      <c r="V40" s="412"/>
      <c r="W40" s="412"/>
      <c r="X40" s="412"/>
      <c r="Y40" s="413"/>
      <c r="Z40" s="412"/>
      <c r="AA40" s="412"/>
      <c r="AB40" s="412"/>
      <c r="AC40" s="412"/>
      <c r="AD40" s="412"/>
      <c r="AE40" s="412"/>
      <c r="AF40" s="413"/>
      <c r="AG40" s="412"/>
      <c r="AH40" s="412"/>
      <c r="AI40" s="413"/>
      <c r="AJ40" s="412"/>
      <c r="AK40" s="412"/>
      <c r="AL40" s="412"/>
      <c r="AM40" s="412"/>
      <c r="AN40" s="412"/>
    </row>
    <row r="41" spans="3:40" ht="30" customHeight="1" x14ac:dyDescent="0.35">
      <c r="C41" s="412"/>
      <c r="D41" s="412"/>
      <c r="E41" s="412"/>
      <c r="F41" s="412"/>
      <c r="G41" s="412"/>
      <c r="H41" s="413"/>
      <c r="I41" s="413"/>
      <c r="J41" s="413"/>
      <c r="K41" s="413"/>
      <c r="L41" s="413"/>
      <c r="M41" s="413"/>
      <c r="N41" s="413"/>
      <c r="O41" s="412"/>
      <c r="P41" s="1055"/>
      <c r="Q41" s="1055"/>
      <c r="R41" s="1055"/>
      <c r="S41" s="1055"/>
      <c r="T41" s="1055"/>
      <c r="U41" s="412"/>
      <c r="V41" s="412"/>
      <c r="W41" s="412"/>
      <c r="X41" s="412"/>
      <c r="Y41" s="413"/>
      <c r="Z41" s="412"/>
      <c r="AA41" s="412"/>
      <c r="AB41" s="412"/>
      <c r="AC41" s="412"/>
      <c r="AD41" s="412"/>
      <c r="AE41" s="412"/>
      <c r="AF41" s="413"/>
      <c r="AG41" s="412"/>
      <c r="AH41" s="412"/>
      <c r="AI41" s="413"/>
      <c r="AJ41" s="412"/>
      <c r="AK41" s="412"/>
      <c r="AL41" s="412"/>
      <c r="AM41" s="412"/>
      <c r="AN41" s="412"/>
    </row>
    <row r="42" spans="3:40" x14ac:dyDescent="0.35">
      <c r="C42" s="412"/>
      <c r="D42" s="412"/>
      <c r="E42" s="412"/>
      <c r="F42" s="412"/>
      <c r="G42" s="412"/>
      <c r="H42" s="412"/>
      <c r="I42" s="414"/>
      <c r="J42" s="414"/>
      <c r="K42" s="414"/>
      <c r="L42" s="414"/>
      <c r="M42" s="414"/>
      <c r="N42" s="414"/>
      <c r="O42" s="412"/>
      <c r="P42" s="417"/>
      <c r="Q42" s="417"/>
      <c r="R42" s="412"/>
      <c r="S42" s="412"/>
      <c r="T42" s="412"/>
      <c r="U42" s="412"/>
      <c r="V42" s="412"/>
      <c r="W42" s="412"/>
      <c r="X42" s="412"/>
      <c r="Y42" s="414"/>
      <c r="Z42" s="412"/>
      <c r="AA42" s="412"/>
      <c r="AB42" s="412"/>
      <c r="AC42" s="412"/>
      <c r="AD42" s="412"/>
      <c r="AE42" s="412"/>
      <c r="AF42" s="414"/>
      <c r="AG42" s="412"/>
      <c r="AH42" s="412"/>
      <c r="AI42" s="414"/>
      <c r="AJ42" s="412"/>
      <c r="AK42" s="412"/>
      <c r="AL42" s="412"/>
      <c r="AM42" s="412"/>
      <c r="AN42" s="412"/>
    </row>
    <row r="43" spans="3:40" x14ac:dyDescent="0.35">
      <c r="C43" s="412"/>
      <c r="D43" s="412"/>
      <c r="E43" s="412"/>
      <c r="F43" s="412"/>
      <c r="G43" s="412"/>
      <c r="H43" s="418"/>
      <c r="I43" s="418"/>
      <c r="J43" s="418"/>
      <c r="K43" s="418"/>
      <c r="L43" s="418"/>
      <c r="M43" s="418"/>
      <c r="N43" s="418"/>
      <c r="O43" s="412"/>
      <c r="P43" s="412"/>
      <c r="Q43" s="412"/>
      <c r="R43" s="412"/>
      <c r="S43" s="412"/>
      <c r="T43" s="412"/>
      <c r="U43" s="412"/>
      <c r="V43" s="412"/>
      <c r="W43" s="412"/>
      <c r="X43" s="412"/>
      <c r="Y43" s="418"/>
      <c r="Z43" s="412"/>
      <c r="AA43" s="412"/>
      <c r="AB43" s="412"/>
      <c r="AC43" s="412"/>
      <c r="AD43" s="412"/>
      <c r="AE43" s="412"/>
      <c r="AF43" s="418"/>
      <c r="AG43" s="412"/>
      <c r="AH43" s="412"/>
      <c r="AI43" s="418"/>
      <c r="AJ43" s="412"/>
      <c r="AK43" s="412"/>
      <c r="AL43" s="412"/>
      <c r="AM43" s="412"/>
      <c r="AN43" s="412"/>
    </row>
    <row r="44" spans="3:40" ht="45" customHeight="1" x14ac:dyDescent="0.35">
      <c r="C44" s="412"/>
      <c r="D44" s="455"/>
      <c r="E44" s="412"/>
      <c r="F44" s="412"/>
      <c r="G44" s="412"/>
      <c r="H44" s="456"/>
      <c r="I44" s="456"/>
      <c r="J44" s="456"/>
      <c r="K44" s="456"/>
      <c r="L44" s="456"/>
      <c r="M44" s="456"/>
      <c r="N44" s="456"/>
      <c r="O44" s="412"/>
      <c r="P44" s="412"/>
      <c r="Q44" s="412"/>
      <c r="R44" s="412"/>
      <c r="S44" s="412"/>
      <c r="T44" s="412"/>
      <c r="U44" s="412"/>
      <c r="V44" s="412"/>
      <c r="W44" s="412"/>
      <c r="X44" s="412"/>
      <c r="Y44" s="456"/>
      <c r="Z44" s="412"/>
      <c r="AA44" s="412"/>
      <c r="AB44" s="412"/>
      <c r="AC44" s="412"/>
      <c r="AD44" s="412"/>
      <c r="AE44" s="412"/>
      <c r="AF44" s="456"/>
      <c r="AG44" s="412"/>
      <c r="AH44" s="412"/>
      <c r="AI44" s="456"/>
      <c r="AJ44" s="412"/>
      <c r="AK44" s="412"/>
      <c r="AL44" s="412"/>
      <c r="AM44" s="412"/>
      <c r="AN44" s="412"/>
    </row>
    <row r="45" spans="3:40" x14ac:dyDescent="0.35">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row>
    <row r="46" spans="3:40" x14ac:dyDescent="0.35">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row>
    <row r="47" spans="3:40" x14ac:dyDescent="0.35">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row>
    <row r="48" spans="3:40" x14ac:dyDescent="0.35">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row>
    <row r="49" spans="3:40" x14ac:dyDescent="0.35">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row>
    <row r="50" spans="3:40" x14ac:dyDescent="0.35">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c r="AJ50" s="412"/>
      <c r="AK50" s="412"/>
      <c r="AL50" s="412"/>
      <c r="AM50" s="412"/>
      <c r="AN50" s="412"/>
    </row>
    <row r="51" spans="3:40" x14ac:dyDescent="0.35">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c r="AJ51" s="412"/>
      <c r="AK51" s="412"/>
      <c r="AL51" s="412"/>
      <c r="AM51" s="412"/>
      <c r="AN51" s="412"/>
    </row>
    <row r="52" spans="3:40" x14ac:dyDescent="0.35">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12"/>
      <c r="AN52" s="412"/>
    </row>
    <row r="53" spans="3:40" x14ac:dyDescent="0.35">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c r="AJ53" s="412"/>
      <c r="AK53" s="412"/>
      <c r="AL53" s="412"/>
      <c r="AM53" s="412"/>
      <c r="AN53" s="412"/>
    </row>
    <row r="54" spans="3:40" x14ac:dyDescent="0.35">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row>
    <row r="55" spans="3:40" x14ac:dyDescent="0.35">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row>
    <row r="56" spans="3:40" x14ac:dyDescent="0.35">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row>
    <row r="57" spans="3:40" x14ac:dyDescent="0.35">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12"/>
      <c r="AN57" s="412"/>
    </row>
    <row r="58" spans="3:40" x14ac:dyDescent="0.35">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row>
    <row r="59" spans="3:40" x14ac:dyDescent="0.35">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c r="AJ59" s="412"/>
      <c r="AK59" s="412"/>
      <c r="AL59" s="412"/>
      <c r="AM59" s="412"/>
      <c r="AN59" s="412"/>
    </row>
    <row r="60" spans="3:40" x14ac:dyDescent="0.35">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c r="AI60" s="412"/>
      <c r="AJ60" s="412"/>
      <c r="AK60" s="412"/>
      <c r="AL60" s="412"/>
      <c r="AM60" s="412"/>
      <c r="AN60" s="412"/>
    </row>
    <row r="61" spans="3:40" x14ac:dyDescent="0.35">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2"/>
      <c r="AG61" s="412"/>
      <c r="AH61" s="412"/>
      <c r="AI61" s="412"/>
      <c r="AJ61" s="412"/>
      <c r="AK61" s="412"/>
      <c r="AL61" s="412"/>
      <c r="AM61" s="412"/>
      <c r="AN61" s="412"/>
    </row>
    <row r="62" spans="3:40" x14ac:dyDescent="0.35">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c r="AJ62" s="412"/>
      <c r="AK62" s="412"/>
      <c r="AL62" s="412"/>
      <c r="AM62" s="412"/>
      <c r="AN62" s="412"/>
    </row>
    <row r="63" spans="3:40" x14ac:dyDescent="0.35">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row>
    <row r="64" spans="3:40" x14ac:dyDescent="0.35">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row>
    <row r="65" spans="3:40" x14ac:dyDescent="0.35">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row>
    <row r="66" spans="3:40" x14ac:dyDescent="0.35">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row>
    <row r="67" spans="3:40" x14ac:dyDescent="0.35">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row>
    <row r="68" spans="3:40" x14ac:dyDescent="0.35">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12"/>
      <c r="AN68" s="412"/>
    </row>
    <row r="69" spans="3:40" x14ac:dyDescent="0.35">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2"/>
      <c r="AA69" s="412"/>
      <c r="AB69" s="412"/>
      <c r="AC69" s="412"/>
      <c r="AD69" s="412"/>
      <c r="AE69" s="412"/>
      <c r="AF69" s="412"/>
      <c r="AG69" s="412"/>
      <c r="AH69" s="412"/>
      <c r="AI69" s="412"/>
      <c r="AJ69" s="412"/>
      <c r="AK69" s="412"/>
      <c r="AL69" s="412"/>
      <c r="AM69" s="412"/>
      <c r="AN69" s="412"/>
    </row>
    <row r="70" spans="3:40" x14ac:dyDescent="0.35">
      <c r="C70" s="412"/>
      <c r="D70" s="412"/>
      <c r="E70" s="412"/>
      <c r="F70" s="412"/>
      <c r="G70" s="412"/>
      <c r="H70" s="412"/>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c r="AG70" s="412"/>
      <c r="AH70" s="412"/>
      <c r="AI70" s="412"/>
      <c r="AJ70" s="412"/>
      <c r="AK70" s="412"/>
      <c r="AL70" s="412"/>
      <c r="AM70" s="412"/>
      <c r="AN70" s="412"/>
    </row>
    <row r="71" spans="3:40" x14ac:dyDescent="0.35">
      <c r="C71" s="412"/>
      <c r="D71" s="412"/>
      <c r="E71" s="412"/>
      <c r="F71" s="412"/>
      <c r="G71" s="412"/>
      <c r="H71" s="412"/>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c r="AI71" s="412"/>
      <c r="AJ71" s="412"/>
      <c r="AK71" s="412"/>
      <c r="AL71" s="412"/>
      <c r="AM71" s="412"/>
      <c r="AN71" s="412"/>
    </row>
    <row r="72" spans="3:40" x14ac:dyDescent="0.35">
      <c r="C72" s="412"/>
      <c r="D72" s="412"/>
      <c r="E72" s="412"/>
      <c r="F72" s="412"/>
      <c r="G72" s="412"/>
      <c r="H72" s="412"/>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c r="AI72" s="412"/>
      <c r="AJ72" s="412"/>
      <c r="AK72" s="412"/>
      <c r="AL72" s="412"/>
      <c r="AM72" s="412"/>
      <c r="AN72" s="412"/>
    </row>
    <row r="73" spans="3:40" x14ac:dyDescent="0.35">
      <c r="C73" s="412"/>
      <c r="D73" s="412"/>
      <c r="E73" s="412"/>
      <c r="F73" s="412"/>
      <c r="G73" s="412"/>
      <c r="H73" s="412"/>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c r="AJ73" s="412"/>
      <c r="AK73" s="412"/>
      <c r="AL73" s="412"/>
      <c r="AM73" s="412"/>
      <c r="AN73" s="412"/>
    </row>
    <row r="74" spans="3:40" x14ac:dyDescent="0.35">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2"/>
      <c r="AA74" s="412"/>
      <c r="AB74" s="412"/>
      <c r="AC74" s="412"/>
      <c r="AD74" s="412"/>
      <c r="AE74" s="412"/>
      <c r="AF74" s="412"/>
      <c r="AG74" s="412"/>
      <c r="AH74" s="412"/>
      <c r="AI74" s="412"/>
      <c r="AJ74" s="412"/>
      <c r="AK74" s="412"/>
      <c r="AL74" s="412"/>
      <c r="AM74" s="412"/>
      <c r="AN74" s="412"/>
    </row>
    <row r="75" spans="3:40" x14ac:dyDescent="0.35">
      <c r="C75" s="412"/>
      <c r="D75" s="412"/>
      <c r="E75" s="412"/>
      <c r="F75" s="412"/>
      <c r="G75" s="412"/>
      <c r="H75" s="412"/>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c r="AJ75" s="412"/>
      <c r="AK75" s="412"/>
      <c r="AL75" s="412"/>
      <c r="AM75" s="412"/>
      <c r="AN75" s="412"/>
    </row>
  </sheetData>
  <sheetProtection algorithmName="SHA-512" hashValue="nlMbiwI9vOau55NtZ1B4zXnfPMthxxNv0BN1sZ3pkm937ljzdwd/D7ANQGsR7IAXjNMxQM7shdStOzYRpBUwug==" saltValue="2STUJwHB8EO7QtwkpBUDFA==" spinCount="100000" sheet="1" objects="1" scenarios="1"/>
  <mergeCells count="118">
    <mergeCell ref="C3:F3"/>
    <mergeCell ref="D29:F40"/>
    <mergeCell ref="AJ9:AK9"/>
    <mergeCell ref="AJ10:AK10"/>
    <mergeCell ref="AJ11:AK11"/>
    <mergeCell ref="AJ12:AK12"/>
    <mergeCell ref="AJ13:AK13"/>
    <mergeCell ref="AJ27:AK27"/>
    <mergeCell ref="AJ14:AK14"/>
    <mergeCell ref="AJ15:AJ16"/>
    <mergeCell ref="AK15:AK16"/>
    <mergeCell ref="AJ26:AK26"/>
    <mergeCell ref="P37:P39"/>
    <mergeCell ref="P40:T40"/>
    <mergeCell ref="AG9:AH9"/>
    <mergeCell ref="D26:F26"/>
    <mergeCell ref="H26:I26"/>
    <mergeCell ref="Z26:AE26"/>
    <mergeCell ref="K26:X26"/>
    <mergeCell ref="AG15:AG16"/>
    <mergeCell ref="AH15:AH16"/>
    <mergeCell ref="Z10:AE10"/>
    <mergeCell ref="Z13:AE13"/>
    <mergeCell ref="Z11:AE11"/>
    <mergeCell ref="AG10:AH10"/>
    <mergeCell ref="AJ5:AK5"/>
    <mergeCell ref="AJ6:AK6"/>
    <mergeCell ref="AJ7:AK7"/>
    <mergeCell ref="AJ8:AK8"/>
    <mergeCell ref="AG5:AH5"/>
    <mergeCell ref="Z8:AE8"/>
    <mergeCell ref="Z7:AE7"/>
    <mergeCell ref="Z6:AE6"/>
    <mergeCell ref="Z5:AE5"/>
    <mergeCell ref="AG6:AH6"/>
    <mergeCell ref="AG7:AH7"/>
    <mergeCell ref="AG8:AH8"/>
    <mergeCell ref="Z9:AE9"/>
    <mergeCell ref="K5:X5"/>
    <mergeCell ref="K6:X6"/>
    <mergeCell ref="K7:X7"/>
    <mergeCell ref="K8:X8"/>
    <mergeCell ref="K9:X9"/>
    <mergeCell ref="H5:I5"/>
    <mergeCell ref="H6:I6"/>
    <mergeCell ref="H7:I7"/>
    <mergeCell ref="H8:I8"/>
    <mergeCell ref="D14:F14"/>
    <mergeCell ref="E15:E16"/>
    <mergeCell ref="D15:D25"/>
    <mergeCell ref="F15:F16"/>
    <mergeCell ref="D11:F11"/>
    <mergeCell ref="D13:F13"/>
    <mergeCell ref="D10:F10"/>
    <mergeCell ref="D27:F27"/>
    <mergeCell ref="D5:F5"/>
    <mergeCell ref="D6:F6"/>
    <mergeCell ref="D7:F7"/>
    <mergeCell ref="D8:F8"/>
    <mergeCell ref="D9:F9"/>
    <mergeCell ref="P41:T41"/>
    <mergeCell ref="P28:T28"/>
    <mergeCell ref="P29:P30"/>
    <mergeCell ref="Q29:R29"/>
    <mergeCell ref="S29:S30"/>
    <mergeCell ref="T29:T30"/>
    <mergeCell ref="P31:P33"/>
    <mergeCell ref="P34:P36"/>
    <mergeCell ref="H27:I27"/>
    <mergeCell ref="K27:X27"/>
    <mergeCell ref="Z27:AE27"/>
    <mergeCell ref="AG27:AH27"/>
    <mergeCell ref="K14:X14"/>
    <mergeCell ref="AG26:AH26"/>
    <mergeCell ref="H11:I11"/>
    <mergeCell ref="H12:I12"/>
    <mergeCell ref="H14:I14"/>
    <mergeCell ref="L15:X15"/>
    <mergeCell ref="H15:H16"/>
    <mergeCell ref="K13:X13"/>
    <mergeCell ref="K11:X11"/>
    <mergeCell ref="K12:X12"/>
    <mergeCell ref="Z12:AE12"/>
    <mergeCell ref="Z14:AE14"/>
    <mergeCell ref="AG13:AH13"/>
    <mergeCell ref="AG11:AH11"/>
    <mergeCell ref="AG12:AH12"/>
    <mergeCell ref="AG14:AH14"/>
    <mergeCell ref="AA15:AE15"/>
    <mergeCell ref="I15:I16"/>
    <mergeCell ref="H13:I13"/>
    <mergeCell ref="J17:J19"/>
    <mergeCell ref="J20:J22"/>
    <mergeCell ref="J23:J25"/>
    <mergeCell ref="C2:F2"/>
    <mergeCell ref="AI17:AI19"/>
    <mergeCell ref="AI20:AI22"/>
    <mergeCell ref="AI23:AI25"/>
    <mergeCell ref="AF15:AF16"/>
    <mergeCell ref="AI15:AI16"/>
    <mergeCell ref="Y17:Y19"/>
    <mergeCell ref="Y20:Y22"/>
    <mergeCell ref="Y23:Y25"/>
    <mergeCell ref="AF17:AF19"/>
    <mergeCell ref="AF20:AF22"/>
    <mergeCell ref="AF23:AF25"/>
    <mergeCell ref="G17:G19"/>
    <mergeCell ref="G20:G22"/>
    <mergeCell ref="G23:G25"/>
    <mergeCell ref="H10:I10"/>
    <mergeCell ref="K10:X10"/>
    <mergeCell ref="H9:I9"/>
    <mergeCell ref="C5:C9"/>
    <mergeCell ref="C10:C27"/>
    <mergeCell ref="E23:E25"/>
    <mergeCell ref="E20:E22"/>
    <mergeCell ref="E17:E19"/>
    <mergeCell ref="D12:F12"/>
  </mergeCells>
  <dataValidations count="3">
    <dataValidation type="decimal" operator="greaterThanOrEqual" allowBlank="1" showInputMessage="1" showErrorMessage="1" sqref="T31:T39" xr:uid="{6BFDDDB2-DF39-4756-8FE9-B7910E8D8A7A}">
      <formula1>0</formula1>
    </dataValidation>
    <dataValidation type="whole" operator="greaterThanOrEqual" allowBlank="1" showInputMessage="1" showErrorMessage="1" sqref="S31:S39" xr:uid="{C444D722-1A74-4752-95A9-8666BF4F5F86}">
      <formula1>0</formula1>
    </dataValidation>
    <dataValidation operator="greaterThan" allowBlank="1" showInputMessage="1" showErrorMessage="1" sqref="M17:X25" xr:uid="{C8962E4E-009A-4011-B5E3-AC8A11779BFF}"/>
  </dataValidations>
  <hyperlinks>
    <hyperlink ref="H5:I5" location="'Métadonnées indicateurs GAMA'!B40" display="Taux de mortalité des adolescents (toutes causes confondues)" xr:uid="{44EF5FBA-4B79-45D7-B7E6-56EB157E1CD7}"/>
    <hyperlink ref="K5:X5" location="'Métadonnées indicateurs GAMA'!B41" display="Taux de mortalité des adolescents (par cause)" xr:uid="{9E0F164E-6B7B-458D-A20E-8E189741334B}"/>
    <hyperlink ref="Z5:AE5" location="'Métadonnées indicateurs GAMA'!B45" display="Taux d’hospitalisation pour traumatismes (par cause indiquée)" xr:uid="{9A53E342-1435-446D-B0D0-D49BFE97F349}"/>
    <hyperlink ref="AG5:AH5" location="'Métadonnées indicateurs GAMA'!B7" display="Utilisation des services de santé" xr:uid="{217F8D21-0C92-4C79-9254-AA673995690C}"/>
    <hyperlink ref="AJ5:AK5" location="'Métadonnées indicateurs GAMA'!B11" display="Proportion d’adolescents dans la population" xr:uid="{0508FC5D-8C11-4F6B-BD30-79C6CB8DF4D3}"/>
  </hyperlink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8BE071F4-1308-4663-8444-1E64776C7F00}">
          <x14:formula1>
            <xm:f>'Listes déroulantes'!$E$2:$E$6</xm:f>
          </x14:formula1>
          <xm:sqref>H13:I13 K13:X13 Z13:AE13 AG13:AH13 AJ13:AK13</xm:sqref>
        </x14:dataValidation>
        <x14:dataValidation type="list" allowBlank="1" showInputMessage="1" showErrorMessage="1" xr:uid="{8FDE01A1-A749-4205-BA6F-F88C83526875}">
          <x14:formula1>
            <xm:f>'Listes déroulantes'!$D$2:$D$4</xm:f>
          </x14:formula1>
          <xm:sqref>H27:I27 K27:X27 Z27:AE27 AG27:AH27 AJ27:AK27</xm:sqref>
        </x14:dataValidation>
        <x14:dataValidation type="list" allowBlank="1" showInputMessage="1" showErrorMessage="1" xr:uid="{BF870CF7-F7A7-4E7E-9CAA-F51E6062B94F}">
          <x14:formula1>
            <xm:f>'Listes déroulantes'!$A$2:$A$6</xm:f>
          </x14:formula1>
          <xm:sqref>H10:I10 K10:X10 Z10:AE10 AG10:AH10 AJ10:AK10</xm:sqref>
        </x14:dataValidation>
        <x14:dataValidation type="list" showInputMessage="1" showErrorMessage="1" xr:uid="{01779C54-563F-4019-97DD-91C686EA4D76}">
          <x14:formula1>
            <xm:f>'Listes déroulantes'!$M$1:$M$27</xm:f>
          </x14:formula1>
          <xm:sqref>H12:I12</xm:sqref>
        </x14:dataValidation>
        <x14:dataValidation type="list" allowBlank="1" showInputMessage="1" showErrorMessage="1" xr:uid="{1CA80226-670D-458F-8B97-EE4FBC646919}">
          <x14:formula1>
            <xm:f>'Listes déroulantes'!$M$1:$M$27</xm:f>
          </x14:formula1>
          <xm:sqref>K12:X12 Z12:AE12 AG12:AH12 AJ12:AK12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0991-2B5A-4FCF-8F9F-135B857B029B}">
  <sheetPr>
    <tabColor rgb="FFC8DBF8"/>
    <pageSetUpPr autoPageBreaks="0"/>
  </sheetPr>
  <dimension ref="A1:AC56"/>
  <sheetViews>
    <sheetView topLeftCell="B2" zoomScale="70" zoomScaleNormal="100" workbookViewId="0">
      <pane xSplit="5" topLeftCell="G1" activePane="topRight" state="frozen"/>
      <selection activeCell="B1" sqref="B1"/>
      <selection pane="topRight" activeCell="X25" sqref="X25"/>
    </sheetView>
  </sheetViews>
  <sheetFormatPr defaultColWidth="9.1796875" defaultRowHeight="14.5" x14ac:dyDescent="0.35"/>
  <cols>
    <col min="1" max="1" width="8.26953125" style="9" hidden="1" customWidth="1"/>
    <col min="2" max="2" width="2.81640625" style="9" customWidth="1"/>
    <col min="3" max="3" width="4.81640625" style="9" customWidth="1"/>
    <col min="4" max="4" width="26" style="9" customWidth="1"/>
    <col min="5" max="5" width="9.1796875" style="9" customWidth="1"/>
    <col min="6" max="6" width="17.26953125" style="9" customWidth="1"/>
    <col min="7" max="7" width="2" style="9" customWidth="1"/>
    <col min="8" max="8" width="12.1796875" style="9" customWidth="1"/>
    <col min="9" max="9" width="12.54296875" style="9" customWidth="1"/>
    <col min="10" max="10" width="2.1796875" style="9" customWidth="1"/>
    <col min="11" max="11" width="11.81640625" style="9" customWidth="1"/>
    <col min="12" max="12" width="9.81640625" style="9" customWidth="1"/>
    <col min="13" max="13" width="2.54296875" style="9" customWidth="1"/>
    <col min="14" max="14" width="10.7265625" style="9" customWidth="1"/>
    <col min="15" max="15" width="7.81640625" style="9" customWidth="1"/>
    <col min="16" max="16" width="9.1796875" style="9" customWidth="1"/>
    <col min="17" max="17" width="2.1796875" style="9" customWidth="1"/>
    <col min="18" max="18" width="12.453125" style="9" customWidth="1"/>
    <col min="19" max="19" width="10.26953125" style="9" customWidth="1"/>
    <col min="20" max="20" width="2" style="9" customWidth="1"/>
    <col min="21" max="21" width="12.453125" style="9" customWidth="1"/>
    <col min="22" max="22" width="11.1796875" style="9" customWidth="1"/>
    <col min="23" max="27" width="9.1796875" style="9"/>
    <col min="28" max="28" width="10.26953125" style="9" customWidth="1"/>
    <col min="29" max="29" width="6.453125" style="9" customWidth="1"/>
    <col min="30" max="16384" width="9.1796875" style="9"/>
  </cols>
  <sheetData>
    <row r="1" spans="1:25" s="245" customFormat="1" ht="42" customHeight="1" x14ac:dyDescent="0.5">
      <c r="A1" s="241"/>
      <c r="B1" s="241"/>
      <c r="C1" s="242"/>
      <c r="D1" s="242"/>
      <c r="E1" s="243"/>
      <c r="F1" s="244"/>
      <c r="G1" s="244"/>
      <c r="H1" s="244"/>
      <c r="I1" s="243"/>
      <c r="J1" s="243"/>
      <c r="K1" s="244"/>
      <c r="L1" s="243"/>
      <c r="M1" s="243"/>
      <c r="N1" s="243"/>
      <c r="O1" s="243"/>
      <c r="P1" s="243"/>
      <c r="Q1" s="243"/>
      <c r="T1" s="243"/>
    </row>
    <row r="2" spans="1:25" s="245" customFormat="1" ht="51.65" customHeight="1" x14ac:dyDescent="0.35">
      <c r="C2" s="1081" t="s">
        <v>273</v>
      </c>
      <c r="D2" s="1081"/>
      <c r="E2" s="1081"/>
      <c r="F2" s="1081"/>
    </row>
    <row r="3" spans="1:25" ht="49.5" customHeight="1" x14ac:dyDescent="0.4">
      <c r="A3" s="9">
        <v>21</v>
      </c>
      <c r="C3" s="1074" t="s">
        <v>203</v>
      </c>
      <c r="D3" s="1074"/>
      <c r="E3" s="1074"/>
      <c r="F3" s="1074"/>
    </row>
    <row r="4" spans="1:25" ht="15" thickBot="1" x14ac:dyDescent="0.4">
      <c r="A4" s="9">
        <v>22</v>
      </c>
      <c r="H4" s="38"/>
      <c r="I4" s="38"/>
      <c r="J4" s="38"/>
      <c r="K4" s="38"/>
      <c r="L4" s="38"/>
      <c r="M4" s="38"/>
      <c r="N4" s="38"/>
      <c r="O4" s="38"/>
      <c r="Q4" s="38"/>
      <c r="T4" s="38"/>
    </row>
    <row r="5" spans="1:25" ht="42" customHeight="1" x14ac:dyDescent="0.35">
      <c r="A5" s="9">
        <v>23</v>
      </c>
      <c r="C5" s="1026" t="s">
        <v>204</v>
      </c>
      <c r="D5" s="1069" t="s">
        <v>205</v>
      </c>
      <c r="E5" s="1069"/>
      <c r="F5" s="1069"/>
      <c r="G5" s="401"/>
      <c r="H5" s="1072" t="s">
        <v>148</v>
      </c>
      <c r="I5" s="1072"/>
      <c r="J5" s="895"/>
      <c r="K5" s="1072" t="s">
        <v>151</v>
      </c>
      <c r="L5" s="1072"/>
      <c r="M5" s="895"/>
      <c r="N5" s="1072" t="s">
        <v>153</v>
      </c>
      <c r="O5" s="1072"/>
      <c r="P5" s="1072"/>
      <c r="Q5" s="895"/>
      <c r="R5" s="1072" t="s">
        <v>274</v>
      </c>
      <c r="S5" s="1072"/>
      <c r="T5" s="895"/>
      <c r="U5" s="1072" t="s">
        <v>275</v>
      </c>
      <c r="V5" s="1072"/>
      <c r="W5" s="37"/>
      <c r="X5" s="37"/>
      <c r="Y5" s="37"/>
    </row>
    <row r="6" spans="1:25" ht="70.5" customHeight="1" x14ac:dyDescent="0.35">
      <c r="A6" s="9">
        <v>24</v>
      </c>
      <c r="C6" s="1027"/>
      <c r="D6" s="1070" t="s">
        <v>208</v>
      </c>
      <c r="E6" s="1070"/>
      <c r="F6" s="1070"/>
      <c r="G6" s="401"/>
      <c r="H6" s="1073" t="s">
        <v>276</v>
      </c>
      <c r="I6" s="1073"/>
      <c r="J6" s="896"/>
      <c r="K6" s="1073" t="s">
        <v>277</v>
      </c>
      <c r="L6" s="1073"/>
      <c r="M6" s="896"/>
      <c r="N6" s="1073" t="s">
        <v>278</v>
      </c>
      <c r="O6" s="1073"/>
      <c r="P6" s="1073"/>
      <c r="Q6" s="896"/>
      <c r="R6" s="1073" t="s">
        <v>279</v>
      </c>
      <c r="S6" s="1073"/>
      <c r="T6" s="896"/>
      <c r="U6" s="1073" t="s">
        <v>280</v>
      </c>
      <c r="V6" s="1073"/>
      <c r="W6" s="37"/>
      <c r="X6" s="37"/>
      <c r="Y6" s="37"/>
    </row>
    <row r="7" spans="1:25" ht="87" customHeight="1" x14ac:dyDescent="0.35">
      <c r="A7" s="9">
        <v>25</v>
      </c>
      <c r="C7" s="1027"/>
      <c r="D7" s="1070" t="s">
        <v>212</v>
      </c>
      <c r="E7" s="1070"/>
      <c r="F7" s="1070"/>
      <c r="G7" s="401"/>
      <c r="H7" s="1082" t="s">
        <v>281</v>
      </c>
      <c r="I7" s="1083"/>
      <c r="J7" s="896"/>
      <c r="K7" s="1073" t="s">
        <v>282</v>
      </c>
      <c r="L7" s="1073"/>
      <c r="M7" s="896"/>
      <c r="N7" s="1073" t="s">
        <v>283</v>
      </c>
      <c r="O7" s="1073"/>
      <c r="P7" s="1073"/>
      <c r="Q7" s="896"/>
      <c r="R7" s="1073" t="s">
        <v>284</v>
      </c>
      <c r="S7" s="1073"/>
      <c r="T7" s="896"/>
      <c r="U7" s="1073" t="s">
        <v>285</v>
      </c>
      <c r="V7" s="1073"/>
      <c r="W7" s="37"/>
      <c r="X7" s="37"/>
      <c r="Y7" s="37"/>
    </row>
    <row r="8" spans="1:25" ht="87.75" customHeight="1" x14ac:dyDescent="0.35">
      <c r="C8" s="1027"/>
      <c r="D8" s="1070" t="s">
        <v>218</v>
      </c>
      <c r="E8" s="1070"/>
      <c r="F8" s="1070"/>
      <c r="G8" s="401"/>
      <c r="H8" s="1073" t="s">
        <v>286</v>
      </c>
      <c r="I8" s="1073"/>
      <c r="J8" s="896"/>
      <c r="K8" s="1073" t="s">
        <v>287</v>
      </c>
      <c r="L8" s="1073"/>
      <c r="M8" s="896"/>
      <c r="N8" s="1073" t="s">
        <v>288</v>
      </c>
      <c r="O8" s="1073"/>
      <c r="P8" s="1073"/>
      <c r="Q8" s="896"/>
      <c r="R8" s="1073" t="s">
        <v>289</v>
      </c>
      <c r="S8" s="1073"/>
      <c r="T8" s="896"/>
      <c r="U8" s="1073" t="s">
        <v>290</v>
      </c>
      <c r="V8" s="1073"/>
      <c r="W8" s="37"/>
      <c r="X8" s="37"/>
      <c r="Y8" s="37"/>
    </row>
    <row r="9" spans="1:25" ht="29.25" customHeight="1" thickBot="1" x14ac:dyDescent="0.4">
      <c r="C9" s="1027"/>
      <c r="D9" s="1071" t="s">
        <v>224</v>
      </c>
      <c r="E9" s="1071"/>
      <c r="F9" s="1071"/>
      <c r="G9" s="401"/>
      <c r="H9" s="1025" t="s">
        <v>291</v>
      </c>
      <c r="I9" s="1025"/>
      <c r="J9" s="896"/>
      <c r="K9" s="1025" t="s">
        <v>227</v>
      </c>
      <c r="L9" s="1025"/>
      <c r="M9" s="896"/>
      <c r="N9" s="1025" t="s">
        <v>227</v>
      </c>
      <c r="O9" s="1025"/>
      <c r="P9" s="1025"/>
      <c r="Q9" s="896"/>
      <c r="R9" s="1025" t="s">
        <v>227</v>
      </c>
      <c r="S9" s="1025"/>
      <c r="T9" s="896"/>
      <c r="U9" s="1025" t="s">
        <v>227</v>
      </c>
      <c r="V9" s="1025"/>
      <c r="W9" s="37"/>
      <c r="X9" s="37"/>
      <c r="Y9" s="37"/>
    </row>
    <row r="10" spans="1:25" ht="39.75" customHeight="1" thickTop="1" x14ac:dyDescent="0.35">
      <c r="C10" s="1028" t="s">
        <v>229</v>
      </c>
      <c r="D10" s="1068" t="s">
        <v>230</v>
      </c>
      <c r="E10" s="1068"/>
      <c r="F10" s="1068"/>
      <c r="G10" s="402"/>
      <c r="H10" s="1022" t="s">
        <v>9</v>
      </c>
      <c r="I10" s="1023"/>
      <c r="J10" s="36"/>
      <c r="K10" s="1022" t="s">
        <v>9</v>
      </c>
      <c r="L10" s="1023"/>
      <c r="M10" s="36"/>
      <c r="N10" s="1022" t="s">
        <v>9</v>
      </c>
      <c r="O10" s="1024"/>
      <c r="P10" s="1023"/>
      <c r="Q10" s="36"/>
      <c r="R10" s="1022" t="s">
        <v>9</v>
      </c>
      <c r="S10" s="1023"/>
      <c r="T10" s="36"/>
      <c r="U10" s="1022" t="s">
        <v>9</v>
      </c>
      <c r="V10" s="1023"/>
    </row>
    <row r="11" spans="1:25" ht="43.5" customHeight="1" x14ac:dyDescent="0.35">
      <c r="C11" s="1029"/>
      <c r="D11" s="1036" t="s">
        <v>231</v>
      </c>
      <c r="E11" s="1036"/>
      <c r="F11" s="1036"/>
      <c r="G11" s="403"/>
      <c r="H11" s="1042"/>
      <c r="I11" s="1043"/>
      <c r="J11" s="36"/>
      <c r="K11" s="1042"/>
      <c r="L11" s="1043"/>
      <c r="M11" s="36"/>
      <c r="N11" s="1042"/>
      <c r="O11" s="1052"/>
      <c r="P11" s="1043"/>
      <c r="Q11" s="36"/>
      <c r="R11" s="1042"/>
      <c r="S11" s="1043"/>
      <c r="T11" s="36"/>
      <c r="U11" s="1042"/>
      <c r="V11" s="1043"/>
    </row>
    <row r="12" spans="1:25" ht="26.5" customHeight="1" x14ac:dyDescent="0.35">
      <c r="C12" s="1029"/>
      <c r="D12" s="1036" t="s">
        <v>233</v>
      </c>
      <c r="E12" s="1036"/>
      <c r="F12" s="1036"/>
      <c r="G12" s="403"/>
      <c r="H12" s="1042" t="s">
        <v>9</v>
      </c>
      <c r="I12" s="1043"/>
      <c r="J12" s="36"/>
      <c r="K12" s="1042" t="s">
        <v>9</v>
      </c>
      <c r="L12" s="1043"/>
      <c r="M12" s="36"/>
      <c r="N12" s="1042" t="s">
        <v>9</v>
      </c>
      <c r="O12" s="1052"/>
      <c r="P12" s="1043"/>
      <c r="Q12" s="36"/>
      <c r="R12" s="1042" t="s">
        <v>9</v>
      </c>
      <c r="S12" s="1043"/>
      <c r="T12" s="36"/>
      <c r="U12" s="1042" t="s">
        <v>9</v>
      </c>
      <c r="V12" s="1043"/>
    </row>
    <row r="13" spans="1:25" ht="28" customHeight="1" thickBot="1" x14ac:dyDescent="0.4">
      <c r="C13" s="1029"/>
      <c r="D13" s="1036" t="s">
        <v>234</v>
      </c>
      <c r="E13" s="1036"/>
      <c r="F13" s="1036"/>
      <c r="G13" s="403"/>
      <c r="H13" s="1049" t="s">
        <v>9</v>
      </c>
      <c r="I13" s="1051"/>
      <c r="J13" s="36"/>
      <c r="K13" s="1049" t="s">
        <v>9</v>
      </c>
      <c r="L13" s="1051"/>
      <c r="M13" s="36"/>
      <c r="N13" s="1049" t="s">
        <v>9</v>
      </c>
      <c r="O13" s="1050"/>
      <c r="P13" s="1051"/>
      <c r="Q13" s="36"/>
      <c r="R13" s="1049" t="s">
        <v>9</v>
      </c>
      <c r="S13" s="1051"/>
      <c r="T13" s="36"/>
      <c r="U13" s="1049" t="s">
        <v>9</v>
      </c>
      <c r="V13" s="1051"/>
    </row>
    <row r="14" spans="1:25" ht="33" customHeight="1" thickTop="1" thickBot="1" x14ac:dyDescent="0.4">
      <c r="C14" s="1029"/>
      <c r="D14" s="1060" t="s">
        <v>235</v>
      </c>
      <c r="E14" s="1060"/>
      <c r="F14" s="1060"/>
      <c r="G14" s="403"/>
      <c r="H14" s="1044"/>
      <c r="I14" s="1044"/>
      <c r="J14" s="36"/>
      <c r="K14" s="1044"/>
      <c r="L14" s="1044"/>
      <c r="M14" s="36"/>
      <c r="N14" s="1040"/>
      <c r="O14" s="1040"/>
      <c r="P14" s="1040"/>
      <c r="Q14" s="36"/>
      <c r="R14" s="1040"/>
      <c r="S14" s="1040"/>
      <c r="T14" s="36"/>
      <c r="U14" s="1040"/>
      <c r="V14" s="1040"/>
    </row>
    <row r="15" spans="1:25" ht="33.65" customHeight="1" x14ac:dyDescent="0.35">
      <c r="C15" s="1029"/>
      <c r="D15" s="1063" t="s">
        <v>236</v>
      </c>
      <c r="E15" s="904" t="s">
        <v>237</v>
      </c>
      <c r="F15" s="905" t="s">
        <v>238</v>
      </c>
      <c r="G15" s="395" t="s">
        <v>245</v>
      </c>
      <c r="H15" s="452" t="s">
        <v>239</v>
      </c>
      <c r="I15" s="268" t="s">
        <v>244</v>
      </c>
      <c r="J15" s="395" t="s">
        <v>243</v>
      </c>
      <c r="K15" s="452" t="s">
        <v>239</v>
      </c>
      <c r="L15" s="268" t="s">
        <v>244</v>
      </c>
      <c r="M15" s="395" t="s">
        <v>243</v>
      </c>
      <c r="N15" s="452" t="s">
        <v>239</v>
      </c>
      <c r="O15" s="312" t="s">
        <v>293</v>
      </c>
      <c r="P15" s="268" t="s">
        <v>294</v>
      </c>
      <c r="Q15" s="395" t="s">
        <v>243</v>
      </c>
      <c r="R15" s="452" t="s">
        <v>239</v>
      </c>
      <c r="S15" s="126" t="s">
        <v>244</v>
      </c>
      <c r="T15" s="395" t="s">
        <v>243</v>
      </c>
      <c r="U15" s="452" t="s">
        <v>239</v>
      </c>
      <c r="V15" s="268" t="s">
        <v>244</v>
      </c>
    </row>
    <row r="16" spans="1:25" ht="20.149999999999999" customHeight="1" thickTop="1" x14ac:dyDescent="0.35">
      <c r="C16" s="1029"/>
      <c r="D16" s="1064"/>
      <c r="E16" s="1033" t="s">
        <v>262</v>
      </c>
      <c r="F16" s="405" t="s">
        <v>263</v>
      </c>
      <c r="G16" s="1020" t="s">
        <v>262</v>
      </c>
      <c r="H16" s="749"/>
      <c r="I16" s="772"/>
      <c r="J16" s="1020" t="s">
        <v>262</v>
      </c>
      <c r="K16" s="749"/>
      <c r="L16" s="772"/>
      <c r="M16" s="1020" t="s">
        <v>262</v>
      </c>
      <c r="N16" s="749"/>
      <c r="O16" s="755"/>
      <c r="P16" s="760"/>
      <c r="Q16" s="1020" t="s">
        <v>262</v>
      </c>
      <c r="R16" s="749"/>
      <c r="S16" s="760"/>
      <c r="T16" s="1020" t="s">
        <v>262</v>
      </c>
      <c r="U16" s="749"/>
      <c r="V16" s="764"/>
    </row>
    <row r="17" spans="3:29" ht="18.649999999999999" customHeight="1" x14ac:dyDescent="0.35">
      <c r="C17" s="1029"/>
      <c r="D17" s="1064"/>
      <c r="E17" s="1034"/>
      <c r="F17" s="406" t="s">
        <v>264</v>
      </c>
      <c r="G17" s="1020"/>
      <c r="H17" s="751"/>
      <c r="I17" s="773"/>
      <c r="J17" s="1020"/>
      <c r="K17" s="751"/>
      <c r="L17" s="773"/>
      <c r="M17" s="1020"/>
      <c r="N17" s="751"/>
      <c r="O17" s="608"/>
      <c r="P17" s="761"/>
      <c r="Q17" s="1020"/>
      <c r="R17" s="751"/>
      <c r="S17" s="761"/>
      <c r="T17" s="1020"/>
      <c r="U17" s="751"/>
      <c r="V17" s="765"/>
    </row>
    <row r="18" spans="3:29" ht="18.649999999999999" customHeight="1" x14ac:dyDescent="0.35">
      <c r="C18" s="1029"/>
      <c r="D18" s="1064"/>
      <c r="E18" s="1035"/>
      <c r="F18" s="407" t="s">
        <v>265</v>
      </c>
      <c r="G18" s="1020"/>
      <c r="H18" s="751"/>
      <c r="I18" s="773"/>
      <c r="J18" s="1020"/>
      <c r="K18" s="751"/>
      <c r="L18" s="773"/>
      <c r="M18" s="1020"/>
      <c r="N18" s="751"/>
      <c r="O18" s="608"/>
      <c r="P18" s="761"/>
      <c r="Q18" s="1020"/>
      <c r="R18" s="751"/>
      <c r="S18" s="761"/>
      <c r="T18" s="1020"/>
      <c r="U18" s="751"/>
      <c r="V18" s="765"/>
    </row>
    <row r="19" spans="3:29" ht="18.649999999999999" customHeight="1" x14ac:dyDescent="0.35">
      <c r="C19" s="1029"/>
      <c r="D19" s="1064"/>
      <c r="E19" s="1031" t="s">
        <v>266</v>
      </c>
      <c r="F19" s="408" t="s">
        <v>263</v>
      </c>
      <c r="G19" s="1020" t="s">
        <v>266</v>
      </c>
      <c r="H19" s="751"/>
      <c r="I19" s="773"/>
      <c r="J19" s="1020" t="s">
        <v>266</v>
      </c>
      <c r="K19" s="751"/>
      <c r="L19" s="773"/>
      <c r="M19" s="1020" t="s">
        <v>266</v>
      </c>
      <c r="N19" s="751"/>
      <c r="O19" s="608"/>
      <c r="P19" s="761"/>
      <c r="Q19" s="1020" t="s">
        <v>266</v>
      </c>
      <c r="R19" s="751"/>
      <c r="S19" s="761"/>
      <c r="T19" s="1020" t="s">
        <v>266</v>
      </c>
      <c r="U19" s="751"/>
      <c r="V19" s="765"/>
    </row>
    <row r="20" spans="3:29" ht="19" customHeight="1" x14ac:dyDescent="0.35">
      <c r="C20" s="1029"/>
      <c r="D20" s="1064"/>
      <c r="E20" s="1031"/>
      <c r="F20" s="408" t="s">
        <v>264</v>
      </c>
      <c r="G20" s="1020"/>
      <c r="H20" s="751"/>
      <c r="I20" s="773"/>
      <c r="J20" s="1020"/>
      <c r="K20" s="751"/>
      <c r="L20" s="773"/>
      <c r="M20" s="1020"/>
      <c r="N20" s="751"/>
      <c r="O20" s="608"/>
      <c r="P20" s="761"/>
      <c r="Q20" s="1020"/>
      <c r="R20" s="751"/>
      <c r="S20" s="761"/>
      <c r="T20" s="1020"/>
      <c r="U20" s="751"/>
      <c r="V20" s="765"/>
    </row>
    <row r="21" spans="3:29" ht="17.5" customHeight="1" x14ac:dyDescent="0.35">
      <c r="C21" s="1029"/>
      <c r="D21" s="1064"/>
      <c r="E21" s="1031"/>
      <c r="F21" s="408" t="s">
        <v>265</v>
      </c>
      <c r="G21" s="1020"/>
      <c r="H21" s="751"/>
      <c r="I21" s="773"/>
      <c r="J21" s="1020"/>
      <c r="K21" s="751"/>
      <c r="L21" s="773"/>
      <c r="M21" s="1020"/>
      <c r="N21" s="751"/>
      <c r="O21" s="608"/>
      <c r="P21" s="761"/>
      <c r="Q21" s="1020"/>
      <c r="R21" s="751"/>
      <c r="S21" s="761"/>
      <c r="T21" s="1020"/>
      <c r="U21" s="751"/>
      <c r="V21" s="765"/>
    </row>
    <row r="22" spans="3:29" ht="18" customHeight="1" x14ac:dyDescent="0.35">
      <c r="C22" s="1029"/>
      <c r="D22" s="1064"/>
      <c r="E22" s="1031" t="s">
        <v>267</v>
      </c>
      <c r="F22" s="408" t="s">
        <v>263</v>
      </c>
      <c r="G22" s="1020" t="s">
        <v>267</v>
      </c>
      <c r="H22" s="751"/>
      <c r="I22" s="773"/>
      <c r="J22" s="1020" t="s">
        <v>267</v>
      </c>
      <c r="K22" s="751"/>
      <c r="L22" s="773"/>
      <c r="M22" s="1020" t="s">
        <v>267</v>
      </c>
      <c r="N22" s="751"/>
      <c r="O22" s="608"/>
      <c r="P22" s="761"/>
      <c r="Q22" s="1020" t="s">
        <v>267</v>
      </c>
      <c r="R22" s="751"/>
      <c r="S22" s="761"/>
      <c r="T22" s="1020" t="s">
        <v>267</v>
      </c>
      <c r="U22" s="751"/>
      <c r="V22" s="765"/>
    </row>
    <row r="23" spans="3:29" ht="18.649999999999999" customHeight="1" x14ac:dyDescent="0.35">
      <c r="C23" s="1029"/>
      <c r="D23" s="1064"/>
      <c r="E23" s="1031"/>
      <c r="F23" s="408" t="s">
        <v>264</v>
      </c>
      <c r="G23" s="1020"/>
      <c r="H23" s="751"/>
      <c r="I23" s="773"/>
      <c r="J23" s="1020"/>
      <c r="K23" s="751"/>
      <c r="L23" s="773"/>
      <c r="M23" s="1020"/>
      <c r="N23" s="751"/>
      <c r="O23" s="608"/>
      <c r="P23" s="761"/>
      <c r="Q23" s="1020"/>
      <c r="R23" s="751"/>
      <c r="S23" s="761"/>
      <c r="T23" s="1020"/>
      <c r="U23" s="751"/>
      <c r="V23" s="765"/>
    </row>
    <row r="24" spans="3:29" ht="19.5" customHeight="1" thickBot="1" x14ac:dyDescent="0.4">
      <c r="C24" s="1029"/>
      <c r="D24" s="1065"/>
      <c r="E24" s="1032"/>
      <c r="F24" s="409" t="s">
        <v>265</v>
      </c>
      <c r="G24" s="1020"/>
      <c r="H24" s="753"/>
      <c r="I24" s="774"/>
      <c r="J24" s="1020"/>
      <c r="K24" s="753"/>
      <c r="L24" s="774"/>
      <c r="M24" s="1020"/>
      <c r="N24" s="753"/>
      <c r="O24" s="757"/>
      <c r="P24" s="763"/>
      <c r="Q24" s="1020"/>
      <c r="R24" s="753"/>
      <c r="S24" s="763"/>
      <c r="T24" s="1020"/>
      <c r="U24" s="753"/>
      <c r="V24" s="766"/>
    </row>
    <row r="25" spans="3:29" ht="65.150000000000006" customHeight="1" thickBot="1" x14ac:dyDescent="0.4">
      <c r="C25" s="1029"/>
      <c r="D25" s="1079" t="s">
        <v>268</v>
      </c>
      <c r="E25" s="1079"/>
      <c r="F25" s="1079"/>
      <c r="G25" s="403"/>
      <c r="H25" s="1080"/>
      <c r="I25" s="1080"/>
      <c r="J25" s="36"/>
      <c r="K25" s="1080"/>
      <c r="L25" s="1080"/>
      <c r="M25" s="36"/>
      <c r="N25" s="1080"/>
      <c r="O25" s="1080"/>
      <c r="P25" s="1080"/>
      <c r="Q25" s="36"/>
      <c r="R25" s="1080"/>
      <c r="S25" s="1080"/>
      <c r="T25" s="36"/>
      <c r="U25" s="1084"/>
      <c r="V25" s="1084"/>
    </row>
    <row r="26" spans="3:29" ht="27" customHeight="1" thickTop="1" thickBot="1" x14ac:dyDescent="0.4">
      <c r="C26" s="1030"/>
      <c r="D26" s="1060" t="s">
        <v>269</v>
      </c>
      <c r="E26" s="1060"/>
      <c r="F26" s="1060"/>
      <c r="G26" s="403"/>
      <c r="H26" s="1037" t="s">
        <v>9</v>
      </c>
      <c r="I26" s="1039"/>
      <c r="J26" s="36"/>
      <c r="K26" s="1037" t="s">
        <v>9</v>
      </c>
      <c r="L26" s="1039"/>
      <c r="M26" s="36"/>
      <c r="N26" s="1037" t="s">
        <v>9</v>
      </c>
      <c r="O26" s="1038"/>
      <c r="P26" s="1039"/>
      <c r="Q26" s="36"/>
      <c r="R26" s="1037" t="s">
        <v>9</v>
      </c>
      <c r="S26" s="1039"/>
      <c r="T26" s="36"/>
      <c r="U26" s="1037" t="s">
        <v>9</v>
      </c>
      <c r="V26" s="1039"/>
      <c r="W26" s="37"/>
      <c r="X26" s="37"/>
      <c r="Y26" s="37"/>
    </row>
    <row r="27" spans="3:29" x14ac:dyDescent="0.35">
      <c r="C27" s="898"/>
      <c r="D27" s="403"/>
      <c r="E27" s="403"/>
      <c r="F27" s="403"/>
      <c r="H27" s="131"/>
      <c r="I27" s="131"/>
      <c r="J27" s="131"/>
      <c r="K27" s="131"/>
      <c r="L27" s="131"/>
      <c r="M27" s="131"/>
      <c r="N27" s="131"/>
      <c r="O27" s="131"/>
      <c r="Q27" s="131"/>
      <c r="T27" s="131"/>
    </row>
    <row r="28" spans="3:29" ht="14.5" customHeight="1" x14ac:dyDescent="0.35">
      <c r="C28" s="412"/>
      <c r="D28" s="1075" t="s">
        <v>272</v>
      </c>
      <c r="E28" s="1075"/>
      <c r="F28" s="1075"/>
      <c r="G28" s="412"/>
      <c r="H28" s="413"/>
      <c r="I28" s="413"/>
      <c r="J28" s="413"/>
      <c r="K28" s="413"/>
      <c r="L28" s="413"/>
      <c r="M28" s="413"/>
      <c r="N28" s="413"/>
      <c r="O28" s="413"/>
      <c r="P28" s="412"/>
      <c r="Q28" s="413"/>
      <c r="R28" s="412"/>
      <c r="S28" s="412"/>
      <c r="T28" s="413"/>
      <c r="U28" s="412"/>
      <c r="V28" s="412"/>
      <c r="W28" s="412"/>
      <c r="X28" s="412"/>
      <c r="Y28" s="412"/>
      <c r="Z28" s="412"/>
      <c r="AA28" s="412"/>
      <c r="AB28" s="412"/>
      <c r="AC28" s="412"/>
    </row>
    <row r="29" spans="3:29" ht="14.5" customHeight="1" x14ac:dyDescent="0.35">
      <c r="C29" s="412"/>
      <c r="D29" s="1075"/>
      <c r="E29" s="1075"/>
      <c r="F29" s="1075"/>
      <c r="G29" s="412"/>
      <c r="H29" s="413"/>
      <c r="I29" s="413"/>
      <c r="J29" s="413"/>
      <c r="K29" s="413"/>
      <c r="L29" s="413"/>
      <c r="M29" s="413"/>
      <c r="N29" s="413"/>
      <c r="O29" s="413"/>
      <c r="P29" s="412"/>
      <c r="Q29" s="413"/>
      <c r="R29" s="412"/>
      <c r="S29" s="412"/>
      <c r="T29" s="413"/>
      <c r="U29" s="412"/>
      <c r="V29" s="412"/>
      <c r="W29" s="412"/>
      <c r="X29" s="412"/>
      <c r="Y29" s="412"/>
      <c r="Z29" s="412"/>
      <c r="AA29" s="412"/>
      <c r="AB29" s="412"/>
      <c r="AC29" s="412"/>
    </row>
    <row r="30" spans="3:29" ht="14.5" customHeight="1" x14ac:dyDescent="0.35">
      <c r="C30" s="412"/>
      <c r="D30" s="1075"/>
      <c r="E30" s="1075"/>
      <c r="F30" s="1075"/>
      <c r="G30" s="412"/>
      <c r="H30" s="413"/>
      <c r="I30" s="413"/>
      <c r="J30" s="413"/>
      <c r="K30" s="413"/>
      <c r="L30" s="413"/>
      <c r="M30" s="413"/>
      <c r="N30" s="413"/>
      <c r="O30" s="413"/>
      <c r="P30" s="412"/>
      <c r="Q30" s="413"/>
      <c r="R30" s="412"/>
      <c r="S30" s="412"/>
      <c r="T30" s="413"/>
      <c r="U30" s="412"/>
      <c r="V30" s="412"/>
      <c r="W30" s="412"/>
      <c r="X30" s="412"/>
      <c r="Y30" s="412"/>
      <c r="Z30" s="412"/>
      <c r="AA30" s="412"/>
      <c r="AB30" s="412"/>
      <c r="AC30" s="412"/>
    </row>
    <row r="31" spans="3:29" ht="14.5" customHeight="1" x14ac:dyDescent="0.35">
      <c r="C31" s="412"/>
      <c r="D31" s="1075"/>
      <c r="E31" s="1075"/>
      <c r="F31" s="1075"/>
      <c r="G31" s="412"/>
      <c r="H31" s="413"/>
      <c r="I31" s="413"/>
      <c r="J31" s="413"/>
      <c r="K31" s="413"/>
      <c r="L31" s="413"/>
      <c r="M31" s="413"/>
      <c r="N31" s="413"/>
      <c r="O31" s="413"/>
      <c r="P31" s="412"/>
      <c r="Q31" s="413"/>
      <c r="R31" s="412"/>
      <c r="S31" s="412"/>
      <c r="T31" s="413"/>
      <c r="U31" s="412"/>
      <c r="V31" s="412"/>
      <c r="W31" s="412"/>
      <c r="X31" s="412"/>
      <c r="Y31" s="412"/>
      <c r="Z31" s="412"/>
      <c r="AA31" s="412"/>
      <c r="AB31" s="412"/>
      <c r="AC31" s="412"/>
    </row>
    <row r="32" spans="3:29" ht="14.5" customHeight="1" x14ac:dyDescent="0.35">
      <c r="C32" s="412"/>
      <c r="D32" s="1075"/>
      <c r="E32" s="1075"/>
      <c r="F32" s="1075"/>
      <c r="G32" s="412"/>
      <c r="H32" s="413"/>
      <c r="I32" s="413"/>
      <c r="J32" s="413"/>
      <c r="K32" s="413"/>
      <c r="L32" s="413"/>
      <c r="M32" s="413"/>
      <c r="N32" s="413"/>
      <c r="O32" s="413"/>
      <c r="P32" s="412"/>
      <c r="Q32" s="413"/>
      <c r="R32" s="412"/>
      <c r="S32" s="412"/>
      <c r="T32" s="413"/>
      <c r="U32" s="412"/>
      <c r="V32" s="412"/>
      <c r="W32" s="412"/>
      <c r="X32" s="412"/>
      <c r="Y32" s="412"/>
      <c r="Z32" s="412"/>
      <c r="AA32" s="412"/>
      <c r="AB32" s="412"/>
      <c r="AC32" s="412"/>
    </row>
    <row r="33" spans="3:29" ht="14.5" customHeight="1" x14ac:dyDescent="0.35">
      <c r="C33" s="412"/>
      <c r="D33" s="1075"/>
      <c r="E33" s="1075"/>
      <c r="F33" s="1075"/>
      <c r="G33" s="412"/>
      <c r="H33" s="413"/>
      <c r="I33" s="413"/>
      <c r="J33" s="413"/>
      <c r="K33" s="413"/>
      <c r="L33" s="413"/>
      <c r="M33" s="413"/>
      <c r="N33" s="413"/>
      <c r="O33" s="413"/>
      <c r="P33" s="412"/>
      <c r="Q33" s="413"/>
      <c r="R33" s="412"/>
      <c r="S33" s="412"/>
      <c r="T33" s="413"/>
      <c r="U33" s="412"/>
      <c r="V33" s="412"/>
      <c r="W33" s="412"/>
      <c r="X33" s="412"/>
      <c r="Y33" s="412"/>
      <c r="Z33" s="412"/>
      <c r="AA33" s="412"/>
      <c r="AB33" s="412"/>
      <c r="AC33" s="412"/>
    </row>
    <row r="34" spans="3:29" ht="14.5" customHeight="1" x14ac:dyDescent="0.35">
      <c r="C34" s="412"/>
      <c r="D34" s="1075"/>
      <c r="E34" s="1075"/>
      <c r="F34" s="1075"/>
      <c r="G34" s="412"/>
      <c r="H34" s="413"/>
      <c r="I34" s="413"/>
      <c r="J34" s="413"/>
      <c r="K34" s="413"/>
      <c r="L34" s="413"/>
      <c r="M34" s="413"/>
      <c r="N34" s="413"/>
      <c r="O34" s="413"/>
      <c r="P34" s="412"/>
      <c r="Q34" s="413"/>
      <c r="R34" s="412"/>
      <c r="S34" s="412"/>
      <c r="T34" s="413"/>
      <c r="U34" s="412"/>
      <c r="V34" s="412"/>
      <c r="W34" s="412"/>
      <c r="X34" s="412"/>
      <c r="Y34" s="412"/>
      <c r="Z34" s="412"/>
      <c r="AA34" s="412"/>
      <c r="AB34" s="412"/>
      <c r="AC34" s="412"/>
    </row>
    <row r="35" spans="3:29" ht="14.5" customHeight="1" x14ac:dyDescent="0.35">
      <c r="C35" s="412"/>
      <c r="D35" s="1075"/>
      <c r="E35" s="1075"/>
      <c r="F35" s="1075"/>
      <c r="G35" s="412"/>
      <c r="H35" s="413"/>
      <c r="I35" s="413"/>
      <c r="J35" s="413"/>
      <c r="K35" s="413"/>
      <c r="L35" s="413"/>
      <c r="M35" s="413"/>
      <c r="N35" s="413"/>
      <c r="O35" s="413"/>
      <c r="P35" s="412"/>
      <c r="Q35" s="413"/>
      <c r="R35" s="412"/>
      <c r="S35" s="412"/>
      <c r="T35" s="413"/>
      <c r="U35" s="412"/>
      <c r="V35" s="412"/>
      <c r="W35" s="412"/>
      <c r="X35" s="412"/>
      <c r="Y35" s="412"/>
      <c r="Z35" s="412"/>
      <c r="AA35" s="412"/>
      <c r="AB35" s="412"/>
      <c r="AC35" s="412"/>
    </row>
    <row r="36" spans="3:29" ht="14.5" customHeight="1" x14ac:dyDescent="0.35">
      <c r="C36" s="412"/>
      <c r="D36" s="1075"/>
      <c r="E36" s="1075"/>
      <c r="F36" s="1075"/>
      <c r="G36" s="412"/>
      <c r="H36" s="413"/>
      <c r="I36" s="413"/>
      <c r="J36" s="413"/>
      <c r="K36" s="413"/>
      <c r="L36" s="413"/>
      <c r="M36" s="413"/>
      <c r="N36" s="413"/>
      <c r="O36" s="413"/>
      <c r="P36" s="412"/>
      <c r="Q36" s="413"/>
      <c r="R36" s="412"/>
      <c r="S36" s="412"/>
      <c r="T36" s="413"/>
      <c r="U36" s="412"/>
      <c r="V36" s="412"/>
      <c r="W36" s="412"/>
      <c r="X36" s="412"/>
      <c r="Y36" s="412"/>
      <c r="Z36" s="412"/>
      <c r="AA36" s="412"/>
      <c r="AB36" s="412"/>
      <c r="AC36" s="412"/>
    </row>
    <row r="37" spans="3:29" ht="14.5" customHeight="1" x14ac:dyDescent="0.35">
      <c r="C37" s="412"/>
      <c r="D37" s="1075"/>
      <c r="E37" s="1075"/>
      <c r="F37" s="1075"/>
      <c r="G37" s="412"/>
      <c r="H37" s="413"/>
      <c r="I37" s="413"/>
      <c r="J37" s="413"/>
      <c r="K37" s="413"/>
      <c r="L37" s="413"/>
      <c r="M37" s="413"/>
      <c r="N37" s="413"/>
      <c r="O37" s="413"/>
      <c r="P37" s="412"/>
      <c r="Q37" s="413"/>
      <c r="R37" s="412"/>
      <c r="S37" s="412"/>
      <c r="T37" s="413"/>
      <c r="U37" s="412"/>
      <c r="V37" s="412"/>
      <c r="W37" s="412"/>
      <c r="X37" s="412"/>
      <c r="Y37" s="412"/>
      <c r="Z37" s="412"/>
      <c r="AA37" s="412"/>
      <c r="AB37" s="412"/>
      <c r="AC37" s="412"/>
    </row>
    <row r="38" spans="3:29" ht="14.5" customHeight="1" x14ac:dyDescent="0.35">
      <c r="C38" s="412"/>
      <c r="D38" s="1075"/>
      <c r="E38" s="1075"/>
      <c r="F38" s="1075"/>
      <c r="G38" s="412"/>
      <c r="H38" s="413"/>
      <c r="I38" s="413"/>
      <c r="J38" s="413"/>
      <c r="K38" s="413"/>
      <c r="L38" s="413"/>
      <c r="M38" s="413"/>
      <c r="N38" s="413"/>
      <c r="O38" s="413"/>
      <c r="P38" s="412"/>
      <c r="Q38" s="413"/>
      <c r="R38" s="412"/>
      <c r="S38" s="412"/>
      <c r="T38" s="413"/>
      <c r="U38" s="412"/>
      <c r="V38" s="412"/>
      <c r="W38" s="412"/>
      <c r="X38" s="412"/>
      <c r="Y38" s="412"/>
      <c r="Z38" s="412"/>
      <c r="AA38" s="412"/>
      <c r="AB38" s="412"/>
      <c r="AC38" s="412"/>
    </row>
    <row r="39" spans="3:29" ht="30" customHeight="1" x14ac:dyDescent="0.35">
      <c r="C39" s="412"/>
      <c r="D39" s="1075"/>
      <c r="E39" s="1075"/>
      <c r="F39" s="1075"/>
      <c r="G39" s="412"/>
      <c r="H39" s="413"/>
      <c r="I39" s="413"/>
      <c r="J39" s="413"/>
      <c r="K39" s="413"/>
      <c r="L39" s="413"/>
      <c r="M39" s="413"/>
      <c r="N39" s="413"/>
      <c r="O39" s="413"/>
      <c r="P39" s="412"/>
      <c r="Q39" s="413"/>
      <c r="R39" s="412"/>
      <c r="S39" s="412"/>
      <c r="T39" s="413"/>
      <c r="U39" s="412"/>
      <c r="V39" s="412"/>
      <c r="W39" s="412"/>
      <c r="X39" s="412"/>
      <c r="Y39" s="412"/>
      <c r="Z39" s="412"/>
      <c r="AA39" s="412"/>
      <c r="AB39" s="412"/>
      <c r="AC39" s="412"/>
    </row>
    <row r="40" spans="3:29" ht="30" customHeight="1" x14ac:dyDescent="0.35">
      <c r="C40" s="412"/>
      <c r="D40" s="412"/>
      <c r="E40" s="412"/>
      <c r="F40" s="412"/>
      <c r="G40" s="412"/>
      <c r="H40" s="413"/>
      <c r="I40" s="413"/>
      <c r="J40" s="413"/>
      <c r="K40" s="413"/>
      <c r="L40" s="413"/>
      <c r="M40" s="413"/>
      <c r="N40" s="413"/>
      <c r="O40" s="413"/>
      <c r="P40" s="412"/>
      <c r="Q40" s="413"/>
      <c r="R40" s="412"/>
      <c r="S40" s="412"/>
      <c r="T40" s="413"/>
      <c r="U40" s="412"/>
      <c r="V40" s="412"/>
      <c r="W40" s="412"/>
      <c r="X40" s="412"/>
      <c r="Y40" s="412"/>
      <c r="Z40" s="412"/>
      <c r="AA40" s="412"/>
      <c r="AB40" s="412"/>
      <c r="AC40" s="412"/>
    </row>
    <row r="41" spans="3:29" x14ac:dyDescent="0.35">
      <c r="C41" s="412"/>
      <c r="D41" s="412"/>
      <c r="E41" s="412"/>
      <c r="F41" s="412"/>
      <c r="G41" s="412"/>
      <c r="H41" s="412"/>
      <c r="I41" s="414"/>
      <c r="J41" s="414"/>
      <c r="K41" s="412"/>
      <c r="L41" s="414"/>
      <c r="M41" s="414"/>
      <c r="N41" s="414"/>
      <c r="O41" s="414"/>
      <c r="P41" s="412"/>
      <c r="Q41" s="414"/>
      <c r="R41" s="412"/>
      <c r="S41" s="412"/>
      <c r="T41" s="414"/>
      <c r="U41" s="412"/>
      <c r="V41" s="412"/>
      <c r="W41" s="412"/>
      <c r="X41" s="412"/>
      <c r="Y41" s="412"/>
      <c r="Z41" s="412"/>
      <c r="AA41" s="412"/>
      <c r="AB41" s="412"/>
      <c r="AC41" s="412"/>
    </row>
    <row r="42" spans="3:29" x14ac:dyDescent="0.35">
      <c r="C42" s="412"/>
      <c r="D42" s="412"/>
      <c r="E42" s="412"/>
      <c r="F42" s="412"/>
      <c r="G42" s="412"/>
      <c r="H42" s="418"/>
      <c r="I42" s="418"/>
      <c r="J42" s="418"/>
      <c r="K42" s="418"/>
      <c r="L42" s="418"/>
      <c r="M42" s="418"/>
      <c r="N42" s="418"/>
      <c r="O42" s="418"/>
      <c r="P42" s="412"/>
      <c r="Q42" s="418"/>
      <c r="R42" s="412"/>
      <c r="S42" s="412"/>
      <c r="T42" s="418"/>
      <c r="U42" s="412"/>
      <c r="V42" s="412"/>
      <c r="W42" s="412"/>
      <c r="X42" s="412"/>
      <c r="Y42" s="412"/>
      <c r="Z42" s="412"/>
      <c r="AA42" s="412"/>
      <c r="AB42" s="412"/>
      <c r="AC42" s="412"/>
    </row>
    <row r="43" spans="3:29" ht="45" customHeight="1" x14ac:dyDescent="0.35">
      <c r="C43" s="412"/>
      <c r="D43" s="412"/>
      <c r="E43" s="412"/>
      <c r="F43" s="412"/>
      <c r="G43" s="412"/>
      <c r="H43" s="456"/>
      <c r="I43" s="456"/>
      <c r="J43" s="456"/>
      <c r="K43" s="456"/>
      <c r="L43" s="456"/>
      <c r="M43" s="456"/>
      <c r="N43" s="456"/>
      <c r="O43" s="456"/>
      <c r="P43" s="412"/>
      <c r="Q43" s="456"/>
      <c r="R43" s="412"/>
      <c r="S43" s="412"/>
      <c r="T43" s="456"/>
      <c r="U43" s="412"/>
      <c r="V43" s="412"/>
      <c r="W43" s="412"/>
      <c r="X43" s="412"/>
      <c r="Y43" s="412"/>
      <c r="Z43" s="412"/>
      <c r="AA43" s="412"/>
      <c r="AB43" s="412"/>
      <c r="AC43" s="412"/>
    </row>
    <row r="44" spans="3:29" x14ac:dyDescent="0.35">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row>
    <row r="45" spans="3:29" x14ac:dyDescent="0.35">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row>
    <row r="46" spans="3:29" x14ac:dyDescent="0.35">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row>
    <row r="47" spans="3:29" x14ac:dyDescent="0.35">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row>
    <row r="48" spans="3:29" x14ac:dyDescent="0.35">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row>
    <row r="49" spans="3:29" x14ac:dyDescent="0.35">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row>
    <row r="50" spans="3:29" x14ac:dyDescent="0.35">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row>
    <row r="51" spans="3:29" x14ac:dyDescent="0.35">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row>
    <row r="52" spans="3:29" x14ac:dyDescent="0.35">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row>
    <row r="53" spans="3:29" x14ac:dyDescent="0.35">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row r="54" spans="3:29" x14ac:dyDescent="0.35">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row>
    <row r="55" spans="3:29" x14ac:dyDescent="0.35">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row>
    <row r="56" spans="3:29" x14ac:dyDescent="0.35">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row>
  </sheetData>
  <sheetProtection algorithmName="SHA-512" hashValue="9lkmf6j7+063qmFApKsUCbtyDmCiawUQYKFF3MhyR7Bh+/iOVvPHZqnWMbZ4iD32FXgiLFj73mKFqCEwWslDtQ==" saltValue="LfolGHIbNM7McJxavglNEQ==" spinCount="100000" sheet="1" objects="1" scenarios="1"/>
  <mergeCells count="96">
    <mergeCell ref="D28:F39"/>
    <mergeCell ref="U26:V26"/>
    <mergeCell ref="H26:I26"/>
    <mergeCell ref="K25:L25"/>
    <mergeCell ref="N25:P25"/>
    <mergeCell ref="R25:S25"/>
    <mergeCell ref="U25:V25"/>
    <mergeCell ref="D26:F26"/>
    <mergeCell ref="U12:V12"/>
    <mergeCell ref="H11:I11"/>
    <mergeCell ref="H12:I12"/>
    <mergeCell ref="D14:F14"/>
    <mergeCell ref="K14:L14"/>
    <mergeCell ref="N14:P14"/>
    <mergeCell ref="R14:S14"/>
    <mergeCell ref="U14:V14"/>
    <mergeCell ref="D13:F13"/>
    <mergeCell ref="K13:L13"/>
    <mergeCell ref="N13:P13"/>
    <mergeCell ref="R13:S13"/>
    <mergeCell ref="U13:V13"/>
    <mergeCell ref="H13:I13"/>
    <mergeCell ref="H14:I14"/>
    <mergeCell ref="K11:L11"/>
    <mergeCell ref="R12:S12"/>
    <mergeCell ref="D25:F25"/>
    <mergeCell ref="K26:L26"/>
    <mergeCell ref="N26:P26"/>
    <mergeCell ref="R26:S26"/>
    <mergeCell ref="H25:I25"/>
    <mergeCell ref="J16:J18"/>
    <mergeCell ref="J19:J21"/>
    <mergeCell ref="D15:D24"/>
    <mergeCell ref="J22:J24"/>
    <mergeCell ref="M16:M18"/>
    <mergeCell ref="M19:M21"/>
    <mergeCell ref="G16:G18"/>
    <mergeCell ref="G19:G21"/>
    <mergeCell ref="R11:S11"/>
    <mergeCell ref="U11:V11"/>
    <mergeCell ref="H10:I10"/>
    <mergeCell ref="R9:S9"/>
    <mergeCell ref="K10:L10"/>
    <mergeCell ref="N10:P10"/>
    <mergeCell ref="R10:S10"/>
    <mergeCell ref="U10:V10"/>
    <mergeCell ref="K9:L9"/>
    <mergeCell ref="N9:P9"/>
    <mergeCell ref="K7:L7"/>
    <mergeCell ref="N7:P7"/>
    <mergeCell ref="R7:S7"/>
    <mergeCell ref="H5:I5"/>
    <mergeCell ref="H6:I6"/>
    <mergeCell ref="H7:I7"/>
    <mergeCell ref="K5:L5"/>
    <mergeCell ref="N5:P5"/>
    <mergeCell ref="T16:T18"/>
    <mergeCell ref="T19:T21"/>
    <mergeCell ref="T22:T24"/>
    <mergeCell ref="U5:V5"/>
    <mergeCell ref="D6:F6"/>
    <mergeCell ref="K6:L6"/>
    <mergeCell ref="N6:P6"/>
    <mergeCell ref="R6:S6"/>
    <mergeCell ref="U6:V6"/>
    <mergeCell ref="U7:V7"/>
    <mergeCell ref="U9:V9"/>
    <mergeCell ref="K8:L8"/>
    <mergeCell ref="N8:P8"/>
    <mergeCell ref="R8:S8"/>
    <mergeCell ref="U8:V8"/>
    <mergeCell ref="R5:S5"/>
    <mergeCell ref="H8:I8"/>
    <mergeCell ref="H9:I9"/>
    <mergeCell ref="G22:G24"/>
    <mergeCell ref="Q19:Q21"/>
    <mergeCell ref="Q22:Q24"/>
    <mergeCell ref="Q16:Q18"/>
    <mergeCell ref="M22:M24"/>
    <mergeCell ref="N11:P11"/>
    <mergeCell ref="K12:L12"/>
    <mergeCell ref="N12:P12"/>
    <mergeCell ref="C2:F2"/>
    <mergeCell ref="C5:C9"/>
    <mergeCell ref="D5:F5"/>
    <mergeCell ref="D11:F11"/>
    <mergeCell ref="C10:C26"/>
    <mergeCell ref="D12:F12"/>
    <mergeCell ref="C3:F3"/>
    <mergeCell ref="D9:F9"/>
    <mergeCell ref="D10:F10"/>
    <mergeCell ref="D7:F7"/>
    <mergeCell ref="D8:F8"/>
    <mergeCell ref="E16:E18"/>
    <mergeCell ref="E19:E21"/>
    <mergeCell ref="E22:E24"/>
  </mergeCells>
  <dataValidations count="1">
    <dataValidation operator="greaterThan" allowBlank="1" showInputMessage="1" showErrorMessage="1" sqref="O16:P24" xr:uid="{950BC637-09F3-4B7E-9A05-2E5F51C21684}"/>
  </dataValidations>
  <hyperlinks>
    <hyperlink ref="K5:L5" location="'Métadonnées indicateurs GAMA'!B24" display="Consommation d'alcool" xr:uid="{DD79717F-14FF-48F3-9580-E61D2F9D960D}"/>
    <hyperlink ref="N5:P5" location="'Métadonnées indicateurs GAMA'!B25" display="Consommation de produits du tabac" xr:uid="{81855B11-1319-4456-A851-CDFD8834595E}"/>
    <hyperlink ref="R5:S5" location="'Métadonnées indicateurs GAMA'!B26" display="Utilisation d’une cigarette électronique " xr:uid="{A7392E05-284D-4B4B-8ECF-19B5C545C620}"/>
    <hyperlink ref="U5:V5" location="'Métadonnées indicateurs GAMA'!B27" display="Consommation de cannabis  " xr:uid="{EE33623B-17AB-46CD-A7CB-DEBE42EF0053}"/>
    <hyperlink ref="H5:I5" location="'Métadonnées indicateurs GAMA'!B23" display="Consommation occasionnelle de fortes quantités d’alcool" xr:uid="{C00A27D0-5B44-43F4-A9CC-3F6CC7D4C9F9}"/>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7759ADD-23D3-4EFB-90D8-0D17B0E0BFE8}">
          <x14:formula1>
            <xm:f>'Listes déroulantes'!$A$2:$A$6</xm:f>
          </x14:formula1>
          <xm:sqref>U10:V10 R10:S10 N10:P10 K10:L10 H10:I10</xm:sqref>
        </x14:dataValidation>
        <x14:dataValidation type="list" allowBlank="1" showInputMessage="1" showErrorMessage="1" xr:uid="{EFFB764C-3CB8-4FFE-B1FE-288D06745660}">
          <x14:formula1>
            <xm:f>'Listes déroulantes'!$E$2:$E$6</xm:f>
          </x14:formula1>
          <xm:sqref>U13:V13 R13:S13 N13:P13 K13:L13 H13:I13</xm:sqref>
        </x14:dataValidation>
        <x14:dataValidation type="list" allowBlank="1" showInputMessage="1" showErrorMessage="1" xr:uid="{1309E319-5CBC-4A8F-B966-59151CCD73D5}">
          <x14:formula1>
            <xm:f>'Listes déroulantes'!$D$2:$D$4</xm:f>
          </x14:formula1>
          <xm:sqref>H26:I26 K26:L26 N26:P26 R26:S26 U26:V26</xm:sqref>
        </x14:dataValidation>
        <x14:dataValidation type="list" allowBlank="1" showInputMessage="1" showErrorMessage="1" xr:uid="{7619D2C7-6724-497F-B9A1-CFE4914A2FAC}">
          <x14:formula1>
            <xm:f>'Listes déroulantes'!$M$1:$M$27</xm:f>
          </x14:formula1>
          <xm:sqref>H12:I12 K12:L12 N12:P12 R12:S12 U12:V12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1F172845F30F4182D3860F055F01D9" ma:contentTypeVersion="17" ma:contentTypeDescription="Create a new document." ma:contentTypeScope="" ma:versionID="785399f9f02b33dbcbe8b3bb4dbad313">
  <xsd:schema xmlns:xsd="http://www.w3.org/2001/XMLSchema" xmlns:xs="http://www.w3.org/2001/XMLSchema" xmlns:p="http://schemas.microsoft.com/office/2006/metadata/properties" xmlns:ns2="3a85d7a8-213a-4283-bfe7-ebd9043fdf28" xmlns:ns3="177ad8bb-ff1a-4bca-8329-6e239f6d5e49" targetNamespace="http://schemas.microsoft.com/office/2006/metadata/properties" ma:root="true" ma:fieldsID="2dbad3e5fa90c5effcc8ec3258c7cbf9" ns2:_="" ns3:_="">
    <xsd:import namespace="3a85d7a8-213a-4283-bfe7-ebd9043fdf28"/>
    <xsd:import namespace="177ad8bb-ff1a-4bca-8329-6e239f6d5e4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85d7a8-213a-4283-bfe7-ebd9043fdf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a4eac88-8ae6-4a96-90c7-97bc93c844ef"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77ad8bb-ff1a-4bca-8329-6e239f6d5e4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29a0972-c97f-4c57-ae1f-15c052bf3508}" ma:internalName="TaxCatchAll" ma:showField="CatchAllData" ma:web="177ad8bb-ff1a-4bca-8329-6e239f6d5e4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77ad8bb-ff1a-4bca-8329-6e239f6d5e49" xsi:nil="true"/>
    <lcf76f155ced4ddcb4097134ff3c332f xmlns="3a85d7a8-213a-4283-bfe7-ebd9043fdf28">
      <Terms xmlns="http://schemas.microsoft.com/office/infopath/2007/PartnerControls"/>
    </lcf76f155ced4ddcb4097134ff3c332f>
  </documentManagement>
</p:properties>
</file>

<file path=customXml/item3.xml>��< ? x m l   v e r s i o n = " 1 . 0 "   e n c o d i n g = " u t f - 1 6 " ? > < D a t a M a s h u p   x m l n s = " h t t p : / / s c h e m a s . m i c r o s o f t . c o m / D a t a M a s h u p " > A A A A A B Q D A A B Q S w M E F A A C A A g A o F y m W A 7 c E 7 + k A A A A 9 g A A A B I A H A B D b 2 5 m a W c v U G F j a 2 F n Z S 5 4 b W w g o h g A K K A U A A A A A A A A A A A A A A A A A A A A A A A A A A A A h Y + x D o I w F E V / h X S n h T p g y K M M r p K Y E I 1 r U y o 2 w s P Q Y v k 3 B z / J X x C j q J v j P f c M 9 9 6 v N 8 j H t g k u u r e m w 4 z E N C K B R t V V B u u M D O 4 Q L k k u Y C P V S d Y 6 m G S 0 6 W i r j B y d O 6 e M e e + p X 9 C u r x m P o p j t i 3 W p j r q V 5 C O b / 3 J o 0 D q J S h M B u 9 c Y w W n M E 8 q T h E b A Z g i F w a / A p 7 3 P 9 g f C a m j c 0 G u h M d y W w O Y I 7 P 1 B P A B Q S w M E F A A C A A g A o F y m 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B c p l g o i k e 4 D g A A A B E A A A A T A B w A R m 9 y b X V s Y X M v U 2 V j d G l v b j E u b S C i G A A o o B Q A A A A A A A A A A A A A A A A A A A A A A A A A A A A r T k 0 u y c z P U w i G 0 I b W A F B L A Q I t A B Q A A g A I A K B c p l g O 3 B O / p A A A A P Y A A A A S A A A A A A A A A A A A A A A A A A A A A A B D b 2 5 m a W c v U G F j a 2 F n Z S 5 4 b W x Q S w E C L Q A U A A I A C A C g X K Z Y D 8 r p q 6 Q A A A D p A A A A E w A A A A A A A A A A A A A A A A D w A A A A W 0 N v b n R l b n R f V H l w Z X N d L n h t b F B L A Q I t A B Q A A g A I A K B c p l 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c O n a 1 Z F I j S 4 Q U u A h D C f D G A A A A A A I A A A A A A B B m A A A A A Q A A I A A A A D / J g m 7 X k a k Y J S f L v w d X n + i i H y q R n Q f K v l Y t n r R t e w n S A A A A A A 6 A A A A A A g A A I A A A A C t u P R W x Z Y L + S x o 0 s + V C x T N + 9 l S h K D + s K B V k / 1 9 z B s X y U A A A A B K c O T G P f V z n / M a 8 P o p 7 U M Z d W e a U W V 5 Y / Q l D K + l N 8 9 G S L 8 a O u n V 0 1 6 Q u o 8 J O Q 6 2 C z 7 G K V t Z F G o R w s d W G Z 5 C k H R g 1 J 5 v 4 Q f T 0 M B e D 1 n l O n w 9 r Q A A A A H j u b h t u E A E E x 2 t 3 x R e h E s z i 2 h Y S b K 7 T H X b j o q e E Z k i R 5 2 c y q H t 4 i L h x q f p L n c q 0 + b v Q s m U 0 6 K T D 6 m U b l L 2 i p t s = < / 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73E4B7-B51C-486D-BDCF-5535CBD852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85d7a8-213a-4283-bfe7-ebd9043fdf28"/>
    <ds:schemaRef ds:uri="177ad8bb-ff1a-4bca-8329-6e239f6d5e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9EF7D3-A5DD-4A16-99E9-F16C1563AE7B}">
  <ds:schemaRefs>
    <ds:schemaRef ds:uri="http://schemas.microsoft.com/office/2006/metadata/properties"/>
    <ds:schemaRef ds:uri="http://schemas.microsoft.com/office/infopath/2007/PartnerControls"/>
    <ds:schemaRef ds:uri="177ad8bb-ff1a-4bca-8329-6e239f6d5e49"/>
    <ds:schemaRef ds:uri="3a85d7a8-213a-4283-bfe7-ebd9043fdf28"/>
  </ds:schemaRefs>
</ds:datastoreItem>
</file>

<file path=customXml/itemProps3.xml><?xml version="1.0" encoding="utf-8"?>
<ds:datastoreItem xmlns:ds="http://schemas.openxmlformats.org/officeDocument/2006/customXml" ds:itemID="{005CC1D3-FFC3-42DE-BB7D-FC9F9ED3F195}">
  <ds:schemaRefs>
    <ds:schemaRef ds:uri="http://schemas.microsoft.com/DataMashup"/>
  </ds:schemaRefs>
</ds:datastoreItem>
</file>

<file path=customXml/itemProps4.xml><?xml version="1.0" encoding="utf-8"?>
<ds:datastoreItem xmlns:ds="http://schemas.openxmlformats.org/officeDocument/2006/customXml" ds:itemID="{C177F900-2176-4AE5-AE72-9574068805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vt:i4>
      </vt:variant>
    </vt:vector>
  </HeadingPairs>
  <TitlesOfParts>
    <vt:vector size="32" baseType="lpstr">
      <vt:lpstr>Listes déroulantes</vt:lpstr>
      <vt:lpstr>Instructions</vt:lpstr>
      <vt:lpstr>Administrateur</vt:lpstr>
      <vt:lpstr>Feuille de route</vt:lpstr>
      <vt:lpstr>Inventaire sources de données</vt:lpstr>
      <vt:lpstr>Liste des indicateurs GAMA</vt:lpstr>
      <vt:lpstr>Visuels GAMA verrouillés</vt:lpstr>
      <vt:lpstr>GAMA Santé générale</vt:lpstr>
      <vt:lpstr>GAMA Consommation de substances</vt:lpstr>
      <vt:lpstr>GAMA Alimentation et activité</vt:lpstr>
      <vt:lpstr>GAMA Sexualité saine</vt:lpstr>
      <vt:lpstr>GAMA Santé mentale</vt:lpstr>
      <vt:lpstr>GAMA Connexion</vt:lpstr>
      <vt:lpstr>GAMA Sécurité et environnement</vt:lpstr>
      <vt:lpstr>GAMA Apprentissage</vt:lpstr>
      <vt:lpstr>GAMA Agence et résilience</vt:lpstr>
      <vt:lpstr>Visuels GAMA modifiables</vt:lpstr>
      <vt:lpstr>Enquêtes internationales</vt:lpstr>
      <vt:lpstr>Données spécifiques au pays</vt:lpstr>
      <vt:lpstr>Disponibilité des données</vt:lpstr>
      <vt:lpstr>GAMA Indicateurs de politiques</vt:lpstr>
      <vt:lpstr>Processus gouvernementaux</vt:lpstr>
      <vt:lpstr>1. Collaboration intersecteur</vt:lpstr>
      <vt:lpstr>2. Plan national</vt:lpstr>
      <vt:lpstr>3. Stratégie de communication</vt:lpstr>
      <vt:lpstr>4. Examen des données</vt:lpstr>
      <vt:lpstr>5. Données pour décisions</vt:lpstr>
      <vt:lpstr>6. Diffusion des données</vt:lpstr>
      <vt:lpstr>Métadonnées indicateurs GAMA</vt:lpstr>
      <vt:lpstr>Notes de bas de page</vt:lpstr>
      <vt:lpstr>'GAMA Santé générale'!nav_tab_37</vt:lpstr>
      <vt:lpstr>'Données spécifiques au pays'!Print_Titles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MARSH, Andrew</dc:creator>
  <cp:keywords/>
  <dc:description/>
  <cp:lastModifiedBy>Sarah Keogh</cp:lastModifiedBy>
  <cp:revision/>
  <dcterms:created xsi:type="dcterms:W3CDTF">2024-03-11T17:40:58Z</dcterms:created>
  <dcterms:modified xsi:type="dcterms:W3CDTF">2025-08-26T12:04:48Z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0x010100A41F172845F30F4182D3860F055F01D9</vt:lpwstr>
  </property>
  <property fmtid="{D5CDD505-2E9C-101B-9397-08002B2CF9AE}" pid="3" name="MediaServiceImageTags">
    <vt:lpwstr/>
  </property>
</Properties>
</file>