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0.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2.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7.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8.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1.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4.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5.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6.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7.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8.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1.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2.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5.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6.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7.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8.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9.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10.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13.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4.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5.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16.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17.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8.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9.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20.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1.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22.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23.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24.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25.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6.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7.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8.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9.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30.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31.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32.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33.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34.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35.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6.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7.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namedSheetViews/namedSheetView1.xml" ContentType="application/vnd.ms-excel.namedsheetviews+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skeogh\OneDrive - Sexual and Reproductive Health Matters\Desktop\GAMA\Wellbeing\"/>
    </mc:Choice>
  </mc:AlternateContent>
  <xr:revisionPtr revIDLastSave="0" documentId="13_ncr:1_{92E8ECD6-DD9A-43FC-BC9A-1DD594877C42}" xr6:coauthVersionLast="47" xr6:coauthVersionMax="47" xr10:uidLastSave="{00000000-0000-0000-0000-000000000000}"/>
  <workbookProtection workbookAlgorithmName="SHA-512" workbookHashValue="O73pYtIw++6ZeTPO2cLzRZPi29nG8ELqE1LHKwOY6mEvvvXd2SZuwc5VTJfXJma5sfqVm8SHqP359rS60JAXwQ==" workbookSaltValue="sIBgBpoJiBJQVzMrk7bp8g==" workbookSpinCount="100000" lockStructure="1"/>
  <bookViews>
    <workbookView xWindow="-110" yWindow="-110" windowWidth="22780" windowHeight="14660" tabRatio="910" firstSheet="15" activeTab="20" xr2:uid="{759F2591-6992-4545-87B7-6FBC187613EC}"/>
  </bookViews>
  <sheets>
    <sheet name="dropdowns" sheetId="15" state="hidden" r:id="rId1"/>
    <sheet name="Instruções" sheetId="129" r:id="rId2"/>
    <sheet name="Administrador" sheetId="127" r:id="rId3"/>
    <sheet name="Roteiro" sheetId="93" r:id="rId4"/>
    <sheet name="Inventário de fontes de dados" sheetId="83" r:id="rId5"/>
    <sheet name="Lista de indicadores GAMA" sheetId="91" r:id="rId6"/>
    <sheet name="GAMA visuais bloqueados" sheetId="125" r:id="rId7"/>
    <sheet name="GAMA Saúde geral" sheetId="130" r:id="rId8"/>
    <sheet name="GAMA Consumo de substâncias" sheetId="131" r:id="rId9"/>
    <sheet name="GAMA Alimentação e atividade" sheetId="132" r:id="rId10"/>
    <sheet name="GAMA Sexualidade saudável" sheetId="133" r:id="rId11"/>
    <sheet name="GAMA Saúde mental" sheetId="134" r:id="rId12"/>
    <sheet name="GAMA Vinculos sociais" sheetId="135" r:id="rId13"/>
    <sheet name="GAMA Segurança e apoio" sheetId="136" r:id="rId14"/>
    <sheet name="GAMA Aprendizagem" sheetId="137" r:id="rId15"/>
    <sheet name="GAMA Autonomia e resiliência" sheetId="138" r:id="rId16"/>
    <sheet name="Visuais GAMA editáveis" sheetId="139" r:id="rId17"/>
    <sheet name="Inquéritos internacionais" sheetId="84" r:id="rId18"/>
    <sheet name="Dados específicos do país" sheetId="85" r:id="rId19"/>
    <sheet name="Disponibilidade dos dados" sheetId="140" r:id="rId20"/>
    <sheet name="GAMA Indicadores de política" sheetId="90" r:id="rId21"/>
    <sheet name="Processo de governança" sheetId="109" r:id="rId22"/>
    <sheet name="1. Colaboração intersectorial" sheetId="110" r:id="rId23"/>
    <sheet name="2. Plano nacional" sheetId="111" r:id="rId24"/>
    <sheet name="3. Estratégia de comunicação" sheetId="112" r:id="rId25"/>
    <sheet name="4. Revisão dos dados" sheetId="113" r:id="rId26"/>
    <sheet name="5. Tomada de decisões" sheetId="114" r:id="rId27"/>
    <sheet name="6. Divulgação de dados" sheetId="115" r:id="rId28"/>
    <sheet name="Metadados do indicador GAMA" sheetId="11" r:id="rId29"/>
    <sheet name="Notas de rodapé" sheetId="87" r:id="rId30"/>
  </sheets>
  <externalReferences>
    <externalReference r:id="rId31"/>
    <externalReference r:id="rId32"/>
    <externalReference r:id="rId33"/>
    <externalReference r:id="rId34"/>
    <externalReference r:id="rId35"/>
    <externalReference r:id="rId36"/>
  </externalReferences>
  <definedNames>
    <definedName name="_xlnm._FilterDatabase" localSheetId="18" hidden="1">'[1]Country-specific data sources'!$A$3:$AJ$19</definedName>
    <definedName name="_xlnm._FilterDatabase" localSheetId="17" hidden="1">'Inquéritos internacionais'!$B$2:$D$704</definedName>
    <definedName name="_xlnm._FilterDatabase" localSheetId="5" hidden="1">'[2]GAMA indicator list'!$C$77:$N$106</definedName>
    <definedName name="_xlnm._FilterDatabase" localSheetId="28" hidden="1">'[3]GAMA indicator metadata'!$B$2:$N$49</definedName>
    <definedName name="_xlnm._FilterDatabase" localSheetId="3" hidden="1">[4]Roadmap!$C$29:$G$54</definedName>
    <definedName name="_ftn1" localSheetId="17">'[5]Standardized internat''l surveys'!#REF!</definedName>
    <definedName name="_ftnref1" localSheetId="17">'[5]Standardized internat''l surveys'!#REF!</definedName>
    <definedName name="_Hlk64062119" localSheetId="17">'[5]Standardized internat''l surveys'!#REF!</definedName>
    <definedName name="nav_tab_37" localSheetId="9">'GAMA Alimentação e atividade'!#REF!</definedName>
    <definedName name="nav_tab_37" localSheetId="14">'GAMA Aprendizagem'!#REF!</definedName>
    <definedName name="nav_tab_37" localSheetId="15">'GAMA Autonomia e resiliência'!#REF!</definedName>
    <definedName name="nav_tab_37" localSheetId="8">'GAMA Consumo de substâncias'!#REF!</definedName>
    <definedName name="nav_tab_37" localSheetId="7">'GAMA Saúde geral'!$I$1</definedName>
    <definedName name="nav_tab_37" localSheetId="11">'GAMA Saúde mental'!#REF!</definedName>
    <definedName name="nav_tab_37" localSheetId="13">'GAMA Segurança e apoio'!#REF!</definedName>
    <definedName name="nav_tab_37" localSheetId="10">'GAMA Sexualidade saudável'!#REF!</definedName>
    <definedName name="nav_tab_37" localSheetId="12">'GAMA Vinculos sociais'!#REF!</definedName>
    <definedName name="_xlnm.Print_Titles" localSheetId="18">'[1]Country-specific data sources'!$3:$3</definedName>
    <definedName name="setting_lang">[6]settings!$C$2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8" i="140" l="1"/>
  <c r="AD38" i="140"/>
  <c r="AC38" i="140"/>
  <c r="AB38" i="140"/>
  <c r="AA38" i="140"/>
  <c r="Z38" i="140"/>
  <c r="Y38" i="140"/>
  <c r="X38" i="140"/>
  <c r="W38" i="140"/>
  <c r="V38" i="140"/>
  <c r="U38" i="140"/>
  <c r="T38" i="140"/>
  <c r="S38" i="140"/>
  <c r="R38" i="140"/>
  <c r="Q38" i="140"/>
  <c r="P38" i="140"/>
  <c r="O38" i="140"/>
  <c r="N38" i="140"/>
  <c r="M38" i="140"/>
  <c r="L38" i="140"/>
  <c r="K38" i="140"/>
  <c r="J38" i="140"/>
  <c r="I38" i="140"/>
  <c r="H38" i="140"/>
  <c r="G38" i="140"/>
  <c r="F38" i="140"/>
  <c r="E38" i="140"/>
  <c r="D38" i="140"/>
  <c r="C38" i="140"/>
  <c r="R37" i="140"/>
  <c r="S37" i="140"/>
  <c r="T37" i="140"/>
  <c r="U37" i="140"/>
  <c r="V37" i="140"/>
  <c r="W37" i="140"/>
  <c r="X37" i="140"/>
  <c r="Y37" i="140"/>
  <c r="Z37" i="140"/>
  <c r="AA37" i="140"/>
  <c r="AB37" i="140"/>
  <c r="AC37" i="140"/>
  <c r="AD37" i="140"/>
  <c r="AE37" i="140"/>
  <c r="R36" i="140"/>
  <c r="S36" i="140"/>
  <c r="T36" i="140"/>
  <c r="U36" i="140"/>
  <c r="V36" i="140"/>
  <c r="W36" i="140"/>
  <c r="X36" i="140"/>
  <c r="Y36" i="140"/>
  <c r="Z36" i="140"/>
  <c r="AA36" i="140"/>
  <c r="AB36" i="140"/>
  <c r="AC36" i="140"/>
  <c r="AD36" i="140"/>
  <c r="AE36" i="140"/>
  <c r="R35" i="140"/>
  <c r="S35" i="140"/>
  <c r="T35" i="140"/>
  <c r="U35" i="140"/>
  <c r="V35" i="140"/>
  <c r="W35" i="140"/>
  <c r="X35" i="140"/>
  <c r="Y35" i="140"/>
  <c r="Z35" i="140"/>
  <c r="AA35" i="140"/>
  <c r="AB35" i="140"/>
  <c r="AC35" i="140"/>
  <c r="AD35" i="140"/>
  <c r="AE35" i="140"/>
  <c r="R34" i="140"/>
  <c r="S34" i="140"/>
  <c r="T34" i="140"/>
  <c r="U34" i="140"/>
  <c r="V34" i="140"/>
  <c r="W34" i="140"/>
  <c r="X34" i="140"/>
  <c r="Y34" i="140"/>
  <c r="Z34" i="140"/>
  <c r="AA34" i="140"/>
  <c r="AB34" i="140"/>
  <c r="AC34" i="140"/>
  <c r="AD34" i="140"/>
  <c r="AE34" i="140"/>
  <c r="R33" i="140"/>
  <c r="S33" i="140"/>
  <c r="T33" i="140"/>
  <c r="U33" i="140"/>
  <c r="V33" i="140"/>
  <c r="W33" i="140"/>
  <c r="X33" i="140"/>
  <c r="Y33" i="140"/>
  <c r="Z33" i="140"/>
  <c r="AA33" i="140"/>
  <c r="AB33" i="140"/>
  <c r="AC33" i="140"/>
  <c r="AD33" i="140"/>
  <c r="AE33" i="140"/>
  <c r="R32" i="140"/>
  <c r="S32" i="140"/>
  <c r="T32" i="140"/>
  <c r="U32" i="140"/>
  <c r="V32" i="140"/>
  <c r="W32" i="140"/>
  <c r="X32" i="140"/>
  <c r="Y32" i="140"/>
  <c r="Z32" i="140"/>
  <c r="AA32" i="140"/>
  <c r="AB32" i="140"/>
  <c r="AC32" i="140"/>
  <c r="AD32" i="140"/>
  <c r="AE32" i="140"/>
  <c r="R31" i="140"/>
  <c r="S31" i="140"/>
  <c r="T31" i="140"/>
  <c r="U31" i="140"/>
  <c r="V31" i="140"/>
  <c r="W31" i="140"/>
  <c r="X31" i="140"/>
  <c r="Y31" i="140"/>
  <c r="Z31" i="140"/>
  <c r="AA31" i="140"/>
  <c r="AB31" i="140"/>
  <c r="AC31" i="140"/>
  <c r="AD31" i="140"/>
  <c r="AE31" i="140"/>
  <c r="R30" i="140"/>
  <c r="S30" i="140"/>
  <c r="T30" i="140"/>
  <c r="U30" i="140"/>
  <c r="V30" i="140"/>
  <c r="W30" i="140"/>
  <c r="X30" i="140"/>
  <c r="Y30" i="140"/>
  <c r="Z30" i="140"/>
  <c r="AA30" i="140"/>
  <c r="AB30" i="140"/>
  <c r="AC30" i="140"/>
  <c r="AD30" i="140"/>
  <c r="AE30" i="140"/>
  <c r="R29" i="140"/>
  <c r="S29" i="140"/>
  <c r="T29" i="140"/>
  <c r="U29" i="140"/>
  <c r="V29" i="140"/>
  <c r="W29" i="140"/>
  <c r="X29" i="140"/>
  <c r="Y29" i="140"/>
  <c r="Z29" i="140"/>
  <c r="AA29" i="140"/>
  <c r="AB29" i="140"/>
  <c r="AC29" i="140"/>
  <c r="AD29" i="140"/>
  <c r="AE29" i="140"/>
  <c r="R28" i="140"/>
  <c r="S28" i="140"/>
  <c r="T28" i="140"/>
  <c r="U28" i="140"/>
  <c r="V28" i="140"/>
  <c r="W28" i="140"/>
  <c r="X28" i="140"/>
  <c r="Y28" i="140"/>
  <c r="Z28" i="140"/>
  <c r="AA28" i="140"/>
  <c r="AB28" i="140"/>
  <c r="AC28" i="140"/>
  <c r="AD28" i="140"/>
  <c r="AE28" i="140"/>
  <c r="R27" i="140"/>
  <c r="S27" i="140"/>
  <c r="T27" i="140"/>
  <c r="U27" i="140"/>
  <c r="V27" i="140"/>
  <c r="W27" i="140"/>
  <c r="X27" i="140"/>
  <c r="Y27" i="140"/>
  <c r="Z27" i="140"/>
  <c r="AA27" i="140"/>
  <c r="AB27" i="140"/>
  <c r="AC27" i="140"/>
  <c r="AD27" i="140"/>
  <c r="AE27" i="140"/>
  <c r="R26" i="140"/>
  <c r="S26" i="140"/>
  <c r="T26" i="140"/>
  <c r="U26" i="140"/>
  <c r="V26" i="140"/>
  <c r="W26" i="140"/>
  <c r="X26" i="140"/>
  <c r="Y26" i="140"/>
  <c r="Z26" i="140"/>
  <c r="AA26" i="140"/>
  <c r="AB26" i="140"/>
  <c r="AC26" i="140"/>
  <c r="AD26" i="140"/>
  <c r="AE26" i="140"/>
  <c r="Q26" i="140"/>
  <c r="R25" i="140"/>
  <c r="S25" i="140"/>
  <c r="T25" i="140"/>
  <c r="U25" i="140"/>
  <c r="V25" i="140"/>
  <c r="W25" i="140"/>
  <c r="X25" i="140"/>
  <c r="Y25" i="140"/>
  <c r="Z25" i="140"/>
  <c r="AA25" i="140"/>
  <c r="AB25" i="140"/>
  <c r="AC25" i="140"/>
  <c r="AD25" i="140"/>
  <c r="AE25" i="140"/>
  <c r="R24" i="140"/>
  <c r="S24" i="140"/>
  <c r="T24" i="140"/>
  <c r="U24" i="140"/>
  <c r="V24" i="140"/>
  <c r="W24" i="140"/>
  <c r="X24" i="140"/>
  <c r="Y24" i="140"/>
  <c r="Z24" i="140"/>
  <c r="AA24" i="140"/>
  <c r="AB24" i="140"/>
  <c r="AC24" i="140"/>
  <c r="AD24" i="140"/>
  <c r="AE24" i="140"/>
  <c r="R23" i="140"/>
  <c r="S23" i="140"/>
  <c r="T23" i="140"/>
  <c r="U23" i="140"/>
  <c r="V23" i="140"/>
  <c r="W23" i="140"/>
  <c r="X23" i="140"/>
  <c r="Y23" i="140"/>
  <c r="Z23" i="140"/>
  <c r="AA23" i="140"/>
  <c r="AB23" i="140"/>
  <c r="AC23" i="140"/>
  <c r="AD23" i="140"/>
  <c r="AE23" i="140"/>
  <c r="R22" i="140"/>
  <c r="S22" i="140"/>
  <c r="T22" i="140"/>
  <c r="U22" i="140"/>
  <c r="V22" i="140"/>
  <c r="W22" i="140"/>
  <c r="X22" i="140"/>
  <c r="Y22" i="140"/>
  <c r="Z22" i="140"/>
  <c r="AA22" i="140"/>
  <c r="AB22" i="140"/>
  <c r="AC22" i="140"/>
  <c r="AD22" i="140"/>
  <c r="AE22" i="140"/>
  <c r="R21" i="140"/>
  <c r="S21" i="140"/>
  <c r="T21" i="140"/>
  <c r="U21" i="140"/>
  <c r="V21" i="140"/>
  <c r="W21" i="140"/>
  <c r="X21" i="140"/>
  <c r="Y21" i="140"/>
  <c r="Z21" i="140"/>
  <c r="AA21" i="140"/>
  <c r="AB21" i="140"/>
  <c r="AC21" i="140"/>
  <c r="AD21" i="140"/>
  <c r="AE21" i="140"/>
  <c r="R20" i="140"/>
  <c r="S20" i="140"/>
  <c r="T20" i="140"/>
  <c r="U20" i="140"/>
  <c r="V20" i="140"/>
  <c r="W20" i="140"/>
  <c r="X20" i="140"/>
  <c r="Y20" i="140"/>
  <c r="Z20" i="140"/>
  <c r="AA20" i="140"/>
  <c r="AB20" i="140"/>
  <c r="AC20" i="140"/>
  <c r="AD20" i="140"/>
  <c r="AE20" i="140"/>
  <c r="R19" i="140"/>
  <c r="S19" i="140"/>
  <c r="T19" i="140"/>
  <c r="U19" i="140"/>
  <c r="V19" i="140"/>
  <c r="W19" i="140"/>
  <c r="X19" i="140"/>
  <c r="Y19" i="140"/>
  <c r="Z19" i="140"/>
  <c r="AA19" i="140"/>
  <c r="AB19" i="140"/>
  <c r="AC19" i="140"/>
  <c r="AD19" i="140"/>
  <c r="AE19" i="140"/>
  <c r="R18" i="140"/>
  <c r="S18" i="140"/>
  <c r="T18" i="140"/>
  <c r="U18" i="140"/>
  <c r="V18" i="140"/>
  <c r="W18" i="140"/>
  <c r="X18" i="140"/>
  <c r="Y18" i="140"/>
  <c r="Z18" i="140"/>
  <c r="AA18" i="140"/>
  <c r="AB18" i="140"/>
  <c r="AC18" i="140"/>
  <c r="AD18" i="140"/>
  <c r="AE18" i="140"/>
  <c r="R17" i="140"/>
  <c r="S17" i="140"/>
  <c r="T17" i="140"/>
  <c r="U17" i="140"/>
  <c r="V17" i="140"/>
  <c r="W17" i="140"/>
  <c r="X17" i="140"/>
  <c r="Y17" i="140"/>
  <c r="Z17" i="140"/>
  <c r="AA17" i="140"/>
  <c r="AB17" i="140"/>
  <c r="AC17" i="140"/>
  <c r="AD17" i="140"/>
  <c r="AE17" i="140"/>
  <c r="R16" i="140"/>
  <c r="S16" i="140"/>
  <c r="T16" i="140"/>
  <c r="U16" i="140"/>
  <c r="V16" i="140"/>
  <c r="W16" i="140"/>
  <c r="X16" i="140"/>
  <c r="Y16" i="140"/>
  <c r="Z16" i="140"/>
  <c r="AA16" i="140"/>
  <c r="AB16" i="140"/>
  <c r="AC16" i="140"/>
  <c r="AD16" i="140"/>
  <c r="AE16" i="140"/>
  <c r="R15" i="140"/>
  <c r="S15" i="140"/>
  <c r="T15" i="140"/>
  <c r="U15" i="140"/>
  <c r="V15" i="140"/>
  <c r="W15" i="140"/>
  <c r="X15" i="140"/>
  <c r="Y15" i="140"/>
  <c r="Z15" i="140"/>
  <c r="AA15" i="140"/>
  <c r="AB15" i="140"/>
  <c r="AC15" i="140"/>
  <c r="AD15" i="140"/>
  <c r="AE15" i="140"/>
  <c r="R14" i="140"/>
  <c r="S14" i="140"/>
  <c r="T14" i="140"/>
  <c r="U14" i="140"/>
  <c r="V14" i="140"/>
  <c r="W14" i="140"/>
  <c r="X14" i="140"/>
  <c r="Y14" i="140"/>
  <c r="Z14" i="140"/>
  <c r="AA14" i="140"/>
  <c r="AB14" i="140"/>
  <c r="AC14" i="140"/>
  <c r="AD14" i="140"/>
  <c r="AE14" i="140"/>
  <c r="R13" i="140"/>
  <c r="S13" i="140"/>
  <c r="T13" i="140"/>
  <c r="U13" i="140"/>
  <c r="V13" i="140"/>
  <c r="W13" i="140"/>
  <c r="X13" i="140"/>
  <c r="Y13" i="140"/>
  <c r="Z13" i="140"/>
  <c r="AA13" i="140"/>
  <c r="AB13" i="140"/>
  <c r="AC13" i="140"/>
  <c r="AD13" i="140"/>
  <c r="AE13" i="140"/>
  <c r="R12" i="140"/>
  <c r="S12" i="140"/>
  <c r="T12" i="140"/>
  <c r="U12" i="140"/>
  <c r="V12" i="140"/>
  <c r="W12" i="140"/>
  <c r="X12" i="140"/>
  <c r="Y12" i="140"/>
  <c r="Z12" i="140"/>
  <c r="AA12" i="140"/>
  <c r="AB12" i="140"/>
  <c r="AC12" i="140"/>
  <c r="AD12" i="140"/>
  <c r="AE12" i="140"/>
  <c r="R11" i="140"/>
  <c r="S11" i="140"/>
  <c r="T11" i="140"/>
  <c r="U11" i="140"/>
  <c r="V11" i="140"/>
  <c r="W11" i="140"/>
  <c r="X11" i="140"/>
  <c r="Y11" i="140"/>
  <c r="Z11" i="140"/>
  <c r="AA11" i="140"/>
  <c r="AB11" i="140"/>
  <c r="AC11" i="140"/>
  <c r="AD11" i="140"/>
  <c r="AE11" i="140"/>
  <c r="R10" i="140"/>
  <c r="S10" i="140"/>
  <c r="T10" i="140"/>
  <c r="U10" i="140"/>
  <c r="V10" i="140"/>
  <c r="W10" i="140"/>
  <c r="X10" i="140"/>
  <c r="Y10" i="140"/>
  <c r="Z10" i="140"/>
  <c r="AA10" i="140"/>
  <c r="AB10" i="140"/>
  <c r="AC10" i="140"/>
  <c r="AD10" i="140"/>
  <c r="AE10" i="140"/>
  <c r="R9" i="140"/>
  <c r="S9" i="140"/>
  <c r="T9" i="140"/>
  <c r="U9" i="140"/>
  <c r="V9" i="140"/>
  <c r="W9" i="140"/>
  <c r="X9" i="140"/>
  <c r="Y9" i="140"/>
  <c r="Z9" i="140"/>
  <c r="AA9" i="140"/>
  <c r="AB9" i="140"/>
  <c r="AC9" i="140"/>
  <c r="AD9" i="140"/>
  <c r="AE9" i="140"/>
  <c r="R8" i="140"/>
  <c r="S8" i="140"/>
  <c r="T8" i="140"/>
  <c r="U8" i="140"/>
  <c r="V8" i="140"/>
  <c r="W8" i="140"/>
  <c r="X8" i="140"/>
  <c r="Y8" i="140"/>
  <c r="Z8" i="140"/>
  <c r="AA8" i="140"/>
  <c r="AB8" i="140"/>
  <c r="AC8" i="140"/>
  <c r="AD8" i="140"/>
  <c r="AE8" i="140"/>
  <c r="R7" i="140"/>
  <c r="S7" i="140"/>
  <c r="T7" i="140"/>
  <c r="U7" i="140"/>
  <c r="V7" i="140"/>
  <c r="W7" i="140"/>
  <c r="X7" i="140"/>
  <c r="Y7" i="140"/>
  <c r="Z7" i="140"/>
  <c r="AA7" i="140"/>
  <c r="AB7" i="140"/>
  <c r="AC7" i="140"/>
  <c r="AD7" i="140"/>
  <c r="AE7" i="140"/>
  <c r="R6" i="140"/>
  <c r="S6" i="140"/>
  <c r="T6" i="140"/>
  <c r="U6" i="140"/>
  <c r="V6" i="140"/>
  <c r="W6" i="140"/>
  <c r="X6" i="140"/>
  <c r="Y6" i="140"/>
  <c r="Z6" i="140"/>
  <c r="AA6" i="140"/>
  <c r="AB6" i="140"/>
  <c r="AC6" i="140"/>
  <c r="AD6" i="140"/>
  <c r="AE6" i="140"/>
  <c r="Q37" i="140"/>
  <c r="Q36" i="140"/>
  <c r="Q35" i="140"/>
  <c r="Q34" i="140"/>
  <c r="Q33" i="140"/>
  <c r="Q32" i="140"/>
  <c r="Q31" i="140"/>
  <c r="Q30" i="140"/>
  <c r="Q29" i="140"/>
  <c r="Q28" i="140"/>
  <c r="Q27" i="140"/>
  <c r="Q25" i="140"/>
  <c r="Q24" i="140"/>
  <c r="Q23" i="140"/>
  <c r="Q22" i="140"/>
  <c r="Q21" i="140"/>
  <c r="Q20" i="140"/>
  <c r="Q19" i="140"/>
  <c r="Q18" i="140"/>
  <c r="Q17" i="140"/>
  <c r="Q16" i="140"/>
  <c r="Q15" i="140"/>
  <c r="Q14" i="140"/>
  <c r="Q13" i="140"/>
  <c r="Q12" i="140"/>
  <c r="Q11" i="140"/>
  <c r="Q10" i="140"/>
  <c r="Q9" i="140"/>
  <c r="Q8" i="140"/>
  <c r="Q7" i="140"/>
  <c r="Q6" i="140"/>
  <c r="R5" i="140"/>
  <c r="S5" i="140"/>
  <c r="T5" i="140"/>
  <c r="U5" i="140"/>
  <c r="V5" i="140"/>
  <c r="W5" i="140"/>
  <c r="X5" i="140"/>
  <c r="Y5" i="140"/>
  <c r="Z5" i="140"/>
  <c r="AA5" i="140"/>
  <c r="AB5" i="140"/>
  <c r="AC5" i="140"/>
  <c r="AD5" i="140"/>
  <c r="AE5" i="140"/>
  <c r="Q5" i="140"/>
  <c r="P29" i="140"/>
  <c r="P27" i="140"/>
  <c r="P23" i="140"/>
  <c r="P22" i="140"/>
  <c r="P12" i="140"/>
  <c r="P5" i="140"/>
  <c r="O35" i="140"/>
  <c r="O29" i="140"/>
  <c r="O28" i="140"/>
  <c r="O27" i="140"/>
  <c r="O25" i="140"/>
  <c r="O23" i="140"/>
  <c r="O22" i="140"/>
  <c r="O19" i="140"/>
  <c r="O18" i="140"/>
  <c r="O17" i="140"/>
  <c r="O12" i="140"/>
  <c r="O11" i="140"/>
  <c r="O10" i="140"/>
  <c r="O9" i="140"/>
  <c r="O7" i="140"/>
  <c r="O6" i="140"/>
  <c r="N31" i="140"/>
  <c r="N29" i="140"/>
  <c r="N23" i="140"/>
  <c r="N22" i="140"/>
  <c r="N18" i="140"/>
  <c r="N12" i="140"/>
  <c r="N5" i="140"/>
  <c r="M36" i="140"/>
  <c r="M35" i="140"/>
  <c r="M34" i="140"/>
  <c r="M31" i="140"/>
  <c r="M29" i="140"/>
  <c r="M27" i="140"/>
  <c r="M22" i="140"/>
  <c r="M17" i="140"/>
  <c r="M11" i="140"/>
  <c r="M10" i="140"/>
  <c r="M9" i="140"/>
  <c r="L32" i="140"/>
  <c r="L24" i="140"/>
  <c r="L23" i="140"/>
  <c r="L22" i="140"/>
  <c r="L17" i="140"/>
  <c r="L15" i="140"/>
  <c r="L14" i="140"/>
  <c r="L11" i="140"/>
  <c r="L9" i="140"/>
  <c r="L8" i="140"/>
  <c r="L7" i="140"/>
  <c r="L6" i="140"/>
  <c r="L5" i="140"/>
  <c r="K29" i="140"/>
  <c r="K25" i="140"/>
  <c r="K22" i="140"/>
  <c r="K18" i="140"/>
  <c r="K17" i="140"/>
  <c r="K12" i="140"/>
  <c r="K10" i="140"/>
  <c r="K9" i="140"/>
  <c r="K8" i="140"/>
  <c r="K6" i="140"/>
  <c r="K5" i="140"/>
  <c r="J22" i="140"/>
  <c r="J17" i="140"/>
  <c r="J15" i="140"/>
  <c r="J11" i="140"/>
  <c r="J10" i="140"/>
  <c r="J5" i="140"/>
  <c r="I29" i="140"/>
  <c r="I22" i="140"/>
  <c r="I19" i="140"/>
  <c r="I18" i="140"/>
  <c r="I17" i="140"/>
  <c r="I15" i="140"/>
  <c r="I8" i="140"/>
  <c r="I7" i="140"/>
  <c r="I6" i="140"/>
  <c r="I5" i="140"/>
  <c r="H36" i="140"/>
  <c r="H35" i="140"/>
  <c r="H20" i="140"/>
  <c r="H18" i="140"/>
  <c r="H15" i="140"/>
  <c r="H12" i="140"/>
  <c r="H11" i="140"/>
  <c r="H9" i="140"/>
  <c r="G35" i="140"/>
  <c r="G32" i="140"/>
  <c r="G28" i="140"/>
  <c r="G25" i="140"/>
  <c r="G19" i="140"/>
  <c r="G16" i="140"/>
  <c r="G11" i="140"/>
  <c r="G9" i="140"/>
  <c r="F33" i="140"/>
  <c r="F31" i="140"/>
  <c r="F27" i="140"/>
  <c r="F25" i="140"/>
  <c r="F23" i="140"/>
  <c r="F22" i="140"/>
  <c r="F18" i="140"/>
  <c r="F17" i="140"/>
  <c r="F16" i="140"/>
  <c r="F15" i="140"/>
  <c r="F14" i="140"/>
  <c r="F11" i="140"/>
  <c r="F8" i="140"/>
  <c r="E22" i="140"/>
  <c r="E11" i="140"/>
  <c r="E8" i="140"/>
  <c r="E5" i="140"/>
  <c r="D34" i="140"/>
  <c r="D33" i="140"/>
  <c r="D32" i="140"/>
  <c r="D31" i="140"/>
  <c r="D29" i="140"/>
  <c r="D27" i="140"/>
  <c r="D25" i="140"/>
  <c r="D23" i="140"/>
  <c r="D22" i="140"/>
  <c r="D18" i="140"/>
  <c r="D17" i="140"/>
  <c r="D16" i="140"/>
  <c r="D15" i="140"/>
  <c r="D14" i="140"/>
  <c r="D10" i="140"/>
  <c r="D9" i="140"/>
  <c r="D7" i="140"/>
  <c r="D6" i="140"/>
  <c r="C28" i="140" l="1"/>
  <c r="C26" i="140"/>
  <c r="C16" i="140"/>
  <c r="C30" i="140"/>
  <c r="C8" i="140"/>
  <c r="C20" i="140"/>
  <c r="C7" i="140"/>
  <c r="C9" i="140"/>
  <c r="C10" i="140"/>
  <c r="C6" i="140"/>
  <c r="C27" i="140"/>
  <c r="C32" i="140"/>
  <c r="C23" i="140"/>
  <c r="C12" i="140"/>
  <c r="C13" i="140"/>
  <c r="C14" i="140"/>
  <c r="C18" i="140"/>
  <c r="C21" i="140"/>
  <c r="C24" i="140"/>
  <c r="C34" i="140"/>
  <c r="C36" i="140"/>
  <c r="C11" i="140"/>
  <c r="C15" i="140"/>
  <c r="C17" i="140"/>
  <c r="C19" i="140"/>
  <c r="C29" i="140"/>
  <c r="C35" i="140"/>
  <c r="C37" i="140"/>
  <c r="C22" i="140"/>
  <c r="C25" i="140"/>
  <c r="C31" i="140"/>
  <c r="C33" i="140"/>
  <c r="C5" i="140"/>
</calcChain>
</file>

<file path=xl/sharedStrings.xml><?xml version="1.0" encoding="utf-8"?>
<sst xmlns="http://schemas.openxmlformats.org/spreadsheetml/2006/main" count="4216" uniqueCount="1729">
  <si>
    <t>Mensuração</t>
  </si>
  <si>
    <t>SIMNODK</t>
  </si>
  <si>
    <t>CONCLUSÃO</t>
  </si>
  <si>
    <t>SIMNOSELECT</t>
  </si>
  <si>
    <t>NACIONAL</t>
  </si>
  <si>
    <t>Selecione a partir do menu pendente</t>
  </si>
  <si>
    <t>Não disponível</t>
  </si>
  <si>
    <t>Inquérito aos agregados familiares</t>
  </si>
  <si>
    <t>Por favor, selecione</t>
  </si>
  <si>
    <t>(1) Sim</t>
  </si>
  <si>
    <t>Não</t>
  </si>
  <si>
    <t>Não abordado</t>
  </si>
  <si>
    <t>Disponibilidade restrita</t>
  </si>
  <si>
    <t>Inquérito escolar</t>
  </si>
  <si>
    <t>(1) Sim, foi medido exatamente o mesmo indicador</t>
  </si>
  <si>
    <t>(2) Não</t>
  </si>
  <si>
    <t>(1) Completo</t>
  </si>
  <si>
    <t>Sim</t>
  </si>
  <si>
    <t>Nacional com desagregação subnacional</t>
  </si>
  <si>
    <t>Em discussão/desenvolvimento</t>
  </si>
  <si>
    <t>Minimamente abordado</t>
  </si>
  <si>
    <t>Disponível ao público</t>
  </si>
  <si>
    <t>Outro inquérito</t>
  </si>
  <si>
    <t>(2) Não, mas foi medido um indicador semelhante</t>
  </si>
  <si>
    <t>(3) Não tem a certeza/não sabe</t>
  </si>
  <si>
    <t>(2) Não completo</t>
  </si>
  <si>
    <t>Apenas nacional</t>
  </si>
  <si>
    <t>Parcialmente abordado</t>
  </si>
  <si>
    <t>Não sei</t>
  </si>
  <si>
    <t>HMIS</t>
  </si>
  <si>
    <t>(3) Não, este indicador ou um indicador semelhante não foi medido</t>
  </si>
  <si>
    <t>Não tenho a certeza/não sei</t>
  </si>
  <si>
    <t>Apenas a nível subnacional</t>
  </si>
  <si>
    <t>Abordado na íntegra</t>
  </si>
  <si>
    <t>Censo</t>
  </si>
  <si>
    <t>(4) Não tem a certeza/não sabe</t>
  </si>
  <si>
    <t>Outros</t>
  </si>
  <si>
    <t>Ferramenta de dados sobre saúde e bem-estar dos adolescentes</t>
  </si>
  <si>
    <r>
      <rPr>
        <b/>
        <sz val="8"/>
        <color theme="1"/>
        <rFont val="Aptos Narrow"/>
        <family val="2"/>
        <scheme val="minor"/>
      </rPr>
      <t xml:space="preserve">
</t>
    </r>
    <r>
      <rPr>
        <b/>
        <sz val="14"/>
        <color theme="1"/>
        <rFont val="Aptos Narrow"/>
        <family val="2"/>
        <scheme val="minor"/>
      </rPr>
      <t xml:space="preserve">Objetivo da ferramenta
</t>
    </r>
    <r>
      <rPr>
        <b/>
        <sz val="12"/>
        <color theme="1"/>
        <rFont val="Aptos Narrow"/>
        <family val="2"/>
        <scheme val="minor"/>
      </rPr>
      <t xml:space="preserve">
</t>
    </r>
    <r>
      <rPr>
        <sz val="11"/>
        <color theme="1"/>
        <rFont val="Aptos Narrow"/>
        <family val="2"/>
        <scheme val="minor"/>
      </rPr>
      <t>Esta ferramenta permite que as partes interessadas do país avaliem o estado da saúde e do bem-estar dos adolescentes no país através da documentação de dois componentes</t>
    </r>
    <r>
      <rPr>
        <b/>
        <sz val="11"/>
        <color theme="1"/>
        <rFont val="Aptos Narrow"/>
        <family val="2"/>
        <scheme val="minor"/>
      </rPr>
      <t>: 
1. Saúde e bem-estar individuais</t>
    </r>
    <r>
      <rPr>
        <sz val="11"/>
        <color theme="1"/>
        <rFont val="Aptos Narrow"/>
        <family val="2"/>
        <scheme val="minor"/>
      </rPr>
      <t xml:space="preserve">: mapeamento de dados sobre saúde e bem-estar de adolescentes já disponíveis no país, incluindo a compilação e visualização de dados para os 41 indicadores de nível individual recomendados pela Ação Global para Medição da Saúde de Adolescentes (GAMA) e mapeamento de dados adicionais disponíveis para 28 conceitos-chave que abrangem os 5 domínios do Adolescent Well-being Framework (AWF).
</t>
    </r>
    <r>
      <rPr>
        <b/>
        <sz val="11"/>
        <color theme="1"/>
        <rFont val="Aptos Narrow"/>
        <family val="2"/>
        <scheme val="minor"/>
      </rPr>
      <t>2. Ações governamentais</t>
    </r>
    <r>
      <rPr>
        <sz val="11"/>
        <color theme="1"/>
        <rFont val="Aptos Narrow"/>
        <family val="2"/>
        <scheme val="minor"/>
      </rPr>
      <t xml:space="preserve">: documentar políticas, leis e ações governamentais em andamento ou planejadas que apoiam a saúde e o bem-estar de adolescentes, incluindo a compilação de dados sobre os 6 indicadores de políticas e sistemas recomendados pela GAMA, bem como 6 indicadores de processo que documentam ações multissetoriais e de múltiplas partes interessadas.
Para obter mais informações sobre como e por que essa ferramenta foi desenvolvida, consulte o  documento </t>
    </r>
    <r>
      <rPr>
        <i/>
        <sz val="11"/>
        <color theme="1"/>
        <rFont val="Aptos Narrow"/>
        <family val="2"/>
        <scheme val="minor"/>
      </rPr>
      <t>Guidance for countries to assess adolescent health and well-being</t>
    </r>
    <r>
      <rPr>
        <sz val="11"/>
        <color theme="1"/>
        <rFont val="Aptos Narrow"/>
        <family val="2"/>
        <scheme val="minor"/>
      </rPr>
      <t xml:space="preserve"> aqui </t>
    </r>
  </si>
  <si>
    <r>
      <rPr>
        <b/>
        <sz val="8"/>
        <color theme="1"/>
        <rFont val="Aptos Narrow"/>
        <family val="2"/>
        <scheme val="minor"/>
      </rPr>
      <t xml:space="preserve">
</t>
    </r>
    <r>
      <rPr>
        <b/>
        <sz val="14"/>
        <color theme="1"/>
        <rFont val="Aptos Narrow"/>
        <family val="2"/>
        <scheme val="minor"/>
      </rPr>
      <t xml:space="preserve">Como preencher a ferramenta
</t>
    </r>
    <r>
      <rPr>
        <sz val="11"/>
        <color theme="1"/>
        <rFont val="Aptos Narrow"/>
        <family val="2"/>
        <scheme val="minor"/>
      </rPr>
      <t>Comece pelo Roteiro (separador vermelho da folha de cálculo), onde pode ver uma lista de actividades a concluir (codificadas por cores para os separadores correspondentes da folha de cálculo). Clique em cada atividade para aceder à respectiva ficha de trabalho e siga as instruções na parte superior da ficha de trabalho para concluir essa atividade. 
Quando tiver concluído uma atividade, volte ao Roteiro para ver qual a atividade seguinte.</t>
    </r>
  </si>
  <si>
    <r>
      <rPr>
        <b/>
        <sz val="8"/>
        <color theme="1"/>
        <rFont val="Aptos Narrow"/>
        <family val="2"/>
        <scheme val="minor"/>
      </rPr>
      <t xml:space="preserve">
</t>
    </r>
    <r>
      <rPr>
        <b/>
        <sz val="14"/>
        <color theme="1"/>
        <rFont val="Aptos Narrow"/>
        <family val="2"/>
        <scheme val="minor"/>
      </rPr>
      <t>Documentos de referência e recursos necessários para completar a ferramenta</t>
    </r>
    <r>
      <rPr>
        <sz val="11"/>
        <color theme="1"/>
        <rFont val="Aptos Narrow"/>
        <family val="2"/>
        <scheme val="minor"/>
      </rPr>
      <t xml:space="preserve">
Para completar a ferramenta, é necessário ter acesso a dados sobre a saúde e o bem-estar dos adolescentes que estejam disponíveis no seu país. Esses dados podem provir de inquéritos aos agregados familiares, como o Multiple Indicator Cluster Survey (MICS), ou de inquéritos escolares, como o Health Behaviour in School-aged Children (HBSC). Os dados relevantes podem também provir de sistemas de gestão de dados de rotina, como o Sistema de Informação de Gestão da Saúde (HMIS) e o Sistema de Informação de Gestão da Educação (EMIS). Certifique-se de que tem estas fontes de dados (quer os dados reais quer os relatórios associados) à mão quando preencher a ferramenta. Para garantir que a ferramenta represente a situação atual do seu país, recomenda-se a utilização dos dados recolhidos mais recentemente, nos últimos 10 anos.</t>
    </r>
    <r>
      <rPr>
        <sz val="11"/>
        <rFont val="Aptos Narrow"/>
        <family val="2"/>
        <scheme val="minor"/>
      </rPr>
      <t xml:space="preserve"> </t>
    </r>
    <r>
      <rPr>
        <sz val="11"/>
        <color theme="1"/>
        <rFont val="Aptos Narrow"/>
        <family val="2"/>
        <scheme val="minor"/>
      </rPr>
      <t xml:space="preserve">
</t>
    </r>
    <r>
      <rPr>
        <b/>
        <sz val="11"/>
        <color theme="1"/>
        <rFont val="Aptos Narrow"/>
        <family val="2"/>
        <scheme val="minor"/>
      </rPr>
      <t>Para determinar se um inquérito nacional (ou outra fonte de dados) contém dados relevantes sobre a saúde e o bem-estar dos adolescentes</t>
    </r>
    <r>
      <rPr>
        <sz val="11"/>
        <color theme="1"/>
        <rFont val="Aptos Narrow"/>
        <family val="2"/>
        <scheme val="minor"/>
      </rPr>
      <t>, siga estes passos (que correspondem aos Passos 1 e 3 do Roteiro): 
- mapear todos os inquéritos/fontes de dados que contêm dados sobre adolescentes (Passo 1)
- rever a lista de 28 conceitos-chave de bem-estar (enumerados no Passo 3) 
- rever o conteúdo dos inquéritos/fontes de dados e compará-lo com os conceitos (Passo 3). 
Determinar se uma pergunta de inquérito é relevante para um determinado conceito-chave é uma decisão subjectiva, mas no separador da ficha de trabalho "Inquéritos internacionais normalizados", pode encontrar exemplos de tópicos e perguntas relativos a cada conceito-chave.</t>
    </r>
  </si>
  <si>
    <t xml:space="preserve">https://iris.who.int/handle/10665/381331 </t>
  </si>
  <si>
    <r>
      <rPr>
        <b/>
        <sz val="8"/>
        <color theme="1"/>
        <rFont val="Aptos Narrow"/>
        <family val="2"/>
        <scheme val="minor"/>
      </rPr>
      <t xml:space="preserve">
</t>
    </r>
    <r>
      <rPr>
        <b/>
        <sz val="14"/>
        <color theme="1"/>
        <rFont val="Aptos Narrow"/>
        <family val="2"/>
        <scheme val="minor"/>
      </rPr>
      <t>Quem deve preencher a ferramenta?</t>
    </r>
    <r>
      <rPr>
        <sz val="11"/>
        <color theme="1"/>
        <rFont val="Aptos Narrow"/>
        <family val="2"/>
        <scheme val="minor"/>
      </rPr>
      <t xml:space="preserve">
Esta ferramenta foi concebida para ser preenchida pelos intervenientes nacionais através de um processo de colaboração multissectorial. Recomenda-se que o processo seja conduzido por intervenientes governamentais de um ou mais ministérios, em consulta com outros ministérios e intervenientes não governamentais de vários sectores (saúde, educação, proteção social, juventude, trabalho, justiça, estatísticas, etc.).
Como a ferramenta requer bons conhecimentos de Excel, os governos podem querer nomear um consultor com familiaridade com o Excel e experiência em bem-estar dos adolescentes para coordenar o preenchimento da ferramenta. 
Para garantir a exatidão dos dados introduzidos, uma vez concluída a ferramenta, um especialista em dados independente a nível nacional deve rever os dados introduzidos.</t>
    </r>
  </si>
  <si>
    <r>
      <rPr>
        <b/>
        <sz val="8"/>
        <color theme="1"/>
        <rFont val="Aptos Narrow"/>
        <family val="2"/>
        <scheme val="minor"/>
      </rPr>
      <t xml:space="preserve">
</t>
    </r>
    <r>
      <rPr>
        <b/>
        <sz val="14"/>
        <color theme="1"/>
        <rFont val="Aptos Narrow"/>
        <family val="2"/>
        <scheme val="minor"/>
      </rPr>
      <t>O Excel é necessário para completar a ferramenta?</t>
    </r>
    <r>
      <rPr>
        <sz val="11"/>
        <color theme="1"/>
        <rFont val="Aptos Narrow"/>
        <family val="2"/>
        <scheme val="minor"/>
      </rPr>
      <t xml:space="preserve">
A ferramenta pode ser preenchida online ou descarregada para ser preenchida offline. 
Pode descarregar a ferramenta a </t>
    </r>
    <r>
      <rPr>
        <sz val="11"/>
        <rFont val="Aptos Narrow"/>
        <family val="2"/>
        <scheme val="minor"/>
      </rPr>
      <t>partir desta página:</t>
    </r>
    <r>
      <rPr>
        <sz val="11"/>
        <color rgb="FFFF0000"/>
        <rFont val="Aptos Narrow"/>
        <family val="2"/>
        <scheme val="minor"/>
      </rPr>
      <t xml:space="preserve"> </t>
    </r>
    <r>
      <rPr>
        <sz val="11"/>
        <rFont val="Aptos Narrow"/>
        <family val="2"/>
        <scheme val="minor"/>
      </rPr>
      <t xml:space="preserve">https://www.who.int/tools/adolescent-data. </t>
    </r>
    <r>
      <rPr>
        <b/>
        <sz val="11"/>
        <color theme="1"/>
        <rFont val="Aptos Narrow"/>
        <family val="2"/>
        <scheme val="minor"/>
      </rPr>
      <t xml:space="preserve">Certifique-se de que tem o </t>
    </r>
    <r>
      <rPr>
        <b/>
        <sz val="11"/>
        <rFont val="Aptos Narrow"/>
        <family val="2"/>
        <scheme val="minor"/>
      </rPr>
      <t xml:space="preserve">Microsoft 365 ou posterior </t>
    </r>
    <r>
      <rPr>
        <sz val="11"/>
        <rFont val="Aptos Narrow"/>
        <family val="2"/>
        <scheme val="minor"/>
      </rPr>
      <t>instalado</t>
    </r>
    <r>
      <rPr>
        <sz val="11"/>
        <color theme="1"/>
        <rFont val="Aptos Narrow"/>
        <family val="2"/>
        <scheme val="minor"/>
      </rPr>
      <t xml:space="preserve"> no seu computador. Se abrir a ferramenta em versões anteriores do Excel, as funcionalidades importantes não funcionarão corretamente.
Se não tiver o Microsoft 365, a ferramenta pode ser concluída online. Não é necessário ter o Excel ou uma conta Microsoft para aceder à versão Web do Excel. A ferramenta é de acesso livre e </t>
    </r>
    <r>
      <rPr>
        <sz val="11"/>
        <rFont val="Aptos Narrow"/>
        <family val="2"/>
        <scheme val="minor"/>
      </rPr>
      <t>está disponível mediante pedido por correio eletrónico para adolescent@who.int.</t>
    </r>
    <r>
      <rPr>
        <b/>
        <sz val="11"/>
        <color rgb="FFFF0000"/>
        <rFont val="Aptos Narrow"/>
        <family val="2"/>
        <scheme val="minor"/>
      </rPr>
      <t xml:space="preserve">
</t>
    </r>
  </si>
  <si>
    <r>
      <rPr>
        <b/>
        <sz val="8"/>
        <color rgb="FF000000"/>
        <rFont val="Aptos Narrow"/>
        <scheme val="minor"/>
      </rPr>
      <t xml:space="preserve">
</t>
    </r>
    <r>
      <rPr>
        <b/>
        <sz val="14"/>
        <color rgb="FF000000"/>
        <rFont val="Aptos Narrow"/>
        <scheme val="minor"/>
      </rPr>
      <t xml:space="preserve">Tempo necessário para completar a ferramenta
</t>
    </r>
    <r>
      <rPr>
        <sz val="11"/>
        <color rgb="FF000000"/>
        <rFont val="Aptos Narrow"/>
        <scheme val="minor"/>
      </rPr>
      <t xml:space="preserve">
O preenchimento da ferramenta é um processo multissectorial e com várias partes interessadas. Por conseguinte, podem ser necessários vários dias ou semanas para consultar todas as partes interessadas e reunir todas as informações necessárias para o seu preenchimento. Uma vez reunidas as informações necessárias, o preenchimento da ferramenta deverá demorar cerca de um dia. </t>
    </r>
  </si>
  <si>
    <r>
      <rPr>
        <b/>
        <sz val="8"/>
        <color theme="1"/>
        <rFont val="Aptos Narrow"/>
        <family val="2"/>
        <scheme val="minor"/>
      </rPr>
      <t xml:space="preserve">
</t>
    </r>
    <r>
      <rPr>
        <b/>
        <sz val="14"/>
        <color theme="1"/>
        <rFont val="Aptos Narrow"/>
        <family val="2"/>
        <scheme val="minor"/>
      </rPr>
      <t>Recursos úteis</t>
    </r>
    <r>
      <rPr>
        <sz val="11"/>
        <color theme="1"/>
        <rFont val="Aptos Narrow"/>
        <family val="2"/>
        <scheme val="minor"/>
      </rPr>
      <t xml:space="preserve">
</t>
    </r>
  </si>
  <si>
    <t>Página Web para descarregar a ferramenta</t>
  </si>
  <si>
    <t>https://www.who.int/tools/adolescent-data</t>
  </si>
  <si>
    <r>
      <rPr>
        <b/>
        <sz val="8"/>
        <color theme="1"/>
        <rFont val="Aptos Narrow"/>
        <family val="2"/>
        <scheme val="minor"/>
      </rPr>
      <t xml:space="preserve">
</t>
    </r>
    <r>
      <rPr>
        <b/>
        <sz val="14"/>
        <color theme="1"/>
        <rFont val="Aptos Narrow"/>
        <family val="2"/>
        <scheme val="minor"/>
      </rPr>
      <t>Com que frequência devem os países completar/atualizar a ferramenta?</t>
    </r>
    <r>
      <rPr>
        <sz val="11"/>
        <color theme="1"/>
        <rFont val="Aptos Narrow"/>
        <family val="2"/>
        <scheme val="minor"/>
      </rPr>
      <t xml:space="preserve">
Esta ferramenta foi concebida para ser utilizada no âmbito do ciclo de planeamento estratégico da saúde e do bem-estar dos adolescentes de um país, especificamente durante a fase de preparação de uma atualização ou desenvolvimento da estratégia. Após um mapeamento inicial abrangente, a frequência das actualizações da ferramenta pode ser determinada por cada país, mas, no mínimo, deve ser programada para se alinhar com os processos de planeamento estratégico. Como estes são normalmente ciclos de 3-5 anos, é de esperar que a ferramenta seja actualizada com novos dados a cada 3-5 anos. Podem também ser efectuadas actualizações adicionais à medida que forem ficando disponíveis novos conjuntos de dados de grande dimensão.
Ao atualizar a ferramenta, pode basear-se na versão anterior da ferramenta; não é necessário começar de novo. Se atualizar a ferramenta a partir de uma versão anterior, é aconselhável utilizar os dados das versões atual e anterior da ferramenta para criar visualizações das tendências ao longo do tempo. No entanto, essas visualizações devem ser efectuadas fora da ferramenta (a ferramenta só produz visualizações a partir do ano mais recente introduzido).</t>
    </r>
  </si>
  <si>
    <t>Orientações para os países avaliarem a saúde e o bem-estar dos adolescentes</t>
  </si>
  <si>
    <t>https://iris.who.int/handle/10665/381331</t>
  </si>
  <si>
    <t>Sítio Web da GAMA</t>
  </si>
  <si>
    <t xml:space="preserve">https://www.who.int/groups/the-global-action-for-measurement-of-adolescent-health </t>
  </si>
  <si>
    <t>Indicadores recomendados pela GAMA</t>
  </si>
  <si>
    <t xml:space="preserve">https://iris.who.int/handle/10665/376852 </t>
  </si>
  <si>
    <t>Conjunto de ferramentas de metadados para indicadores de saúde materna, neonatal, infantil, do adolescente e do envelhecimento e qualidade dos cuidados</t>
  </si>
  <si>
    <t>https://platform.who.int/data/maternal-newborn-child-adolescent-ageing/indicator-toolkit/adolescent-health-indicators</t>
  </si>
  <si>
    <t>Preencha esta folha quando tiver terminado de preencher a ferramenta. Para cada nova versão/atualização, preencha uma nova linha.</t>
  </si>
  <si>
    <t xml:space="preserve">PAÍS: </t>
  </si>
  <si>
    <t>INTRODUZIR O NOME DO PAÍS</t>
  </si>
  <si>
    <t>Número da versão</t>
  </si>
  <si>
    <t>Data de conclusão</t>
  </si>
  <si>
    <t>Entidade que coordenou o preenchimento da ferramenta</t>
  </si>
  <si>
    <t>Nome da pessoa que coordena o preenchimento da ferramenta</t>
  </si>
  <si>
    <t>Lista de organizações/ministérios/entidades consultadas durante o preenchimento da ferramenta</t>
  </si>
  <si>
    <r>
      <rPr>
        <b/>
        <sz val="22"/>
        <color rgb="FF000000"/>
        <rFont val="Aptos Narrow"/>
        <family val="2"/>
        <scheme val="minor"/>
      </rPr>
      <t xml:space="preserve">Ferramenta de dados sobre saúde e bem-estar dos adolescentes
</t>
    </r>
    <r>
      <rPr>
        <b/>
        <sz val="18"/>
        <color rgb="FF000000"/>
        <rFont val="Aptos Narrow"/>
        <family val="2"/>
        <scheme val="minor"/>
      </rPr>
      <t>Roteiro para utilizar a ferramenta</t>
    </r>
  </si>
  <si>
    <r>
      <rPr>
        <b/>
        <sz val="14"/>
        <color theme="7" tint="-0.249977111117893"/>
        <rFont val="Aptos Narrow"/>
        <family val="2"/>
        <scheme val="minor"/>
      </rPr>
      <t>Instruções</t>
    </r>
    <r>
      <rPr>
        <sz val="14"/>
        <color theme="7" tint="-0.249977111117893"/>
        <rFont val="Aptos Narrow"/>
        <family val="2"/>
        <scheme val="minor"/>
      </rPr>
      <t>:</t>
    </r>
    <r>
      <rPr>
        <sz val="14"/>
        <color theme="7" tint="-0.249977111117893"/>
        <rFont val="Aptos Narrow"/>
        <family val="2"/>
        <scheme val="minor"/>
      </rPr>
      <t xml:space="preserve"> 
Clique na seta ao lado de cada atividade abaixo para ser levado para a página relevante e siga as instruções. Regresse a este roteiro quando tiver concluído uma atividade.</t>
    </r>
  </si>
  <si>
    <t>A. Saúde e bem-estar individual</t>
  </si>
  <si>
    <t>B. Acções governamentais</t>
  </si>
  <si>
    <t>ETAPA 1: Inventariar as fontes disponíveis de dados sobre saúde e bem-estar dos adolescentes</t>
  </si>
  <si>
    <t>→</t>
  </si>
  <si>
    <t>ETAPA 4: Completar os indicadores de políticas e sistemas recomendados pela GAMA</t>
  </si>
  <si>
    <t>ETAPA 2: Preencher os indicadores a nível individual recomendados pela GAMA</t>
  </si>
  <si>
    <t>ETAPA 5: Avaliar as acções governamentais multissectoriais</t>
  </si>
  <si>
    <t>Visualize os seus dados para os indicadores recomendados pela GAMA</t>
  </si>
  <si>
    <t>- Gráficos bloqueados (para visão geral)</t>
  </si>
  <si>
    <t>- Gráficos editáveis (para editar, exportar ou imprimir</t>
  </si>
  <si>
    <t>gráficos individuais)</t>
  </si>
  <si>
    <t>ETAPA 3: Mapear dados sobre conceitos adicionais de bem-estar:</t>
  </si>
  <si>
    <t>(a) de inquéritos internacionais normalizados</t>
  </si>
  <si>
    <t>(b) De outras fontes específicas do país</t>
  </si>
  <si>
    <t>Visualizar a disponibilidade global de dados para conceitos adicionais de bem-estar</t>
  </si>
  <si>
    <t>ETAPA 6: Introduzir os dados de preenchimento da ferramenta</t>
  </si>
  <si>
    <t>Fonte de dados</t>
  </si>
  <si>
    <t>Este inquérito foi realizado no seu país?</t>
  </si>
  <si>
    <t>Tipo de fonte de dados</t>
  </si>
  <si>
    <t>Último ano de recolha de dados concluído</t>
  </si>
  <si>
    <t>Idades abrangidas</t>
  </si>
  <si>
    <t>Os dados são representativos a nível nacional?</t>
  </si>
  <si>
    <t>Geografia abrangida (se não for representativa a nível nacional)</t>
  </si>
  <si>
    <t>Caraterísticas de desagregação dos dados (idade, sexo, etc.)</t>
  </si>
  <si>
    <t>Observações (por exemplo, indicar se apenas foram inquiridos determinados tipos de escolas ou agregados familiares, ou se está previsto um inquérito mas ainda não foi realizado)</t>
  </si>
  <si>
    <t>Inquéritos internacionais normalizados*</t>
  </si>
  <si>
    <t>Mundos das crianças</t>
  </si>
  <si>
    <t>Inquérito Demográfico e de Saúde (IDS)</t>
  </si>
  <si>
    <t>Estudo Global dos Primeiros Adolescentes (GEAS)</t>
  </si>
  <si>
    <t>Inquérito global sobre saúde escolar (GSHS) - Básico</t>
  </si>
  <si>
    <t>Inquérito global sobre saúde escolar (GSHS) - Alargado</t>
  </si>
  <si>
    <t>Estudo global sobre o florescimento (GFS)</t>
  </si>
  <si>
    <t>Estudo global sobre o florescimento - versão adolescente (GFS-Adol)</t>
  </si>
  <si>
    <t>Comportamento de saúde em crianças em idade escolar (HBSC)</t>
  </si>
  <si>
    <t>Inquérito de Indicadores Múltiplos por Conglomerados (MICS)</t>
  </si>
  <si>
    <t>Estudo Internacional de Progresso da Literacia em Leitura (PIRLS)</t>
  </si>
  <si>
    <t>Programa Internacional de Avaliação de Estudantes (PISA)</t>
  </si>
  <si>
    <t>Inquérito da OCDE sobre competências sociais e emocionais (SSES)</t>
  </si>
  <si>
    <t>Estudo das Tendências Internacionais de Matemática e Ciências (TIMSS)</t>
  </si>
  <si>
    <t>Fontes de dados específicas do país</t>
  </si>
  <si>
    <t>Introduzir o nome da fonte de dados/instrumento específico do país</t>
  </si>
  <si>
    <t>* Ligações Web para inquéritos internacionais normalizados</t>
  </si>
  <si>
    <r>
      <rPr>
        <i/>
        <sz val="11"/>
        <color rgb="FF000000"/>
        <rFont val="Aptos Narrow"/>
        <scheme val="minor"/>
      </rPr>
      <t xml:space="preserve">Mundos das crianças: </t>
    </r>
    <r>
      <rPr>
        <sz val="11"/>
        <color rgb="FF000000"/>
        <rFont val="Aptos Narrow"/>
        <scheme val="minor"/>
      </rPr>
      <t>https://isciweb.org/</t>
    </r>
  </si>
  <si>
    <r>
      <rPr>
        <i/>
        <sz val="11"/>
        <color rgb="FF000000"/>
        <rFont val="Aptos Narrow"/>
        <scheme val="minor"/>
      </rPr>
      <t xml:space="preserve">Inquérito Demográfico e de Saúde: </t>
    </r>
    <r>
      <rPr>
        <sz val="11"/>
        <color rgb="FF000000"/>
        <rFont val="Aptos Narrow"/>
        <scheme val="minor"/>
      </rPr>
      <t>https://dhsprogram.com/methodology/survey-types/dhs-questionnaires.cfm</t>
    </r>
  </si>
  <si>
    <r>
      <rPr>
        <i/>
        <sz val="11"/>
        <color rgb="FF000000"/>
        <rFont val="Aptos Narrow"/>
        <scheme val="minor"/>
      </rPr>
      <t xml:space="preserve">Estudo global dos primeiros adolescentes: </t>
    </r>
    <r>
      <rPr>
        <sz val="11"/>
        <color rgb="FF000000"/>
        <rFont val="Aptos Narrow"/>
        <scheme val="minor"/>
      </rPr>
      <t>https://www.geastudy.org/</t>
    </r>
  </si>
  <si>
    <r>
      <rPr>
        <i/>
        <sz val="11"/>
        <color rgb="FF000000"/>
        <rFont val="Aptos Narrow"/>
        <scheme val="minor"/>
      </rPr>
      <t xml:space="preserve">Inquérito global sobre a saúde dos estudantes nas escolas (questionários principal e alargado): </t>
    </r>
    <r>
      <rPr>
        <sz val="11"/>
        <color rgb="FF000000"/>
        <rFont val="Aptos Narrow"/>
        <scheme val="minor"/>
      </rPr>
      <t>https://www.who.int/teams/noncommunicable-diseases/surveillance/systems-tools/global-school-based-student-health-survey</t>
    </r>
  </si>
  <si>
    <r>
      <rPr>
        <i/>
        <sz val="11"/>
        <color rgb="FF000000"/>
        <rFont val="Aptos Narrow"/>
      </rPr>
      <t xml:space="preserve">Estudo global sobre o florescimento: </t>
    </r>
    <r>
      <rPr>
        <sz val="11"/>
        <color rgb="FF000000"/>
        <rFont val="Aptos Narrow"/>
      </rPr>
      <t>https://globalflourishingstudy.com/</t>
    </r>
  </si>
  <si>
    <r>
      <rPr>
        <i/>
        <sz val="11"/>
        <color rgb="FF000000"/>
        <rFont val="Aptos Narrow"/>
      </rPr>
      <t xml:space="preserve">Estudo global sobre o florescimento - versão para adolescentes: </t>
    </r>
    <r>
      <rPr>
        <sz val="11"/>
        <color rgb="FF000000"/>
        <rFont val="Aptos Narrow"/>
      </rPr>
      <t>https://hfh.fas.harvard.edu/shorter-and-longer-well-being-assessments</t>
    </r>
  </si>
  <si>
    <r>
      <rPr>
        <i/>
        <sz val="11"/>
        <color rgb="FF000000"/>
        <rFont val="Aptos Narrow"/>
        <scheme val="minor"/>
      </rPr>
      <t xml:space="preserve">Estudo sobre comportamentos de saúde em crianças em idade escolar: </t>
    </r>
    <r>
      <rPr>
        <sz val="11"/>
        <color rgb="FF000000"/>
        <rFont val="Aptos Narrow"/>
        <scheme val="minor"/>
      </rPr>
      <t>https://hbsc.org/</t>
    </r>
  </si>
  <si>
    <r>
      <rPr>
        <i/>
        <sz val="11"/>
        <color rgb="FF000000"/>
        <rFont val="Aptos Narrow"/>
        <scheme val="minor"/>
      </rPr>
      <t xml:space="preserve">Inquérito de Indicadores Múltiplos: </t>
    </r>
    <r>
      <rPr>
        <sz val="11"/>
        <color rgb="FF000000"/>
        <rFont val="Aptos Narrow"/>
        <scheme val="minor"/>
      </rPr>
      <t>https://mics.unicef.org/</t>
    </r>
  </si>
  <si>
    <r>
      <rPr>
        <i/>
        <sz val="11"/>
        <color rgb="FF000000"/>
        <rFont val="Aptos Narrow"/>
      </rPr>
      <t xml:space="preserve">Estudo Internacional de Progresso da Literacia em Leitura: </t>
    </r>
    <r>
      <rPr>
        <sz val="11"/>
        <color rgb="FF000000"/>
        <rFont val="Aptos Narrow"/>
      </rPr>
      <t>https://timss.bc.edu/pirls-landing.html</t>
    </r>
  </si>
  <si>
    <r>
      <rPr>
        <i/>
        <sz val="11"/>
        <color rgb="FF000000"/>
        <rFont val="Aptos Narrow"/>
      </rPr>
      <t xml:space="preserve">Programa Internacional de Avaliação de Estudantes: </t>
    </r>
    <r>
      <rPr>
        <sz val="11"/>
        <color rgb="FF000000"/>
        <rFont val="Aptos Narrow"/>
      </rPr>
      <t>https://www.oecd.org/en/about/programmes/pisa.html</t>
    </r>
  </si>
  <si>
    <r>
      <rPr>
        <i/>
        <sz val="11"/>
        <color rgb="FF000000"/>
        <rFont val="Aptos Narrow"/>
        <scheme val="minor"/>
      </rPr>
      <t xml:space="preserve">Inquérito da OCDE sobre competências sociais e emocionais: </t>
    </r>
    <r>
      <rPr>
        <sz val="11"/>
        <color rgb="FF000000"/>
        <rFont val="Aptos Narrow"/>
        <scheme val="minor"/>
      </rPr>
      <t>https://www.oecd.org/en/about/programmes/oecd-survey-on-social-and-emotional-skills.html</t>
    </r>
  </si>
  <si>
    <r>
      <rPr>
        <i/>
        <sz val="11"/>
        <color rgb="FF000000"/>
        <rFont val="Aptos Narrow"/>
      </rPr>
      <t xml:space="preserve">Estudo das Tendências Internacionais de Matemática e Ciências: </t>
    </r>
    <r>
      <rPr>
        <sz val="11"/>
        <color rgb="FF000000"/>
        <rFont val="Aptos Narrow"/>
      </rPr>
      <t>https://timssandpirls.bc.edu/timss-landing.html</t>
    </r>
  </si>
  <si>
    <t>Indicadores recomendados pela Ação Mundial para a Medição da Saúde dos Adolescentes (GAMA), por domínio</t>
  </si>
  <si>
    <r>
      <rPr>
        <b/>
        <sz val="12"/>
        <color theme="7" tint="-0.249977111117893"/>
        <rFont val="Aptos Narrow"/>
        <family val="2"/>
        <scheme val="minor"/>
      </rPr>
      <t>Instruções</t>
    </r>
    <r>
      <rPr>
        <sz val="12"/>
        <color theme="7" tint="-0.249977111117893"/>
        <rFont val="Aptos Narrow"/>
        <family val="2"/>
        <scheme val="minor"/>
      </rPr>
      <t xml:space="preserve">: Esta é uma folha de síntese que será </t>
    </r>
    <r>
      <rPr>
        <b/>
        <sz val="12"/>
        <color theme="7" tint="-0.249977111117893"/>
        <rFont val="Aptos Narrow"/>
        <family val="2"/>
        <scheme val="minor"/>
      </rPr>
      <t>automaticamente preenchida</t>
    </r>
    <r>
      <rPr>
        <sz val="12"/>
        <color theme="7" tint="-0.249977111117893"/>
        <rFont val="Aptos Narrow"/>
        <family val="2"/>
        <scheme val="minor"/>
      </rPr>
      <t xml:space="preserve"> depois de introduzir os dados de cada indicador nas folhas seguintes. Não é necessário preencher nada nesta folha.
Para introduzir os dados relativos a cada indicador, clique nas setas abaixo para aceder à folha do indicador correspondente. Quando tiver preenchido todos os indicadores, as caixas coloridas darão uma visão geral da disponibilidade dos dados e do facto de ter ou não introduzido todas as informações relevantes em cada uma das folhas de indicadores.</t>
    </r>
  </si>
  <si>
    <t>Domínio 1: Boa saúde e nutrição óptima</t>
  </si>
  <si>
    <t>Indicador medido?</t>
  </si>
  <si>
    <t>Todas as informações foram introduzidas?</t>
  </si>
  <si>
    <t>Domínio 2: Vinculos sociais, valores positivos e contribuição para a sociedade</t>
  </si>
  <si>
    <t>LEGENDA</t>
  </si>
  <si>
    <t>Saúde geral</t>
  </si>
  <si>
    <t>Alguém com quem falar sobre os problemas</t>
  </si>
  <si>
    <t>Taxa de mortalidade dos adolescentes (todas as causas)</t>
  </si>
  <si>
    <t>Relações familiares positivas</t>
  </si>
  <si>
    <t>Sim, foi medido o mesmo indicador</t>
  </si>
  <si>
    <t>Taxa de mortalidade dos adolescentes (causa específica)</t>
  </si>
  <si>
    <t>Não, mas foi medido um indicador semelhante</t>
  </si>
  <si>
    <t>Domínio 3: Segurança e um ambiente de apoio</t>
  </si>
  <si>
    <t>Todas informações introduzidas?</t>
  </si>
  <si>
    <t>Taxa de hospitalização por lesões (causa específica)</t>
  </si>
  <si>
    <t>Não, este indicador ou um indicador semelhante não foi medido</t>
  </si>
  <si>
    <t>Utilização dos serviços de saúde</t>
  </si>
  <si>
    <t>Consumo de substâncias</t>
  </si>
  <si>
    <t>Pobreza</t>
  </si>
  <si>
    <t>Todas as informações disponíveis foram introduzidas na ferramenta</t>
  </si>
  <si>
    <t>Consumo excessivo de álcool episódico</t>
  </si>
  <si>
    <t>Insegurança alimentar</t>
  </si>
  <si>
    <t>Este indicador requer acompanhamento; algumas informações ainda não foram introduzidas na ferramenta</t>
  </si>
  <si>
    <t>Consumo de álcool</t>
  </si>
  <si>
    <t>Bullying</t>
  </si>
  <si>
    <t>Consumo de tabaco</t>
  </si>
  <si>
    <t>Violência física</t>
  </si>
  <si>
    <t>Utilização de cigarros electrónicos</t>
  </si>
  <si>
    <t>Violência sexual de contacto</t>
  </si>
  <si>
    <t>Consumo de canábis</t>
  </si>
  <si>
    <t>Violência sexual até aos 18 anos</t>
  </si>
  <si>
    <t>Alimentação e atividade física</t>
  </si>
  <si>
    <t>Anemia</t>
  </si>
  <si>
    <t>Domínio 4: Aprendizagem, competência, educação, aptidões e empregabilidade</t>
  </si>
  <si>
    <t>Excesso de peso e obesidade</t>
  </si>
  <si>
    <t>Magreza</t>
  </si>
  <si>
    <t>Conclusão da escola</t>
  </si>
  <si>
    <t>Consumo de legumes e frutas</t>
  </si>
  <si>
    <t>Competências básicas de aprendizagem</t>
  </si>
  <si>
    <t>Consumo de bebidas açucaradas</t>
  </si>
  <si>
    <t>Adolescentes que não trabalham, não estudam e não seguem uma formação</t>
  </si>
  <si>
    <t>Atividade física</t>
  </si>
  <si>
    <t>Domínio 5: Autonomia e resiliência</t>
  </si>
  <si>
    <t>Sexualidade saudável</t>
  </si>
  <si>
    <t>Taxa de natalidade na adolescência</t>
  </si>
  <si>
    <t>Sensibilização para a menstruação antes da menarca</t>
  </si>
  <si>
    <t>Primeira relação sexual aos 15 anos</t>
  </si>
  <si>
    <t>Tomada de decisões em matéria de saúde sexual e reprodutiva entre adolescentes mais velhas do sexo feminino</t>
  </si>
  <si>
    <t>Uso de contraceptivos na última relação sexual (método moderno)</t>
  </si>
  <si>
    <t>Uso de preservativo na última relação sexual</t>
  </si>
  <si>
    <t>Antecedentes</t>
  </si>
  <si>
    <t>Procura de planeamento familiar satisfeita (método moderno)</t>
  </si>
  <si>
    <t>Proporção da população adolescente</t>
  </si>
  <si>
    <t>Assistência qualificada ao parto</t>
  </si>
  <si>
    <t>Cobertura da vacina contra o papilomavírus humano (HPV)</t>
  </si>
  <si>
    <t>Prevalência do VIH</t>
  </si>
  <si>
    <t>Incidência de infecções sexualmente transmissíveis (IST)</t>
  </si>
  <si>
    <t>Saúde mental</t>
  </si>
  <si>
    <t>Tentativa de suicídio</t>
  </si>
  <si>
    <t>Sintomas de depressão/ansiedade</t>
  </si>
  <si>
    <t>Procura de cuidados para a depressão/ansiedade</t>
  </si>
  <si>
    <t>Indicadores de políticas e sistemas da GAMA</t>
  </si>
  <si>
    <t>Programa nacional de saúde dos adolescentes</t>
  </si>
  <si>
    <t>Normas nacionais para a prestação de serviços de saúde a adolescentes</t>
  </si>
  <si>
    <t>Isenções de taxas de utilização de serviços de saúde para adolescentes</t>
  </si>
  <si>
    <t>Restrições legais para aceder aos serviços de saúde</t>
  </si>
  <si>
    <t>Serviços de saúde escolar abrangentes</t>
  </si>
  <si>
    <t>Escolas que oferecem educação sobre o VIH e a sexualidade</t>
  </si>
  <si>
    <t xml:space="preserve">ESTA FOLHA ACTUALIZA-SE AUTOMATICENTE. NÃO INTRODUZA QUALQUER INFORMAÇÃO NESTA FOLHA. Aumente ou diminua o zoom conforme necessário, utilizando o cursor no canto inferior direito da página. </t>
  </si>
  <si>
    <t>Estes gráficos são visualizações dos dados introduzidos nas fichas para os indicadores recomendados pela GAMA.</t>
  </si>
  <si>
    <t>Vinculos sociais, valores positivos e contribuição para a sociedade</t>
  </si>
  <si>
    <t>Segurança e ambiente de apoio</t>
  </si>
  <si>
    <t>Aprendizagem</t>
  </si>
  <si>
    <t>Autonomia e resiliência</t>
  </si>
  <si>
    <r>
      <rPr>
        <b/>
        <sz val="16"/>
        <color theme="1"/>
        <rFont val="Aptos Narrow"/>
        <family val="2"/>
        <scheme val="minor"/>
      </rPr>
      <t xml:space="preserve">Indicadores recomendados pela GAMA: </t>
    </r>
    <r>
      <rPr>
        <sz val="16"/>
        <color theme="1"/>
        <rFont val="Aptos Narrow"/>
        <family val="2"/>
        <scheme val="minor"/>
      </rPr>
      <t xml:space="preserve">
Saúde geral </t>
    </r>
  </si>
  <si>
    <r>
      <rPr>
        <b/>
        <sz val="12"/>
        <color theme="7" tint="-0.249977111117893"/>
        <rFont val="Aptos Narrow"/>
        <family val="2"/>
        <scheme val="minor"/>
      </rPr>
      <t xml:space="preserve">Instruções: </t>
    </r>
    <r>
      <rPr>
        <sz val="12"/>
        <color theme="7" tint="-0.249977111117893"/>
        <rFont val="Aptos Narrow"/>
        <family val="2"/>
        <scheme val="minor"/>
      </rPr>
      <t xml:space="preserve">
Preencher todas as células verdes (assinaladas a negrito). Desloque-se para baixo para visualizar os dados.</t>
    </r>
  </si>
  <si>
    <t>Detalhes do indicador</t>
  </si>
  <si>
    <t>Designação abreviada do indicador</t>
  </si>
  <si>
    <t>Nome do indicador</t>
  </si>
  <si>
    <t>Taxa de hospitalização segundo injúrias em adolescentes devido a causas especificadas</t>
  </si>
  <si>
    <t>Proporção de adolescentes que receberam um serviço de saúde durante os últimos 12 meses</t>
  </si>
  <si>
    <t>Proporção da população total que é adolescente</t>
  </si>
  <si>
    <t>Definição</t>
  </si>
  <si>
    <t>Número de mortes entre adolescentes (10-19) durante um determinado ano por 100 000 habitantes adolescentes</t>
  </si>
  <si>
    <t>Número de mortes de adolescentes (10-19) por 100 000 habitantes adolescentes, por causas específicas, incluindo as causas prioritárias de morte de adolescentes a nível mundial (ou seja, doenças cardiovasculares, afogamento, doenças diarreicas, VIH/SIDA, violência interpessoal, infecções respiratórias inferiores, malária, doenças maternas, meningite, neoplasias, lesões na estrada, lesões autoprovocadas e tuberculose) e outras causas determinadas pelo contexto nacional</t>
  </si>
  <si>
    <t>Número de casos hospitalizados de tipos específicos de injúrias (acidentes rodoviários, queimaduras provocadas pelo fogo, envenenamentos, quedas e afogamentos) entre adolescentes (10-19) por 100 000 habitantes adolescentes durante um ano</t>
  </si>
  <si>
    <t>Proporção de adolescentes (10-19 anos) que receberam um serviço de saúde de um prestador de cuidados de saúde durante os últimos 12 meses</t>
  </si>
  <si>
    <t>Proporção da população total de um país que é constituída por adolescentes (10-19 anos)</t>
  </si>
  <si>
    <t>Numerador</t>
  </si>
  <si>
    <t>Número de mortes entre adolescentes (10-19) durante um determinado ano x 100 000</t>
  </si>
  <si>
    <t>Número de mortes entre adolescentes (10-19) durante um determinado ano devido a causas especificadas x 100 000</t>
  </si>
  <si>
    <t>Número de casos hospitalizados de um tipo específico de injúrias (acidentes rodoviários, queimaduras provocadas pelo fogo, envenenamentos, quedas e afogamentos) entre adolescentes (10-19) durante um determinado ano x 100 000</t>
  </si>
  <si>
    <t>Número de adolescentes (10-19 anos) que receberam um serviço de saúde de um prestador de cuidados de saúde durante os últimos 12 meses</t>
  </si>
  <si>
    <t>Número de adolescentes (10-19 anos) num país</t>
  </si>
  <si>
    <t>Denominador</t>
  </si>
  <si>
    <t>Número total de adolescentes (10-19) durante o mesmo ano</t>
  </si>
  <si>
    <t>Número total de adolescentes (10-19 anos)</t>
  </si>
  <si>
    <t>População total do mesmo país</t>
  </si>
  <si>
    <t>Entrada de dados</t>
  </si>
  <si>
    <t>1. Este indicador foi medido no seu país?</t>
  </si>
  <si>
    <t>2a. Qual é a fonte de dados mais recente e mais representativa a nível nacional para este indicador? (Indicar o nome - por exemplo, DHS)</t>
  </si>
  <si>
    <t>2b. Indicar o ano mais recente de recolha de dados através desta fonte.</t>
  </si>
  <si>
    <t>2c. Qual é a cobertura desta fonte de dados?</t>
  </si>
  <si>
    <r>
      <t xml:space="preserve">3. Enumerar quaisquer outras fontes de dados para este indicador </t>
    </r>
    <r>
      <rPr>
        <i/>
        <sz val="10"/>
        <color theme="1"/>
        <rFont val="Aptos Narrow"/>
        <family val="2"/>
        <scheme val="minor"/>
      </rPr>
      <t>(facultativo)</t>
    </r>
    <r>
      <rPr>
        <sz val="10"/>
        <color theme="1"/>
        <rFont val="Aptos Narrow"/>
        <family val="2"/>
        <scheme val="minor"/>
      </rPr>
      <t>.</t>
    </r>
  </si>
  <si>
    <t>4. Preencher o quadro com os dados mais recentes e mais representativos a nível nacional (idealmente ponderados). Editar os grupos etários para refletir os dados disponíveis do país, caso sejam diferentes dos grupos etários recomendados.</t>
  </si>
  <si>
    <t>Sexo</t>
  </si>
  <si>
    <t>Grupo etário (recomendado)</t>
  </si>
  <si>
    <t>Grupo etário (atual)</t>
  </si>
  <si>
    <t>Mortes por 100 000 adolescentes por ano</t>
  </si>
  <si>
    <t>Mortes por 100 000 adolescentes por ano, por causa</t>
  </si>
  <si>
    <t>Casos hospitalizados por 100 000 adolescentes por ano, por causa</t>
  </si>
  <si>
    <t>%</t>
  </si>
  <si>
    <t>Doenças cardiovasculares</t>
  </si>
  <si>
    <t>Afogamento</t>
  </si>
  <si>
    <t>Doenças diarreicas</t>
  </si>
  <si>
    <t>VIH/SIDA</t>
  </si>
  <si>
    <t>Violência interpessoal</t>
  </si>
  <si>
    <t>Infecções respiratórias inferiores</t>
  </si>
  <si>
    <t>Malária</t>
  </si>
  <si>
    <t>Condições maternas</t>
  </si>
  <si>
    <t>Meningite</t>
  </si>
  <si>
    <t>Neoplasias</t>
  </si>
  <si>
    <t>Lesões por acidente de trânsito</t>
  </si>
  <si>
    <t>Lesão auto-provocada</t>
  </si>
  <si>
    <t>Tuberculose</t>
  </si>
  <si>
    <t>Lesões causadas pelo tráfego rodoviário</t>
  </si>
  <si>
    <t>Queimaduras provocadas pelo fogo</t>
  </si>
  <si>
    <t>Envenenamentos</t>
  </si>
  <si>
    <t>Cataratas</t>
  </si>
  <si>
    <t>Masculino</t>
  </si>
  <si>
    <t>10-14</t>
  </si>
  <si>
    <t>15-19</t>
  </si>
  <si>
    <t>10-19</t>
  </si>
  <si>
    <t>Feminino</t>
  </si>
  <si>
    <t>Ambos os sexos</t>
  </si>
  <si>
    <t>5. Introduzir quaisquer comentários adicionais relacionados com este indicador, incluindo quaisquer diferenças entre o indicador recomendado pela GAMA e o indicador aqui apresentado.</t>
  </si>
  <si>
    <t>6. Foram introduzidas todas as informações disponíveis?</t>
  </si>
  <si>
    <t>Visualizações</t>
  </si>
  <si>
    <r>
      <rPr>
        <b/>
        <sz val="16"/>
        <rFont val="Aptos Narrow"/>
        <family val="2"/>
        <scheme val="minor"/>
      </rPr>
      <t xml:space="preserve">Indicadores recomendados pela GAMA: </t>
    </r>
    <r>
      <rPr>
        <sz val="16"/>
        <rFont val="Aptos Narrow"/>
        <family val="2"/>
        <scheme val="minor"/>
      </rPr>
      <t xml:space="preserve">
Consumo de substâncias </t>
    </r>
  </si>
  <si>
    <t>Prevalência de consumo excessivo de álcool episódico nos últimos 30 dias entre adolescentes</t>
  </si>
  <si>
    <t>Prevalência do consumo de álcool nos últimos 30 dias entre adolescentes</t>
  </si>
  <si>
    <t>Prevalência do consumo de tabaco nos últimos 30 dias entre os adolescentes</t>
  </si>
  <si>
    <t>Prevalência do consumo de cigarros electrónicos nos últimos 30 dias entre adolescentes</t>
  </si>
  <si>
    <t>Prevalência do consumo de canábis nos últimos 30 dias entre adolescentes</t>
  </si>
  <si>
    <t>Proporção de adolescentes (10-19) que consumiram pelo menos seis doses de bebida alcoólica num ou mais dias durante os últimos 30 dias</t>
  </si>
  <si>
    <t>Proporção de adolescentes (10-19) que consumiram pelo menos uma dose bebida alcoólica nos últimos 30 dias</t>
  </si>
  <si>
    <t>Proporção de adolescentes (10-19) que consumiram tabaco num ou mais dias durante os últimos 30 dias</t>
  </si>
  <si>
    <t>Proporção de adolescentes (10-19) que utilizaram cigarros electrónicos num ou mais dias durante os últimos 30 dias</t>
  </si>
  <si>
    <t>Proporção de adolescentes (10-19) que consumiram cannabis nos últimos 30 dias</t>
  </si>
  <si>
    <t>Número de adolescentes (10-19) que consumiram pelo menos seis doses de bebida alcoólica num ou mais dias durante os últimos 30 dias</t>
  </si>
  <si>
    <t>Número de adolescentes (10-19) que consumiram pelo menos uma dose de bebida alcoólica nos últimos 30 dias</t>
  </si>
  <si>
    <t>Número de adolescentes (10-19) que consumiram tabaco num ou mais dias durante os últimos 30 dias</t>
  </si>
  <si>
    <t>Número de adolescentes (10-19) que utilizaram cigarros electrónicos num ou mais dias durante os últimos 30 dias</t>
  </si>
  <si>
    <t>Número de adolescentes (10-19) que consumiram cannabis num ou mais dias nos últimos 30 dias</t>
  </si>
  <si>
    <t>Número total de adolescentes (10-19)</t>
  </si>
  <si>
    <t>Sex</t>
  </si>
  <si>
    <t>Tabaco (%)</t>
  </si>
  <si>
    <t>Cigarros (%)</t>
  </si>
  <si>
    <r>
      <rPr>
        <b/>
        <sz val="16"/>
        <rFont val="Aptos Narrow"/>
        <family val="2"/>
        <scheme val="minor"/>
      </rPr>
      <t xml:space="preserve">Indicadores recomendados pela GAMA: </t>
    </r>
    <r>
      <rPr>
        <sz val="16"/>
        <rFont val="Aptos Narrow"/>
        <family val="2"/>
        <scheme val="minor"/>
      </rPr>
      <t xml:space="preserve">
Dieta equilibrada e atividade física </t>
    </r>
  </si>
  <si>
    <t>Prevalência de anemia nos adolescentes</t>
  </si>
  <si>
    <t>Prevalência de excesso de peso e obesidade nos adolescentes</t>
  </si>
  <si>
    <t>Prevalência da magreza nos adolescentes</t>
  </si>
  <si>
    <t>Proporção de adolescentes que consumiram pelo menos 5 porções de legumes e frutas por dia nos últimos 7 dias</t>
  </si>
  <si>
    <t>Proporção de adolescentes que consumiram bebidas açucaradas uma ou mais vezes por dia durante os últimos 7 dias</t>
  </si>
  <si>
    <t>Proporção de adolescentes que acumularam uma média de pelo menos 60 minutos de atividade física de intensidade moderada a vigorosa por dia durante os últimos 7 dias</t>
  </si>
  <si>
    <t>Proporção de adolescentes (10-19) que têm um nível de hemoglobina inferior ao limiar pertinente da OMS</t>
  </si>
  <si>
    <t>Proporção de adolescentes (10-19) cujo índice de massa corporal (IMC) era ≥ +1 desvio-padrão (DP) (excesso de peso) e ≥ +2 DPs (obesidade) do IMC mediano, de acordo com as normas de referência de crescimento da OMS para a respetiva idade e sexo</t>
  </si>
  <si>
    <t>Proporção de adolescentes (10-19) cujo índice de massa corporal (IMC) era &lt; -2 desvios-padrão (DPs) do IMC mediano, de acordo com as normas de referência de crescimento da OMS para a respectiva idade e sexo</t>
  </si>
  <si>
    <t>Proporção de adolescentes (10-19) que consumiram pelo menos 5 porções de legumes e frutas por dia nos últimos 7 dias</t>
  </si>
  <si>
    <t>Proporção de adolescentes (10-19) que consumiram bebidas açucaradas uma ou mais vezes por dia durante os últimos 7 dias</t>
  </si>
  <si>
    <t>Proporção de adolescentes (10-19) que acumularam uma média de pelo menos 60 minutos de atividade física de intensidade moderada a vigorosa por dia durante os últimos 7 dias</t>
  </si>
  <si>
    <t>Número de adolescentes (10-19) que têm um nível de hemoglobina inferior ao limiar pertinente da OMS</t>
  </si>
  <si>
    <t>Número de adolescentes (10-19) cujo IMC era ≥ +1 DP (excesso de peso) e ≥ +2 DPs (obesidade) do IMC mediano de acordo com as normas de referência de crescimento da OMS para a respetiva idade e sexo</t>
  </si>
  <si>
    <t>Número de adolescentes (10-19) cujo IMC era &lt; -2 DP da mediana do IMC de acordo com as normas de referência de crescimento da OMS para a respectiva idade e sexo</t>
  </si>
  <si>
    <t>Número de adolescentes (10-19) que consumiram pelo menos 5 porções de legumes e frutas por dia nos últimos 7 dias</t>
  </si>
  <si>
    <t>Número de adolescentes (10-19) que consumiram bebidas açucaradas uma ou mais vezes por dia durante os últimos 7 dias</t>
  </si>
  <si>
    <t>Número de adolescentes (10-19) que acumularam uma média de pelo menos 60 minutos por dia de atividade física de intensidade moderada a vigorosa durante os últimos 7 dias</t>
  </si>
  <si>
    <t>DHS</t>
  </si>
  <si>
    <t>MICS</t>
  </si>
  <si>
    <t>Excesso de peso (%)</t>
  </si>
  <si>
    <t>Obeso (%)</t>
  </si>
  <si>
    <r>
      <rPr>
        <b/>
        <sz val="16"/>
        <rFont val="Aptos Narrow"/>
        <family val="2"/>
        <scheme val="minor"/>
      </rPr>
      <t xml:space="preserve">Indicadores recomendados pela GAMA: </t>
    </r>
    <r>
      <rPr>
        <sz val="16"/>
        <rFont val="Aptos Narrow"/>
        <family val="2"/>
        <scheme val="minor"/>
      </rPr>
      <t xml:space="preserve">
Sexualidade saudável </t>
    </r>
  </si>
  <si>
    <t>Utilização de contraceptivos na última relação sexual (método moderno)</t>
  </si>
  <si>
    <t>Procura de planejamento familiar satisfeita (método moderno)</t>
  </si>
  <si>
    <t>Proporção de adolescentes que tiveram a sua primeira relação sexual antes dos 15 anos de idade</t>
  </si>
  <si>
    <t>Proporção de adolescentes que utilizaram contracepção (método moderno) na última relação sexual</t>
  </si>
  <si>
    <t>Proporção de adolescentes que usaram preservativo na última relação sexual</t>
  </si>
  <si>
    <t>Proporção de adolescentes mais velhas do sexo feminino que têm a sua procura de planejamento familiar satisfeita com métodos modernos</t>
  </si>
  <si>
    <t>Proporção de nascidos-vivos de adolescentes do sexo feminino assistidos por pessoal de saúde qualificado</t>
  </si>
  <si>
    <t>Proporção da população-alvo abrangida pela vacina contra o papilomavírus humano (HPV) (última dose do calendário)</t>
  </si>
  <si>
    <t>Proporção de adolescentes que vivem com o VIH</t>
  </si>
  <si>
    <t>Taxa de incidência de novos casos de infecções sexualmente transmissíveis (IST) entre adolescentes</t>
  </si>
  <si>
    <t>Número de nascidos-vivos de adolescentes do sexo feminino por 1 000 adolescentes do sexo feminino (10-19)</t>
  </si>
  <si>
    <t>Proporção de adolescentes mais velhos (15-19) que tiveram a sua primeira relação sexual antes dos 15 anos de idade</t>
  </si>
  <si>
    <t>Proporção de adolescentes (10-19) que utilizaram qualquer método contracetivo moderno na última vez que tiveram relações sexuais</t>
  </si>
  <si>
    <t>Proporção de adolescentes (10-19) que utilizaram um preservativo na última vez que tiveram relações sexuais</t>
  </si>
  <si>
    <t>Proporção de adolescentes do sexo feminino mais velhas (15-19) que utilizam atualmente um método contraceptivo moderno entre as que desejam não ter filhos (adicionais) ou adiar a gravidez</t>
  </si>
  <si>
    <t>Proporção de nascidos-vivos de adolescentes do sexo feminino (10-19) assistidos por pessoal de saúde qualificado</t>
  </si>
  <si>
    <t>Proporção da população-alvo que recebeu a última dose da vacina contra o HPV</t>
  </si>
  <si>
    <t>Proporção de adolescentes (10-19) que vivem com o VIH</t>
  </si>
  <si>
    <t>Número de novos casos de IST especificadas (sífilis, gonorreia, clamídia e vírus do herpes simplex 2 (HSV-2)) entre adolescentes (10-19) por 100 000 habitantes adolescentes durante um ano</t>
  </si>
  <si>
    <t>Número de nados-vivos de adolescentes do sexo feminino (10-19) durante um determinado ano x 1 000</t>
  </si>
  <si>
    <t>Número de adolescentes mais velhos (15-19) que tiveram a sua primeira relação sexual antes dos 15 anos de idade</t>
  </si>
  <si>
    <t>Número de adolescentes (10-19) que utilizaram um método moderno de contraceção na última relação sexual</t>
  </si>
  <si>
    <t>Número de adolescentes (10-19) que utilizaram um preservativo na última relação sexual</t>
  </si>
  <si>
    <t>Número de adolescentes do sexo feminino mais velhas (15-19) que utilizam atualmente, ou cujo parceiro sexual utiliza atualmente, pelo menos um método contraceptivo moderno</t>
  </si>
  <si>
    <t>Número de nascidos-vivos de adolescentes do sexo feminino (10-19) assistidos por pessoal de saúde qualificado na altura do parto</t>
  </si>
  <si>
    <t>Número de adolescentes da população-alvo que receberam a última dose da vacina contra o HPV</t>
  </si>
  <si>
    <t>Número de adolescentes (10-19) que vivem com o VIH</t>
  </si>
  <si>
    <t>Número de novos casos de IST especificadas (sífilis, gonorreia, clamídia e HSV-2) entre adolescentes (10-19) durante um determinado ano x 100 000</t>
  </si>
  <si>
    <t>Número total de adolescentes do sexo feminino (10-19) durante o mesmo ano</t>
  </si>
  <si>
    <t>Número total de adolescentes mais velhos (15-19)</t>
  </si>
  <si>
    <t>Número total de adolescentes (10-19) que tiveram relações sexuais</t>
  </si>
  <si>
    <t>Número total de adolescentes do sexo feminino mais velhas (15-19) com procura de planejamento familiar (soma da prevalência de contraceptivos (qualquer método) e da necessidade não satisfeita de planeamento familiar)</t>
  </si>
  <si>
    <t>Número total de nascidos-vivos de adolescentes do sexo feminino (10-19).</t>
  </si>
  <si>
    <t>Número total de adolescentes na população-alvo</t>
  </si>
  <si>
    <t>HBSC</t>
  </si>
  <si>
    <t>Nados-vivos por 1 000 adolescentes do sexo feminino</t>
  </si>
  <si>
    <t xml:space="preserve">Novos casos por 100 000 adolescentes por ano </t>
  </si>
  <si>
    <t>Sífilis</t>
  </si>
  <si>
    <t>Gonorreia</t>
  </si>
  <si>
    <t>Chlamydia</t>
  </si>
  <si>
    <t>Vírus do herpes simplex (HSV-2)</t>
  </si>
  <si>
    <r>
      <rPr>
        <b/>
        <sz val="16"/>
        <rFont val="Aptos Narrow"/>
        <family val="2"/>
        <scheme val="minor"/>
      </rPr>
      <t xml:space="preserve">Indicadores recomendados pela GAMA: </t>
    </r>
    <r>
      <rPr>
        <sz val="16"/>
        <rFont val="Aptos Narrow"/>
        <family val="2"/>
        <scheme val="minor"/>
      </rPr>
      <t xml:space="preserve">
Saúde mental</t>
    </r>
  </si>
  <si>
    <t>Proporção de adolescentes que relatam uma tentativa de suicídio nos últimos 12 meses</t>
  </si>
  <si>
    <t>Proporção de adolescentes que referem sintomas de depressão e/ou ansiedade nas últimas 2 semanas</t>
  </si>
  <si>
    <t>Proporção de adolescentes com sintomas de ansiedade e/ou depressão que referem ter contactado um profissional de saúde ou um conselheiro para os seus sintomas de saúde mental</t>
  </si>
  <si>
    <t>Proporção de adolescentes (10-19) que relataram uma tentativa de suicídio nos últimos 12 meses</t>
  </si>
  <si>
    <t>Proporção de adolescentes (10-19) com sintomas de depressão e/ou ansiedade nas últimas 2 semanas</t>
  </si>
  <si>
    <t>Proporção de adolescentes (10-19) com sintomas de depressão e/ou ansiedade que tiveram contacto com um profissional de saúde ou conselheiro para os seus cuidados de saúde mental</t>
  </si>
  <si>
    <t>Número de adolescentes (10-19) que comunicaram uma tentativa de suicídio nos últimos 12 meses</t>
  </si>
  <si>
    <t>Número de adolescentes (10-19) com sintomas de depressão e/ou ansiedade</t>
  </si>
  <si>
    <t>Número de adolescentes (10-19) com sintomas de depressão e/ou ansiedade que tiveram contacto com um profissional de saúde ou conselheiro para cuidados de saúde mental</t>
  </si>
  <si>
    <t>Número total de adolescentes (10-19) com sintomas de depressão e/ou ansiedade</t>
  </si>
  <si>
    <r>
      <rPr>
        <b/>
        <sz val="16"/>
        <rFont val="Aptos Narrow"/>
        <family val="2"/>
        <scheme val="minor"/>
      </rPr>
      <t xml:space="preserve">Indicadores recomendados pela GAMA: </t>
    </r>
    <r>
      <rPr>
        <sz val="16"/>
        <rFont val="Aptos Narrow"/>
        <family val="2"/>
        <scheme val="minor"/>
      </rPr>
      <t xml:space="preserve">
Vinculos sociais, valores positivos e contribuição para a sociedade</t>
    </r>
  </si>
  <si>
    <t>Proporção de adolescentes que têm alguém com quem falar quando têm uma preocupação ou um problema</t>
  </si>
  <si>
    <t>Proporção de adolescentes que referem relações familiares positivas</t>
  </si>
  <si>
    <t>Proporção de adolescentes (10-19) que falaram com alguém durante o mês passado quando tiveram uma preocupação ou problema relacionado com sentimentos e experiências difíceis</t>
  </si>
  <si>
    <t>Proporção de adolescentes (10-19) que referem relações familiares positivas</t>
  </si>
  <si>
    <t>Número de adolescentes (10-19) que declararam ter falado com alguém durante o mês passado quando tiveram uma preocupação ou um problema relacionado com sentimentos e experiências difíceis</t>
  </si>
  <si>
    <t>Número de adolescentes (10-19) que referem relações familiares positivas</t>
  </si>
  <si>
    <r>
      <rPr>
        <b/>
        <sz val="16"/>
        <rFont val="Aptos Narrow"/>
        <family val="2"/>
        <scheme val="minor"/>
      </rPr>
      <t xml:space="preserve">Indicadores recomendados pela GAMA: </t>
    </r>
    <r>
      <rPr>
        <sz val="16"/>
        <rFont val="Aptos Narrow"/>
        <family val="2"/>
        <scheme val="minor"/>
      </rPr>
      <t xml:space="preserve">
Segurança e um ambiente de apoio</t>
    </r>
  </si>
  <si>
    <t>Intimidação sistemática (Bullying)</t>
  </si>
  <si>
    <t>Proporção de adolescentes que vivem abaixo do limiar de pobreza</t>
  </si>
  <si>
    <t>Proporção de adolescentes que passaram fome a maior parte do tempo ou sempre nos últimos 30 dias porque não havia comida suficiente em casa</t>
  </si>
  <si>
    <t>Proporção de adolescentes que sofreram bullying nos últimos 12 meses</t>
  </si>
  <si>
    <t>Proporção de adolescentes que sofreram violência física nos últimos 12 meses</t>
  </si>
  <si>
    <t>Proporção de adolescentes que sofreram violência sexual por contacto nos últimos 12 meses</t>
  </si>
  <si>
    <t>Proporção de mulheres e homens jovens que sofreram violência sexual até aos 18 anos</t>
  </si>
  <si>
    <t>Proporção de adolescentes (10-19) que vivem em agregados familiares com rendimentos inferiores ao limiar de pobreza estabelecido a nível nacional
Alternativa: Proporção de adolescentes (10-19) que vivem em agregados familiares com rendimentos inferiores ao limiar de pobreza internacional</t>
  </si>
  <si>
    <t>Proporção de adolescentes (10-19) que passaram fome a maior parte do tempo ou sempre durante os últimos 30 dias porque não havia comida suficiente em casa</t>
  </si>
  <si>
    <t>Proporção de adolescentes (10-19) que sofreram violência física (exceto violência sexual) nos últimos 12 meses</t>
  </si>
  <si>
    <t>Proporção de adolescentes (10-19) que sofreram violência sexual envolvendo contacto físico (ou seja, sexo forçado, pressionado ou coagido (consumado); tentativa (mas não consumado) de sexo forçado, coagido ou pressionado; ou toque sexual indesejado e não consensual) durante os últimos 12 meses</t>
  </si>
  <si>
    <t>Proporção de mulheres e homens jovens (18-29) que sofreram violência sexual aos 18 anos</t>
  </si>
  <si>
    <t>Número de adolescentes (10-19) que vivem em agregados familiares com rendimentos inferiores ao limiar de pobreza estabelecido a nível nacional
Alternativa: Número de adolescentes (10-19 anos) que vivem em agregados familiares com rendimentos inferiores ao limiar de pobreza internacional</t>
  </si>
  <si>
    <t>Número de adolescentes (10-19) que declararam ter passado fome a maior parte do tempo ou sempre nos últimos 30 dias</t>
  </si>
  <si>
    <t>Número de adolescentes (10-19) que foram vítimas de bullying nos últimos 12 meses</t>
  </si>
  <si>
    <t>Número de adolescentes (10-19) que sofreram violência física (exceto violência sexual) nos últimos 12 meses</t>
  </si>
  <si>
    <t>Número de adolescentes (10-19) que sofreram violência sexual por contacto nos últimos 12 meses</t>
  </si>
  <si>
    <t>Número de mulheres e homens jovens (18-29) que relataram ter sofrido qualquer tipo de violência sexual aos 18 anos</t>
  </si>
  <si>
    <t>Número total de jovens mulheres e homens (18-29)</t>
  </si>
  <si>
    <t>Assédio moral presencial</t>
  </si>
  <si>
    <t>Intimidação digital/ cibernética</t>
  </si>
  <si>
    <t>Qualquer assédio moral</t>
  </si>
  <si>
    <t>&lt;10</t>
  </si>
  <si>
    <t>15-17</t>
  </si>
  <si>
    <t>Todos &lt;18</t>
  </si>
  <si>
    <t>18-29</t>
  </si>
  <si>
    <t>0-1</t>
  </si>
  <si>
    <r>
      <rPr>
        <b/>
        <sz val="16"/>
        <rFont val="Aptos Narrow"/>
        <family val="2"/>
        <scheme val="minor"/>
      </rPr>
      <t xml:space="preserve">Indicadores recomendados pela GAMA: </t>
    </r>
    <r>
      <rPr>
        <sz val="16"/>
        <rFont val="Aptos Narrow"/>
        <family val="2"/>
        <scheme val="minor"/>
      </rPr>
      <t xml:space="preserve">
Aprendizagem, competência, educação, aptidões e empregabilidade</t>
    </r>
  </si>
  <si>
    <t>Proporção de adolescentes e jovens que concluíram o ensino primário, o ensino secundário inferior e o ensino secundário superior</t>
  </si>
  <si>
    <t>Proporção de adolescentes e jovens no final do ensino primário e no final do ensino secundário inferior que atingem pelo menos um nível mínimo de proficiência em (i) leitura e (ii) matemática</t>
  </si>
  <si>
    <t>Proporção de adolescentes mais velhos que não estudam, não trabalham e não seguem uma formação</t>
  </si>
  <si>
    <t>Proporção de adolescentes e jovens com idades compreendidas entre os 3 e os 5 anos acima da idade prevista para o último ano de cada nível de ensino que concluíram esse ano</t>
  </si>
  <si>
    <t>Proporção de adolescentes mais velhos (15-19) que não estão estudando, trabahando ou em formação</t>
  </si>
  <si>
    <t>Número de adolescentes e jovens de 3 a 5 anos acima da idade prevista para o último ano de cada nível de ensino que concluíram esse ano</t>
  </si>
  <si>
    <t>Número de adolescentes e jovens no final do ensino primário e no final do ensino secundário inferior que atingem pelo menos um nível mínimo de proficiência em (i) leitura e (ii) matemática</t>
  </si>
  <si>
    <t>Número de adolescentes mais velhos (15-19) que não estão estudando, trabalhando ou em formação</t>
  </si>
  <si>
    <t>Número total de adolescentes e jovens de 3 a 5 anos acima da idade prevista para o último ano de cada nível de ensino</t>
  </si>
  <si>
    <t>Número total de adolescentes e jovens no final do ensino primário e no final do ensino secundário inferior</t>
  </si>
  <si>
    <t>Desagregação a nível da escola (recomendado)</t>
  </si>
  <si>
    <t>Desagregação a nível da escola (efectiva)</t>
  </si>
  <si>
    <t>Leitura (%)</t>
  </si>
  <si>
    <t>Matemática (%)</t>
  </si>
  <si>
    <t>Faixa etária (recomendada)</t>
  </si>
  <si>
    <t>Primário</t>
  </si>
  <si>
    <t>Secundário inferior</t>
  </si>
  <si>
    <t>Secundário superior</t>
  </si>
  <si>
    <r>
      <rPr>
        <b/>
        <sz val="16"/>
        <rFont val="Aptos Narrow"/>
        <family val="2"/>
        <scheme val="minor"/>
      </rPr>
      <t xml:space="preserve">Indicadores recomendados pela GAMA: </t>
    </r>
    <r>
      <rPr>
        <sz val="16"/>
        <rFont val="Aptos Narrow"/>
        <family val="2"/>
        <scheme val="minor"/>
      </rPr>
      <t xml:space="preserve">
Agência e resiliência</t>
    </r>
  </si>
  <si>
    <t>Sensibilização sobre a menstruação antes da menarca</t>
  </si>
  <si>
    <t>Proporção de adolescentes do sexo feminino que tiveram conhecimento da menstruação antes da menarca</t>
  </si>
  <si>
    <t>Proporção de adolescentes mais velhas do sexo feminino que tomam as suas próprias decisões informadas sobre relações sexuais, utilização de contraceptivos e cuidados de saúde reprodutiva</t>
  </si>
  <si>
    <t>Proporção de adolescentes do sexo feminino pós-menarca (10-19) que tiveram conhecimento da menstruação antes da menarca</t>
  </si>
  <si>
    <t>Proporção de adolescentes do sexo feminino mais velhas (15-19) que são casadas ou estão em união de fato e que tomam as suas próprias decisões nas três áreas selecionadas; ou seja, podem dizer não às relações sexuais com o marido ou parceiro, podem decidir sobre a utilização de contraceptivos e podem decidir sobre os seus próprios cuidados de saúde</t>
  </si>
  <si>
    <t>Número de adolescentes do sexo feminino (10-19) pós-menarca que tinham conhecimento da menstruação antes da sua primeira menstruação</t>
  </si>
  <si>
    <t>Número de adolescentes do sexo feminino mais velhas (15-19) que são casadas ou estão em união de facto:
- que podem dizer "não" ao sexo; e
- para as quais a decisão sobre a contraceção não é maioritariamente tomada pelo marido/companheiro ou por outra pessoa; e
- para quem a decisão sobre os cuidados de saúde para si próprias não é geralmente tomada pelo marido/companheiro ou por outra pessoa</t>
  </si>
  <si>
    <t>Número total de adolescentes do sexo feminino pós-menarca (10-19)</t>
  </si>
  <si>
    <t>Número total de adolescentes do sexo feminino mais velhas (15-19) casadas ou em união de facto</t>
  </si>
  <si>
    <t>ESTES GRÁFICOS ATUALIZAM-SE AUTOMATICAMENTE com base nos dados entrados nas folhas individuais do código GAMA. Ampliar/reduzir conforme necessário, utilizando o cursor no canto inferior direito da página.</t>
  </si>
  <si>
    <t>Nesta página, pode editar cada gráfico individualmente e exportá-lo/copiá-lo para outro ficheiro, por exemplo, para impressão. Se algo for alterado por engano, não há forma de voltar ao gráfico original (exceto clicando em "Anular"). No entanto, pode sempre consultar o gráfico original na folha denominada "GAMA visuais bloqueados".</t>
  </si>
  <si>
    <r>
      <rPr>
        <b/>
        <sz val="12"/>
        <color rgb="FF404040"/>
        <rFont val="Aptos Narrow"/>
        <family val="2"/>
        <scheme val="minor"/>
      </rPr>
      <t xml:space="preserve">                                                                                                                                                                              </t>
    </r>
    <r>
      <rPr>
        <b/>
        <sz val="20"/>
        <color rgb="FF404040"/>
        <rFont val="Aptos Narrow"/>
        <family val="2"/>
        <scheme val="minor"/>
      </rPr>
      <t xml:space="preserve">   Inquéritos internacionais normalizados
</t>
    </r>
    <r>
      <rPr>
        <b/>
        <sz val="12"/>
        <color rgb="FF0C769E"/>
        <rFont val="Aptos Narrow"/>
        <family val="2"/>
        <scheme val="minor"/>
      </rPr>
      <t xml:space="preserve">Instruções:
</t>
    </r>
    <r>
      <rPr>
        <b/>
        <sz val="11"/>
        <color rgb="FF0C769E"/>
        <rFont val="Aptos Narrow"/>
        <family val="2"/>
        <scheme val="minor"/>
      </rPr>
      <t xml:space="preserve">Preencher esta folha apenas se um ou mais dos inquéritos internacionais enumerados no </t>
    </r>
    <r>
      <rPr>
        <b/>
        <i/>
        <sz val="11"/>
        <color rgb="FF0C769E"/>
        <rFont val="Aptos Narrow"/>
        <family val="2"/>
        <scheme val="minor"/>
      </rPr>
      <t>Inventário das fontes de dados</t>
    </r>
    <r>
      <rPr>
        <b/>
        <sz val="11"/>
        <color rgb="FF0C769E"/>
        <rFont val="Aptos Narrow"/>
        <family val="2"/>
        <scheme val="minor"/>
      </rPr>
      <t xml:space="preserve"> tiverem sido realizados no seu país, começando pelos inquéritos mais recentes e recuando </t>
    </r>
    <r>
      <rPr>
        <b/>
        <u/>
        <sz val="11"/>
        <color rgb="FF0C769E"/>
        <rFont val="Aptos Narrow"/>
        <family val="2"/>
        <scheme val="minor"/>
      </rPr>
      <t>no máximo 10 anos</t>
    </r>
    <r>
      <rPr>
        <b/>
        <sz val="11"/>
        <color rgb="FF0C769E"/>
        <rFont val="Aptos Narrow"/>
        <family val="2"/>
        <scheme val="minor"/>
      </rPr>
      <t xml:space="preserve">. Para preencher esta ficha, é favor ter em mãos os questionários destes inquéritos.
</t>
    </r>
    <r>
      <rPr>
        <sz val="11"/>
        <color rgb="FF0C769E"/>
        <rFont val="Aptos Narrow"/>
        <family val="2"/>
        <scheme val="minor"/>
      </rPr>
      <t>1. Filtre a coluna B (utilizando a seta de filtro na célula B2) para selecionar um inquérito realizado no seu país e selecione apenas esse inquérito. Aparecerão todas as perguntas desse inquérito, ordenadas por domínio.
2. Cada linha corresponde a uma pergunta de inquérito separada. Para cada pergunta, preencha as colunas D, G e (se relevante) H.
3. Depois de terminar um inquérito, utilize o filtro na célula B2 para selecionar outro inquérito realizado no seu país e repita o passo 2.
4. Quando tiver preenchido a folha para todos os inquéritos internacionais realizados no seu país, volte ao Roteiro e siga o passo seguinte.
5. Depois de preencher esta folha, para ver que perguntas de inquérito estão disponíveis no seu país relacionadas com um determinado conceito, filtre por conceito (seta de filtro na célula C2) e disponibilidade de perguntas (seta na célula D2).</t>
    </r>
  </si>
  <si>
    <t>Domínio AWF</t>
  </si>
  <si>
    <t>Inquérito</t>
  </si>
  <si>
    <t>Conceito-chave</t>
  </si>
  <si>
    <t>Pergunta disponível no seu país?</t>
  </si>
  <si>
    <r>
      <t xml:space="preserve">Pergunta do questionário padrão
</t>
    </r>
    <r>
      <rPr>
        <i/>
        <sz val="11"/>
        <color theme="3" tint="9.9978637043366805E-2"/>
        <rFont val="Aptos Narrow"/>
        <family val="2"/>
        <scheme val="minor"/>
      </rPr>
      <t>O itálico designa as perguntas que estão apenas ligeiramente relacionadas com o conceito-chave</t>
    </r>
  </si>
  <si>
    <r>
      <t xml:space="preserve">Tópico
</t>
    </r>
    <r>
      <rPr>
        <i/>
        <sz val="11"/>
        <color theme="3" tint="9.9978637043366805E-2"/>
        <rFont val="Aptos Narrow"/>
        <family val="2"/>
        <scheme val="minor"/>
      </rPr>
      <t>O itálico designa tópicos que estão apenas vagamente relacionados com o conceito-chave</t>
    </r>
  </si>
  <si>
    <t>Número da pergunta no questionário do seu país</t>
  </si>
  <si>
    <t>Redação das perguntas no seu país (se for diferente da norma)</t>
  </si>
  <si>
    <t>Opções de resposta no questionário padrão</t>
  </si>
  <si>
    <t>Número da pergunta no questionário padrão</t>
  </si>
  <si>
    <t>Duplicado noutro domínio</t>
  </si>
  <si>
    <t>Notas de rodapé</t>
  </si>
  <si>
    <t>Observações adicionais</t>
  </si>
  <si>
    <t>Atividade física adequada</t>
  </si>
  <si>
    <t>Até que ponto concordas com cada uma destas frases sobre a tua área local? 
"Na minha zona há muitos sítios para brincar e divertir-se "H3:L3</t>
  </si>
  <si>
    <t>Locais para jogar</t>
  </si>
  <si>
    <t>Não concordo, Concordo um pouco, Concordo um pouco, Concordo muito, Concordo totalmente, Não sei</t>
  </si>
  <si>
    <t>Q37 (secção 7)</t>
  </si>
  <si>
    <t>Dormir bem</t>
  </si>
  <si>
    <t>Esta pergunta é sobre quantas horas dormiu na noite passada</t>
  </si>
  <si>
    <t>Horas de sono</t>
  </si>
  <si>
    <t>O tempo adormeceu, o tempo acordou</t>
  </si>
  <si>
    <t>Q67 (secção 9)</t>
  </si>
  <si>
    <t>Satisfação com a vida</t>
  </si>
  <si>
    <t>Por favor, diga até que ponto concorda com cada uma das seguintes frases sobre a sua vida como um todo. 
 Gosto da minha vida 
 A minha vida está a correr bem 
 Tenho uma vida boa
 As coisas que acontecem na minha vida são excelentes 
  Sou feliz com a minha vida</t>
  </si>
  <si>
    <t>Escala unipolar de 11 pontos de 0 ("Não concordo de todo") a 10 ("Concordo totalmente")</t>
  </si>
  <si>
    <t>Q46 (secção 6)</t>
  </si>
  <si>
    <t>Qual é o seu grau de satisfação com a sua vida em geral</t>
  </si>
  <si>
    <t>Escala unipolar de 11 pontos de 0 ("Nada satisfeito") a 10 ("Totalmente satisfeito")</t>
  </si>
  <si>
    <t>Q46 (secção 10)</t>
  </si>
  <si>
    <t>Até que ponto está satisfeito com a sua aparência?</t>
  </si>
  <si>
    <t>Q41 (secção 10)</t>
  </si>
  <si>
    <t>Até que ponto está satisfeito com o que poderá acontecer mais tarde na sua vida?</t>
  </si>
  <si>
    <t>Q42 (secção 10)</t>
  </si>
  <si>
    <t>Autoavaliação da saúde geral</t>
  </si>
  <si>
    <t>Qual é o seu grau de satisfação com a sua saúde?</t>
  </si>
  <si>
    <t>Satisfação com a saúde</t>
  </si>
  <si>
    <t>Q44 (secção 10)</t>
  </si>
  <si>
    <t>Alimentação adequada e equilibrada</t>
  </si>
  <si>
    <t>Agora gostaria de lhe fazer algumas perguntas sobre alimentação. Durante o último ano, houve alguma altura em que o(a) senhor(a) ou outras pessoas do seu agregado familiar se preocuparam por não terem comida suficiente para comer devido à falta de dinheiro ou de outros recursos?
Ainda a pensar no último ano, houve alguma altura em que o(a) senhor(a) ou outras pessoas do seu agregado familiar não puderam comer alimentos saudáveis e nutritivos devido à falta de dinheiro ou de outros recursos?
Houve alguma altura em que o(a) senhor(a) ou outras pessoas do seu agregado familiar comeram apenas alguns tipos de alimentos devido à falta de dinheiro ou de outros recursos?
Houve alguma altura em que o(a) senhor(a) ou outras pessoas do seu agregado familiar tiveram de faltar a uma refeição por falta de dinheiro ou de outros recursos para comprar comida?
Ainda a pensar no último ano, houve alguma altura em que o(a) senhor(a) ou outras pessoas do seu agregado familiar comeram menos do que achavam que deviam por falta de dinheiro ou de outros recursos?
Houve alguma altura em que o seu agregado familiar ficou sem comida devido à falta de dinheiro ou de outros recursos?
Houve alguma altura em que o(a) senhor(a) ou outras pessoas do seu agregado familiar tiveram fome mas não comeram por falta de dinheiro ou de outros recursos para a alimentação?
Durante o último ano, houve alguma altura em que o(a) senhor(a) ou outras pessoas do seu agregado familiar ficaram sem comer durante um dia inteiro devido à falta de dinheiro ou de outros recursos?</t>
  </si>
  <si>
    <t>Sim, não</t>
  </si>
  <si>
    <t>FS01-08 (módulo FAO-FIES)</t>
  </si>
  <si>
    <t>Na última vez que teve relações sexuais, você ou o seu parceiro fizeram alguma coisa ou utilizaram algum método para atrasar ou evitar a gravidez?</t>
  </si>
  <si>
    <t>Utilização de contraceptivos na última relação sexual</t>
  </si>
  <si>
    <t>As opções de resposta incluem: esterilização masculina, esterilização feminina, DIU, injectáveis, implantes, pílula, preservativo, preservativo feminino, contraceção de emergência, método dos dias normais, método da amenorreia lactacional, ritmo, abstinência, outro método moderno, outro método tradicional</t>
  </si>
  <si>
    <t>Q725-727 para mulher, Q416-419 para homem</t>
  </si>
  <si>
    <t>Autoavaliação da saúde mental geral</t>
  </si>
  <si>
    <t>Nas últimas 2 semanas, com que frequência se sentiu incomodado pelos seguintes problemas? 1) Sentir-se nervoso(a), ansioso(a) ou nervoso(a)? 2) Não ser capaz de parar ou controlar as preocupações? 3) Preocupar-se demasiado com coisas diferentes? 4) Ter dificuldade em relaxar? 5) Estar tão irrequieto que é difícil ficar quieto? 6) Ficar facilmente aborrecido ou irritado? 7) Sentir medo como se algo terrível pudesse acontecer?</t>
  </si>
  <si>
    <t>Ansiedade</t>
  </si>
  <si>
    <t>Nunca, raramente, frequentemente, sempre</t>
  </si>
  <si>
    <t>Módulo GAD</t>
  </si>
  <si>
    <t>Nas últimas 2 semanas, com que frequência se sentiu incomodado pelos seguintes problemas? 1) Pouco interesse ou prazer em fazer as coisas? 2) Sentir-se em baixo, deprimido ou sem esperança? 3) Dificuldade em adormecer, manter o sono ou dormir demasiado? 4) Sentir-se cansado ou com pouca energia? 5) Falta de apetite ou comer demais? 6) Sentir-se mal consigo próprio - ou que é um fracasso ou que se desiludiu a si próprio ou à sua família? 7) Dificuldade em concentrar-se em coisas, como ler o jornal ou ver televisão? 8) Mover-se ou falar tão lentamente que as outras pessoas poderiam ter notado. Ou, o contrário - estar tão agitado ou inquieto que se tem movimentado muito mais do que o habitual? 9) Pensamentos de que seria melhor estar morto ou de se magoar de alguma forma?</t>
  </si>
  <si>
    <t>Depressão</t>
  </si>
  <si>
    <t>Módulo PHQ</t>
  </si>
  <si>
    <t xml:space="preserve">Os rapazes e as raparigas podem ter sentimentos diferentes sobre o seu corpo e as mudanças que sofrem. Aqui estão algumas afirmações sobre como te sentes em relação ao teu corpo. Por favor, diz-me até que ponto concordas ou discordas de cada uma delas:  De um modo geral, estou satisfeito com o meu corpo </t>
  </si>
  <si>
    <t>Autoestima</t>
  </si>
  <si>
    <t>Concordar muito, 
Concordo um pouco, 
Nem concordo nem discordo, 
Discordar um pouco, 
Discordar muito, 
Recusar-se a responder</t>
  </si>
  <si>
    <t>VIIID1a</t>
  </si>
  <si>
    <t>Os rapazes e as raparigas podem ter sentimentos diferentes sobre o seu corpo e as mudanças que sofrem. Aqui estão algumas afirmações sobre como te sentes em relação ao teu corpo. Por favor, diz-me até que ponto concordas ou discordas de cada uma delas:  Preocupo-me com o aspeto do meu corpo</t>
  </si>
  <si>
    <t>VIIID1b</t>
  </si>
  <si>
    <t>Os rapazes e as raparigas podem ter sentimentos diferentes sobre o seu corpo e as mudanças que sofrem. Aqui estão algumas afirmações sobre como te sentes em relação ao teu corpo. Por favor, diz-me até que ponto concordas ou discordas de cada uma delas:  Gosto do meu aspeto</t>
  </si>
  <si>
    <t>VIIID1c</t>
  </si>
  <si>
    <t xml:space="preserve">Os rapazes e as raparigas podem ter sentimentos diferentes sobre o seu corpo e as mudanças que sofrem. Aqui estão algumas afirmações sobre como te sentes em relação ao teu corpo. Por favor, diz-me até que ponto concordas ou discordas de cada uma delas:  Gosto de olhar para o meu corpo </t>
  </si>
  <si>
    <t>VIIID1d</t>
  </si>
  <si>
    <t xml:space="preserve">Os rapazes e as raparigas podem ter sentimentos diferentes sobre o seu corpo e as mudanças que sofrem. Aqui estão algumas afirmações sobre como te sentes em relação ao teu corpo. Por favor, diz-me até que ponto concordas ou discordas de cada uma delas:  Sinto-me bonito/bonita </t>
  </si>
  <si>
    <t>VIIID1e</t>
  </si>
  <si>
    <t xml:space="preserve">Os rapazes e as raparigas podem ter sentimentos diferentes sobre o seu corpo e as mudanças que sofrem. Aqui estão algumas afirmações sobre como te sentes em relação ao teu corpo. Por favor, diz-me até que ponto concordas ou discordas de cada uma delas:  Muitas vezes gostava que o meu corpo fosse diferente </t>
  </si>
  <si>
    <t>VIIID1f</t>
  </si>
  <si>
    <t xml:space="preserve">Os rapazes e as raparigas podem ter sentimentos diferentes sobre o seu corpo e as mudanças que sofrem. Aqui estão algumas afirmações sobre como te sentes em relação ao teu corpo. Por favor, diz-me até que ponto concordas ou discordas de cada uma delas:  Preocupa-me que o meu corpo não esteja a desenvolver-se normalmente </t>
  </si>
  <si>
    <t>VIIID1g</t>
  </si>
  <si>
    <t>Gostaríamos de saber um pouco sobre como se está a sentir. Diga-me até que ponto concorda com as seguintes afirmações:  Em geral, vejo-me como uma pessoa feliz</t>
  </si>
  <si>
    <t>Escala unipolar de 5 pontos, de "não concordo" a "concordo totalmente".</t>
  </si>
  <si>
    <t>IXA1A</t>
  </si>
  <si>
    <t>Inquérito global sobre saúde escolar - Básico</t>
  </si>
  <si>
    <t>Durante os últimos 30 dias, com que frequência passou fome porque não havia comida suficiente em sua casa?</t>
  </si>
  <si>
    <t>Passar fome</t>
  </si>
  <si>
    <t>Nunca, Raramente, Às vezes, A maior parte do tempo, Sempre</t>
  </si>
  <si>
    <t>Comportamentos alimentares 3, p3</t>
  </si>
  <si>
    <t>Nos últimos 7 dias, quantas vezes comeu fruta, como por exemplo EXEMPLOS ESPECÍFICOS DE PAÍSES?</t>
  </si>
  <si>
    <t>Consumo de fruta</t>
  </si>
  <si>
    <t>A. Não comi fruta durante os últimos 7 dias B. 1 a 3 vezes durante os últimos 7 dias C. 4 a 6 vezes durante os últimos 7 dias D. 1 vez por dia E. 2 vezes por dia F. 3 vezes por dia G. 4 ou mais vezes por dia</t>
  </si>
  <si>
    <t>Comportamentos alimentares 4, p3</t>
  </si>
  <si>
    <t>Durante os últimos 7 dias, quantas vezes comeu legumes, tais como EXEMPLOS ESPECÍFICOS DE PAÍSES?</t>
  </si>
  <si>
    <t>Consumo de vegetais</t>
  </si>
  <si>
    <t>A. Não comi legumes durante os últimos 7 dias B. 1 a 3 vezes durante os últimos 7 dias C. 4 a 6 vezes durante os últimos 7 dias D. 1 vez por dia E. 2 vezes por dia F. 3 vezes por dia G. 4 ou mais vezes por dia</t>
  </si>
  <si>
    <t>Comportamentos alimentares 5, p3</t>
  </si>
  <si>
    <t>Durante os últimos 7 dias, em quantos dias esteve fisicamente ativo durante um total de, pelo menos, 60 minutos por dia? SOME TODO O TEMPO QUE PASSOU EM QUALQUER TIPO DE ACTIVIDADE FÍSICA POR DIA.</t>
  </si>
  <si>
    <t>A. 0 dias B. 1 dia C. 2 dias D. 3 dias E. 4 dias F. 5 dias G. 6 dias H. 7 dias</t>
  </si>
  <si>
    <t>Atividade física 1, p8</t>
  </si>
  <si>
    <t>Numa noite de escola normal, quantas horas de sono tens?</t>
  </si>
  <si>
    <t>A. 4 horas ou menos B. 5 horas C. 6 horas D. 7 horas E. 8 horas F. 9 horas G. 10 horas ou mais</t>
  </si>
  <si>
    <t>Atividade física 6, p8</t>
  </si>
  <si>
    <t>Quantas vezes esteve tão preocupado com alguma coisa que não conseguiu dormir à noite?</t>
  </si>
  <si>
    <t>Perturbação do sono devido a preocupações</t>
  </si>
  <si>
    <t>Saúde mental 3, p7</t>
  </si>
  <si>
    <t>Na última vez que teve relações sexuais, você ou o seu parceiro usaram preservativo ou [TERMO SLANG ESPECÍFICO DO PAÍS PARA CONDOM]?</t>
  </si>
  <si>
    <t>Utilização de preservativos</t>
  </si>
  <si>
    <t>A. Nunca tive relações sexuais
B. Sim
C. Não</t>
  </si>
  <si>
    <t>Comportamentos sexuais 4, p10</t>
  </si>
  <si>
    <t>Na última vez que teve relações sexuais, qual foi o método que você ou o seu parceiro utilizaram para evitar a gravidez? SELECCIONE APENAS UMA RESPOSTA.</t>
  </si>
  <si>
    <t>Utilização de contraceptivos</t>
  </si>
  <si>
    <t>A. Nunca tive relações sexuais B. Não foi utilizado nenhum método para evitar a gravidez C. Pílulas anticoncepcionais D. Preservativos E. Um DIU ou implante F. Uma injeção, adesivo ou anel anticoncecional G. Retirada ou outro método, incluindo MÉTODO ESPECÍFICO DO PAÍS H. Não sei</t>
  </si>
  <si>
    <t>Comportamentos sexuais 5, p10</t>
  </si>
  <si>
    <t>Inquérito global sobre saúde escolar - Alargado</t>
  </si>
  <si>
    <t>Durante os últimos 7 dias, quantas vezes comeu cereais integrais, feijões e outros alimentos ricos em fibra, tais como EXEMPLOS ESPECÍFICOS DE PAÍSES?</t>
  </si>
  <si>
    <t>Consumo de fibras</t>
  </si>
  <si>
    <t>A. Não comi alimentos ricos em fibras durante os últimos 7 dias B. 1 a 3 vezes durante os últimos 7 dias C. 4 a 6 vezes durante os últimos 7 dias D. 1 vez por dia E. 2 vezes por dia F. 3 vezes por dia G. 4 ou mais vezes por dia</t>
  </si>
  <si>
    <t>Consumo de alimentos 5, p7</t>
  </si>
  <si>
    <t>Como descreve a sua saúde em geral?</t>
  </si>
  <si>
    <t>Saúde auto-avaliada</t>
  </si>
  <si>
    <t>A. Excelente B. Muito bom C. Bom D. Razoável E. Mau</t>
  </si>
  <si>
    <t>Adicional 5, p41</t>
  </si>
  <si>
    <t>Durante os últimos 12 meses, com que frequência se sentiu em baixo, deprimido ou sem esperança ou teve pouco interesse ou prazer em fazer coisas?</t>
  </si>
  <si>
    <t>A. Nunca B. Raramente C. Por vezes D. A maior parte do tempo E. Sempre</t>
  </si>
  <si>
    <t xml:space="preserve">Sentimentos e preocupações 3, p20 </t>
  </si>
  <si>
    <t>Durante os últimos 12 meses, com que frequência se sentiu nervoso ou ansioso ou não foi capaz de parar ou controlar a preocupação?</t>
  </si>
  <si>
    <t xml:space="preserve">Sentimentos e preocupações 4, p20 </t>
  </si>
  <si>
    <t>Estudo global sobre o florescimento</t>
  </si>
  <si>
    <t>Por favor, imagine uma escada com degraus numerados de zero na base a dez no topo. O topo da escada representa a melhor vida possível para si, e a base da escada representa a pior vida possível para si. Em que degrau da escada diria que, pessoalmente, se encontra neste momento?</t>
  </si>
  <si>
    <t>Satisfação com a vida e avaliação da vida</t>
  </si>
  <si>
    <t>[0 = Pior possível, 10 = Melhor possível]</t>
  </si>
  <si>
    <t>Em geral, até que ponto se sente feliz ou infeliz?</t>
  </si>
  <si>
    <t>Afetar</t>
  </si>
  <si>
    <t>[0 = Extremamente infeliz, 10 = Extremamente feliz]</t>
  </si>
  <si>
    <t>Durante as duas últimas semanas, com que frequência sentiu emoções positivas 
tais como alegria, afeto ou esperança?</t>
  </si>
  <si>
    <t>Vivência de emoções positivas</t>
  </si>
  <si>
    <t>[0 = Nunca, 10 = Sempre]</t>
  </si>
  <si>
    <t>Estudo global sobre o florescimento - versão adolescente</t>
  </si>
  <si>
    <t>De um modo geral, até que ponto está satisfeito com a vida em geral atualmente?</t>
  </si>
  <si>
    <t>[0 = Nada Satisfeito, 10 = Completamente Satisfeito]</t>
  </si>
  <si>
    <t xml:space="preserve">Em geral, considero-me uma pessoa feliz. 	</t>
  </si>
  <si>
    <t>0 = Discordo totalmente, 10 = Concordo totalmente</t>
  </si>
  <si>
    <t>Como classificaria a sua saúde mental geral</t>
  </si>
  <si>
    <t>Saúde mental auto-avaliada</t>
  </si>
  <si>
    <t>[0 = Mau, 10 = Excelente]</t>
  </si>
  <si>
    <t>Autoavaliação da saúde física geral</t>
  </si>
  <si>
    <t>De um modo geral, como classificaria a sua saúde física?</t>
  </si>
  <si>
    <t>Saúde física auto-avaliada</t>
  </si>
  <si>
    <t>Com que frequência costuma tomar o pequeno-almoço (mais do que um copo de leite ou sumo de fruta)?
Assinale com um círculo os dias de semana e com um círculo os fins-de-semana</t>
  </si>
  <si>
    <t>Tomar o pequeno-almoço</t>
  </si>
  <si>
    <t>Dias úteis: nunca, 1, 2, 3, 4, 5 dias
Fins-de-semana: 0, 1, 2 dias</t>
  </si>
  <si>
    <t>Q11 (secção 3)</t>
  </si>
  <si>
    <t>Quantas vezes por semana costuma comer ou beber ... ?
Frutas
Legumes
Doces
Coca-Cola ou outros refrigerantes
que contenham açúcar</t>
  </si>
  <si>
    <t>Frequência de consumo de alimentos</t>
  </si>
  <si>
    <t>Nunca, 
Menos de uma vez por semana, 
Uma vez por semana, 
2-4 vezes, 
5-6 vezes, 
Todos os dias, uma vez por dia, 
Todos os dias mais de uma vez</t>
  </si>
  <si>
    <t>Q12 (secção 3)</t>
  </si>
  <si>
    <t>Nos últimos 7 dias, em quantos dias esteve fisicamente ativo durante um total de, pelo menos, 60 minutos por dia?
Por favor, some todo o tempo que passou em atividade física em cada dia.</t>
  </si>
  <si>
    <t>0,1,2,3,4,5,6,7 dias</t>
  </si>
  <si>
    <t>Q10 (secção 3)</t>
  </si>
  <si>
    <t>Fora do horário escolar: com que frequência costuma fazer exercício no seu tempo livre, a ponto de ficar sem fôlego ou suar?</t>
  </si>
  <si>
    <t>Todos os dias, 
4-6 vezes/semana, 
2-3 vezes/semana, 
Uma vez por semana, 
Uma vez por mês, 
Menos de uma vez por mês, 
Nunca</t>
  </si>
  <si>
    <t xml:space="preserve">Q15 (secção 3)
</t>
  </si>
  <si>
    <t>Da última vez que teve relações sexuais, você ou o seu parceiro usaram preservativo?</t>
  </si>
  <si>
    <t>Sim, Não, NS</t>
  </si>
  <si>
    <t>Q38 (secção 8)</t>
  </si>
  <si>
    <t>Da última vez que teve relações sexuais, você ou o seu parceiro usaram pílulas contraceptivas?</t>
  </si>
  <si>
    <t>Pílula contraceptiva na última relação sexual</t>
  </si>
  <si>
    <t>Q39 (secção 8)</t>
  </si>
  <si>
    <t>Aqui está uma imagem de uma escada. O topo da escada "10" é a melhor vida possível para si e o fundo "0" é a pior
vida possível para si. De um modo geral, em que ponto da escada sente que se encontra neste momento?
Assinale o círculo ao lado do número que melhor descreve a sua posição</t>
  </si>
  <si>
    <t>Satisfação com a vida (escada de Cantril)</t>
  </si>
  <si>
    <t>A escada de Cantril tem 11 degraus: o topo indica a melhor vida possível e a base a pior</t>
  </si>
  <si>
    <t>Q7 (secção 2)</t>
  </si>
  <si>
    <t>Diria que a sua saúde é ... ?</t>
  </si>
  <si>
    <t>Excelente, bom, razoável e mau</t>
  </si>
  <si>
    <t>Q6 (secção 2)</t>
  </si>
  <si>
    <t>Achas que o teu corpo é ... ?</t>
  </si>
  <si>
    <t>Imagem corporal</t>
  </si>
  <si>
    <t>Muito magro, um pouco magro, mais ou menos do tamanho certo, um pouco gordo, muito gordo</t>
  </si>
  <si>
    <t>Q9 (secção 2)</t>
  </si>
  <si>
    <t>Nos últimos 6 meses: com que frequência teve o seguinte....? Assinale uma casa para cada
linha;
dores de cabeça,
dor de estômago, 
dores de costas, 
sensação de depressão, 
irritabilidade ou mau humor, 
nervosismo, 
dificuldades em adormecer
 tonturas</t>
  </si>
  <si>
    <t>Queixas de saúde física</t>
  </si>
  <si>
    <t>Sobre o quotidiano, 
Mais de uma vez por semana, 
Mais ou menos todas as semanas, 
Mais ou menos todos os meses, 
Raramente ou nunca</t>
  </si>
  <si>
    <t>Q8 (secção 2)</t>
  </si>
  <si>
    <t>Com que frequência sentes fome quando chegas à escola?</t>
  </si>
  <si>
    <t>Todos os dias, 
Quase todos os dias, 
Às vezes, 
Nunca</t>
  </si>
  <si>
    <t>G7 b</t>
  </si>
  <si>
    <t>Com que frequência te sentes cansado quando chegas à escola?</t>
  </si>
  <si>
    <t>Cansaço</t>
  </si>
  <si>
    <t>G7 a</t>
  </si>
  <si>
    <t>As perguntas seguintes referem-se às actividades que realiza fora da escola.
a) Participa numa equipa desportiva fora da escola?</t>
  </si>
  <si>
    <t>Sim, Não</t>
  </si>
  <si>
    <t>Com que frequência se sente assim quando chega à escola?
a) Sinto-me cansado 
b) Sinto-me com fome</t>
  </si>
  <si>
    <t>Cansaço e fome</t>
  </si>
  <si>
    <t>Inquérito de Indicadores Múltiplos (MICS)</t>
  </si>
  <si>
    <t>FE1 - FE8</t>
  </si>
  <si>
    <t>Vou agora perguntar-lhe o que fez ontem, entre o acordar de manhã e o deitar à noite para dormir. Pode incluir tudo o que fez. Pode incluir tarefas activas, como estudar e comer, ou actividades passivas, como relaxar ou pensar.
O que é que fez (primeiro/seguinte)? 
A que horas começou essa atividade?
Quanto tempo demorou a fazer esta atividade?
A que horas terminou esta atividade?</t>
  </si>
  <si>
    <t>Prática de desporto e exercício físico</t>
  </si>
  <si>
    <t xml:space="preserve">Os códigos de atividade incluem "Praticar desporto, fazer exercício e atividade física"
</t>
  </si>
  <si>
    <t>TU3, TU6-TU10</t>
  </si>
  <si>
    <t>Vou agora perguntar-lhe o que fez ontem, entre o acordar de manhã e o deitar à noite para dormir. Pode incluir tudo o que fez. Pode incluir tarefas activas, como estudar e comer, ou actividades passivas, como relaxar ou pensar.
A que horas acordaste ontem?
A que horas te deitaste ontem à noite?
O que é que fez (primeiro/seguinte)? 
A que horas começou esta atividade?
Quanto tempo demorou a fazer esta atividade?
A que horas terminou esta atividade?</t>
  </si>
  <si>
    <t>Os códigos de atividade incluem "Dormir"</t>
  </si>
  <si>
    <t>TU3-TU10</t>
  </si>
  <si>
    <t>Os casais utilizam várias formas ou métodos para atrasar ou evitar a gravidez. Está atualmente a fazer alguma coisa ou a utilizar algum método para adiar ou evitar a gravidez?
O que está a fazer para atrasar ou evitar uma gravidez?</t>
  </si>
  <si>
    <t>Os códigos de resposta incluem esterilização masculina, esterilização feminina, DIU, injectáveis, implantes, pílula, preservativo masculino, preservativo feminino, diafragma, espuma/gelatina, método de amenorreia lactacional, abstinência periódica/ritmo, abstinência</t>
  </si>
  <si>
    <t>CP2 - CP4</t>
  </si>
  <si>
    <t>Agora, olhe para esta escada com degraus numerados de 0 na base a 10 no topo: Suponha que dizemos que o topo da escada representa a melhor vida possível para si e que a base da escada representa a pior vida possível para si.</t>
  </si>
  <si>
    <t>LS2</t>
  </si>
  <si>
    <t>Em comparação com o ano passado, diria que a sua vida melhorou, ficou mais ou menos na mesma, ou piorou, em geral?</t>
  </si>
  <si>
    <t>Melhorado, 
mais ou menos na mesma, 
piorou</t>
  </si>
  <si>
    <t>LS3</t>
  </si>
  <si>
    <t>Em primeiro lugar, considerando todas as coisas, diria que é muito feliz, um pouco feliz, nem feliz nem infeliz, um pouco infeliz ou muito infeliz?</t>
  </si>
  <si>
    <t>Muito feliz, 
um pouco feliz, 
nem feliz nem infeliz, 
um pouco infeliz, 
muito infeliz</t>
  </si>
  <si>
    <t>LS1</t>
  </si>
  <si>
    <t xml:space="preserve">Durante as duas últimas semanas, com que frequência...
Tem-se sentido muito triste ou deprimido?
Se sentiu facilmente aborrecido ou irritado com pequenas coisas?
Não gostou de fazer coisas que costumava gostar (como praticar desporto, cantar e dançar, passar tempo com os amigos, ver vídeos)?
Sentiu-se sem esperança em relação ao futuro?
Sente-se nervoso(a), ansioso(a) ou nervoso(a)?
Preocupa-se com o facto de não conseguir fazer nada bem ou de estar a fazer as coisas mal?
Preocupa-se com o que os outros pensam de si?
Receia que algo de mau lhe aconteça a si ou à sua família?
Preocupa-se demasiado com coisas diferentes?
Sente-se incapaz de parar ou controlar as suas preocupações?
Não quer comer mesmo quando há comida disponível ou come demasiado?
Tem dificuldade em adormecer, problemas em dormir bem ou dorme demasiado?
Sente que se cansa facilmente ou que não tem energia para fazer as actividades diárias?
Teve dificuldade em concentrar-se em coisas, como fazer os trabalhos de casa, tarefas domésticas ou outras actividades (como ver vídeos ou usar as redes sociais: Whats App/Instagram)?
Sentiste-te sozinho?
Sentiu-se um falhado ou como se se tivesse desiludido a si próprio ou à sua família?
Teve pensamentos de que preferia estar morto ou pensamentos de se magoar a si próprio?
Outras pessoas disseram que se tem movido mais lentamente do que o habitual?
Outras pessoas disseram-lhe que está inquieto ou que não consegue estar quieto?
Sente dificuldade em respirar?
Sentiu tonturas ou desmaios?
Ficou subitamente assustado(a) sem razão ou sem saber o que o(a) assustou?
Teve dificuldade em relaxar ou em sentir-se calmo?
Sentiu que o seu coração estava a bater ou a bater demasiado depressa?
Teve dores de cabeça ou tensão muscular?
</t>
  </si>
  <si>
    <t>Depressão/ansiedade</t>
  </si>
  <si>
    <t>Nunca, Às vezes, Frequentemente, Sempre</t>
  </si>
  <si>
    <t>Módulo MH</t>
  </si>
  <si>
    <t>De um modo geral, até que ponto está satisfeito com a sua vida no seu todo atualmente?</t>
  </si>
  <si>
    <t>Escala unipolar de 11 pontos de 0 ("nada satisfeito") a 10 ("totalmente satisfeito")</t>
  </si>
  <si>
    <t>ST016</t>
  </si>
  <si>
    <t>Como está a sua saúde?</t>
  </si>
  <si>
    <t>Excelente, 
Bom, 
Razoável, 
Fraco</t>
  </si>
  <si>
    <t>WB150</t>
  </si>
  <si>
    <t>Pensando em si e em como se sente normalmente: com que frequência se sente como descrito abaixo? [feliz]</t>
  </si>
  <si>
    <t>Nunca, 
Raramente, 
Às vezes, 
Sempre</t>
  </si>
  <si>
    <t>ST186</t>
  </si>
  <si>
    <t>Durante um dia de semana normal, depois da escola, quanto tempo passa a fazer as seguintes coisas Exercício ou prática de desporto fora da escola</t>
  </si>
  <si>
    <t>Sem tempo, 
1-60 minutos por dia, 
Entre 1 e 4 horas por dia, 
Mais de 4 horas por dia</t>
  </si>
  <si>
    <t>STQM03611</t>
  </si>
  <si>
    <t>Participa em alguma das seguintes actividades extracurriculares fora da escola? Desporto (por exemplo, clubes, aulas, etc.)</t>
  </si>
  <si>
    <t>Participação em actividades desportivas</t>
  </si>
  <si>
    <t>STQM04301</t>
  </si>
  <si>
    <t>Acordei a sentir-me fresco e descansado.</t>
  </si>
  <si>
    <t>Acordar descansado</t>
  </si>
  <si>
    <t>Em nenhum momento, 
Em parte do tempo, 
Mais de metade do tempo, 
A maior parte do tempo, 
Todo o tempo</t>
  </si>
  <si>
    <t>STQM02004</t>
  </si>
  <si>
    <t>Escala de 0 a 10</t>
  </si>
  <si>
    <t>STQM01901/STQM019</t>
  </si>
  <si>
    <t>Em geral, como descreveria a sua saúde?</t>
  </si>
  <si>
    <t>Excelente, 
Muito bom, 
Bom, 
Razoável, 
Fraco</t>
  </si>
  <si>
    <t>STQM02101</t>
  </si>
  <si>
    <t>Senti-me alegre e bem-disposto.</t>
  </si>
  <si>
    <t>STQM02001</t>
  </si>
  <si>
    <t>Senti-me calmo e relaxado</t>
  </si>
  <si>
    <t>STQM02002</t>
  </si>
  <si>
    <t>Senti-me ativo e vigoroso</t>
  </si>
  <si>
    <t>Sentir-se ativo</t>
  </si>
  <si>
    <t>STQM02003</t>
  </si>
  <si>
    <t>Cívica e socialmente ativa</t>
  </si>
  <si>
    <t>Com que frequência vês os teus amigos (não incluindo quando estás na escola)?</t>
  </si>
  <si>
    <t>Frequência da interação social</t>
  </si>
  <si>
    <t>Nunca, 1-2 vezes por semana, 3-4, 5-6, todos os dias</t>
  </si>
  <si>
    <t>Q27 (secção 4)</t>
  </si>
  <si>
    <t>Ter uma pessoa de confiança</t>
  </si>
  <si>
    <t>Até que ponto concorda com cada uma destas frases? "Os meus pais ouvem-me e têm em conta o que eu digo"</t>
  </si>
  <si>
    <t>Os pais estão a ouvir</t>
  </si>
  <si>
    <t>Q12 (secção 2)</t>
  </si>
  <si>
    <t>Relações positivas</t>
  </si>
  <si>
    <t>Qual é o seu grau de satisfação com as pessoas com quem vive?</t>
  </si>
  <si>
    <t>Satisfação com as pessoas com quem vive</t>
  </si>
  <si>
    <t>Q11 (secção 2)</t>
  </si>
  <si>
    <t>Relações positivas com os pais/família</t>
  </si>
  <si>
    <t>Até que ponto concordas com cada uma destas frases? Se eu tiver um problema, as pessoas da minha família ajudar-me-ão</t>
  </si>
  <si>
    <t>Apoio à família</t>
  </si>
  <si>
    <t>Há pessoas na minha família que gostam de mim</t>
  </si>
  <si>
    <t>Cuidados familiares</t>
  </si>
  <si>
    <t>Na minha família, passamos bons momentos juntos</t>
  </si>
  <si>
    <t>Passar bons momentos com a família</t>
  </si>
  <si>
    <t>Com que frequência, no último mês, foi agredido pelos seus irmãos ou irmãs (não incluindo brigas ou brincadeiras)</t>
  </si>
  <si>
    <t>Violência por parte dos irmãos</t>
  </si>
  <si>
    <t>Nunca, uma vez, 2-3, mais de 3</t>
  </si>
  <si>
    <t>Q13 (secção 2)</t>
  </si>
  <si>
    <t>Relações positivas com os pares</t>
  </si>
  <si>
    <t>Qual é o seu grau de satisfação com os seus amigos?</t>
  </si>
  <si>
    <t>Satisfação com os amigos</t>
  </si>
  <si>
    <t>Q25 (secção 4)</t>
  </si>
  <si>
    <t>Até que ponto concordas com cada uma destas frases? Tenho amigos suficientes</t>
  </si>
  <si>
    <t>Ter amigos suficientes</t>
  </si>
  <si>
    <t>Não concordo, concordo um pouco, concordo um pouco, concordo muito, concordo totalmente</t>
  </si>
  <si>
    <t>Q26 (secção 4)</t>
  </si>
  <si>
    <t>Até que ponto concordas com cada uma destas frases? Os meus amigos são normalmente simpáticos para mim</t>
  </si>
  <si>
    <t>Os amigos são simpáticos com eles</t>
  </si>
  <si>
    <t>Até que ponto concordas com cada uma destas frases? Eu e os meus amigos damo-nos bem juntos</t>
  </si>
  <si>
    <t>Relacionar-se com os amigos</t>
  </si>
  <si>
    <t>Até que ponto concordas com cada uma destas frases? Se eu tiver um problema, tenho um amigo que me vai apoiar</t>
  </si>
  <si>
    <t>Apoio de amigos</t>
  </si>
  <si>
    <t>Até que ponto concordas com cada uma destas frases? Se eu tiver um problema na escola, as outras crianças vão ajudar-me</t>
  </si>
  <si>
    <t>Q33 (secção 5)</t>
  </si>
  <si>
    <t xml:space="preserve">Qual é o seu grau de satisfação com as outras crianças da sua turma?
</t>
  </si>
  <si>
    <t>Satisfação com os pares</t>
  </si>
  <si>
    <t>Q30 (secção 5)</t>
  </si>
  <si>
    <t>Com que frequência, no último mês, foi agredido por outras crianças na sua escola (não incluindo lutas ou brincadeiras)</t>
  </si>
  <si>
    <t>Violência de outras crianças na escola</t>
  </si>
  <si>
    <t>Q35 (secção 5)</t>
  </si>
  <si>
    <t xml:space="preserve">Durante uma semana normal, com que frequência passa tempo
(socializar) com os seus amigos mais próximos fora da escola? </t>
  </si>
  <si>
    <t xml:space="preserve">Muito frequentemente (quase todos os dias)
Frequentemente (3-4 vezes por semana)
Não muito frequentemente (1 ou 2 vezes por semana)
Nunca (nenhuma vez por semana)
Recusa-se a responder </t>
  </si>
  <si>
    <t>IIB1</t>
  </si>
  <si>
    <t>Sentes que há um adulto (um professor ou outra pessoa) na escola que se preocupa realmente contigo?</t>
  </si>
  <si>
    <t>Adulto de confiança na escola</t>
  </si>
  <si>
    <t>Sim, a maior parte do tempo; 
Sim, em parte do tempo; 
Não, não se preocupam muito;   
Não sabe;   
Recusa-se a responder</t>
  </si>
  <si>
    <t>IVA5</t>
  </si>
  <si>
    <t xml:space="preserve">Com quem costuma falar quando tem preocupações ou inquietações? (Por favor, escolha a pessoa com quem é mais provável falar) </t>
  </si>
  <si>
    <t>Interação social</t>
  </si>
  <si>
    <t>Mãe/principal prestador de cuidados do sexo feminino; 
Pai/principal prestador de cuidados do sexo masculino;  
Irmão;   
Irmã;   
Amigos ou pares;   
Avós;  
Outro membro da família;   
Professor;   
Alguém num centro de saúde ou centro juvenil, como um médico ou enfermeiro; 
Outros; 
Não falo com ninguém quando tenho dúvidas ou preocupações; 
Não me lembro;   
Recuso-me a responder</t>
  </si>
  <si>
    <t>IID4</t>
  </si>
  <si>
    <t>Sente-se próximo do seu principal prestador de cuidados? (Por próximo, queremos dizer que pode falar com essa pessoa e contar-lhe coisas pessoais e importantes)</t>
  </si>
  <si>
    <t>Proximidade com o prestador de cuidados</t>
  </si>
  <si>
    <t>Muito, 
Um pouco, 
Não muito, 
Nem um pouco,   
Não sei
Recusa-se a responder</t>
  </si>
  <si>
    <t>IIB4</t>
  </si>
  <si>
    <t>Até que ponto se sente à vontade para falar com o seu prestador de cuidados principal sobre: Coisas que o preocupam</t>
  </si>
  <si>
    <t>Muito confortável, 
Um pouco confortável,   
Não muito confortável,   
Nada confortável,  
Recusa-se a responder</t>
  </si>
  <si>
    <t>IIB2a</t>
  </si>
  <si>
    <t>Até que ponto se sente à vontade para falar com o seu prestador de cuidados principal sobre: Mudanças no seu corpo</t>
  </si>
  <si>
    <t>IIB2b</t>
  </si>
  <si>
    <t>Até que ponto estas coisas são verdadeiras em relação ao seu principal prestador de cuidados? O meu prestador de cuidados principal sabe quem são os meus amigos pelo nome</t>
  </si>
  <si>
    <t>Muito verdadeiro, 
Um pouco verdadeiro, 
Não muito verdadeiro, 
Não é de todo verdade, 
Não sei, 
Recusar</t>
  </si>
  <si>
    <t>IIC1a</t>
  </si>
  <si>
    <t>Até que ponto estas coisas são verdadeiras em relação ao seu principal prestador de cuidados? O meu principal prestador de cuidados sabe as minhas notas ou como me estou a sair na escola</t>
  </si>
  <si>
    <t>IIC1b</t>
  </si>
  <si>
    <t>Até que ponto estas coisas são verdadeiras em relação ao seu principal prestador de cuidados? O meu principal prestador de cuidados sabe normalmente onde estou</t>
  </si>
  <si>
    <t>IIC1c</t>
  </si>
  <si>
    <t>Até que ponto se sente à vontade para falar com o seu prestador de cuidados principal sobre Problemas com o seu namorado ou namorada</t>
  </si>
  <si>
    <t>IIB2c</t>
  </si>
  <si>
    <t>Sente que o seu principal prestador de cuidados se preocupa com o que está a pensar e a sentir?</t>
  </si>
  <si>
    <t>IIB3</t>
  </si>
  <si>
    <t xml:space="preserve">Os seus pais/encarregados de educação alguma vez beberam demasiado álcool ou consumiram drogas e chegaram a casa e foram realmente abusivos consigo ou com a sua família? </t>
  </si>
  <si>
    <t>Abuso por parte dos cuidadores</t>
  </si>
  <si>
    <t>Muitas vezes, 
Por vezes, 
Nunca, 
Não sabe, 
Recusa-se a responder</t>
  </si>
  <si>
    <t>IXB1F</t>
  </si>
  <si>
    <t>Quantos amigos íntimos tens? (Por amigos íntimos, quero dizer
aqueles com quem se pode falar de sentimentos e partilhar segredos).</t>
  </si>
  <si>
    <t>Ligação social</t>
  </si>
  <si>
    <t>aberto</t>
  </si>
  <si>
    <t>IIa1</t>
  </si>
  <si>
    <t>"Nos últimos 30 dias, com que frequência conseguiu falar com alguém sobre problemas e preocupações difíceis?"</t>
  </si>
  <si>
    <t>Falar com um adulto sobre os problemas</t>
  </si>
  <si>
    <t>3, p09</t>
  </si>
  <si>
    <t>Durante os últimos 30 dias, com que frequência os seus pais ou tutores compreenderam os seus problemas e preocupações?</t>
  </si>
  <si>
    <t>Preocupações com a compreensão do prestador de cuidados</t>
  </si>
  <si>
    <t>4,p9</t>
  </si>
  <si>
    <t>Com que frequência é que os seus pais ou tutores sabiam realmente o que estava a fazer no seu tempo livre?</t>
  </si>
  <si>
    <t>6-p9</t>
  </si>
  <si>
    <t>Quantos amigos íntimos tem?</t>
  </si>
  <si>
    <t>Amigos íntimos</t>
  </si>
  <si>
    <t xml:space="preserve">A. 0 amigos 
B. 1 amigo 
C. 2 amigos 
D. 3 ou mais amigos </t>
  </si>
  <si>
    <t>Saúde mental 2, página 7</t>
  </si>
  <si>
    <t>Sentimento de pertença, sentir-se aceite, respeitado e valorizado pelos outros</t>
  </si>
  <si>
    <t>Durante os últimos 12 meses, com que frequência se sentiu só?</t>
  </si>
  <si>
    <t>Solidão</t>
  </si>
  <si>
    <t>Nos últimos 30 dias, com que frequência pôde falar com um adulto da sua escola sobre problemas e preocupações difíceis?</t>
  </si>
  <si>
    <t>Falar com um adulto na escola sobre os problemas</t>
  </si>
  <si>
    <t>29, p26</t>
  </si>
  <si>
    <t>Nos últimos 30 dias, com que frequência os seus pais ou tutores o consolaram?</t>
  </si>
  <si>
    <t>Conforto do prestador de cuidados</t>
  </si>
  <si>
    <t>Factores de proteção 1,p23</t>
  </si>
  <si>
    <t>Nos últimos 30 dias, com que frequência os seus pais ou tutores o apoiaram e encorajaram?</t>
  </si>
  <si>
    <t>Apoio do prestador de cuidados</t>
  </si>
  <si>
    <t>Factores de proteção 3,p23</t>
  </si>
  <si>
    <t>Nos últimos 30 dias, com que frequência os seus pais ou tutores passaram tempo consigo?</t>
  </si>
  <si>
    <t>Passar tempo com o prestador de cuidados</t>
  </si>
  <si>
    <t>Factores de proteção 6,p23</t>
  </si>
  <si>
    <t>Nos últimos 30 dias, com que frequência os seus pais ou tutores lhe prestaram atenção e o ouviram?</t>
  </si>
  <si>
    <t>Ouvido pelo prestador de cuidados</t>
  </si>
  <si>
    <t>Factores de proteção 5,p23</t>
  </si>
  <si>
    <t>Se estivesses em apuros, tens familiares ou amigos com quem possas contar para te ajudarem sempre que precisares, ou não?</t>
  </si>
  <si>
    <t>Apoio comunitário e social</t>
  </si>
  <si>
    <t>0 = Nunca, 10 = Sempre</t>
  </si>
  <si>
    <t>As minhas relações são tão satisfatórias como eu gostaria que fossem</t>
  </si>
  <si>
    <t>Relações</t>
  </si>
  <si>
    <t>Como descreveria o seu sentimento de pertença à sua comunidade local?</t>
  </si>
  <si>
    <t>Pertencimento à comunidade</t>
  </si>
  <si>
    <t>0 = Muito fraco, 10 = Muito forte</t>
  </si>
  <si>
    <t>Tenho pessoas na minha vida com quem posso falar sobre coisas que realmente importam.</t>
  </si>
  <si>
    <t xml:space="preserve">Relações sociais próximas </t>
  </si>
  <si>
    <t>Estou satisfeito com as minhas amizades e relações.</t>
  </si>
  <si>
    <t>Satisfação com as amizades</t>
  </si>
  <si>
    <t>Valores positivos</t>
  </si>
  <si>
    <t>Ajo sempre para promover o bem em todas as circunstâncias, mesmo em situações difíceis e desafiantes</t>
  </si>
  <si>
    <t>Carácter e virtude</t>
  </si>
  <si>
    <t>0 = Não se aplica a mim, 10 = Aplica-se totalmente a mim</t>
  </si>
  <si>
    <t>Com que facilidade fala com as seguintes pessoas sobre coisas que realmente o incomodam? 
Pai/passo F
Mãe/passado M</t>
  </si>
  <si>
    <t>Facilidade de comunicação familiar</t>
  </si>
  <si>
    <t>Muito fácil, fácil, difícil, muito difícil, não tenho nem vejo essa pessoa</t>
  </si>
  <si>
    <t>Q43 (secção 9)</t>
  </si>
  <si>
    <t>Estamos interessados em saber o que pensa das seguintes afirmações. Por favor, indique o quanto concorda ou discorda de cada uma delas.
A minha família tenta realmente ajudar-me
A minha família dá-me a ajuda emocional e o apoio de que preciso
Posso falar sobre os meus problemas com a minha família
A minha família está disposta a ajudar-me a tomar decisões</t>
  </si>
  <si>
    <t>Likert de 7 pontos</t>
  </si>
  <si>
    <t>Q44 (secção 9)</t>
  </si>
  <si>
    <t>Estamos interessados em saber o que pensa das seguintes afirmações. Por favor, mostra o quanto concordas ou discordas de cada uma delas:
Os meus amigos tentam mesmo ajudar-me
Posso contar com os meus amigos quando as coisas correm mal
Tenho amigos com quem posso partilhar as minhas alegrias e tristezas
Posso falar dos meus problemas com os meus amigos</t>
  </si>
  <si>
    <t>Q32 (secção 6)</t>
  </si>
  <si>
    <t>Durante este ano, com que frequência é que outros alunos da sua escola lhe fizeram alguma das seguintes coisas, incluindo através de mensagens de texto ou da Internet?
"Deixaram-me de fora dos jogos ou actividades deles"</t>
  </si>
  <si>
    <t>Inclusão na escola</t>
  </si>
  <si>
    <t>Pelo menos uma vez por semana, 
Uma ou duas vezes por mês, 
Algumas vezes por ano, 
Nunca</t>
  </si>
  <si>
    <t>G11 b</t>
  </si>
  <si>
    <t>Os códigos de atividade incluem "Socializar"</t>
  </si>
  <si>
    <t>Desde o início desta entrevista, temos vindo a falar de diferentes sentimentos, experiências e problemas que as pessoas da sua idade podem ter. 
Com que frequência falas com alguém sobre este tipo de sentimentos e experiências? No último mês falaste com alguém sobre este tipo de problemas ou preocupações?</t>
  </si>
  <si>
    <t>Falar com alguém sobre os problemas</t>
  </si>
  <si>
    <t>pergunta aberta*</t>
  </si>
  <si>
    <t>Os adultos utilizam determinados métodos para ensinar às crianças o comportamento correto ou para resolver um problema de comportamento. Vou ler vários métodos que são utilizados. Por favor, diga-me se você ou outro adulto do seu agregado familiar utilizou este método com (nome) no último mês.
[A] Tirou privilégios, proibiu algo de que o (nome) gostava ou não o(a) deixou sair de casa.
[B] Explicou porque é que o comportamento do (nome) era errado.
[C] Abanou-o(a).
[D] Gritou, berrou ou berrou com (ele/ela).
[E] Deu-lhe outra coisa para fazer.
[F] Bateu, bateu ou esbofeteou (ele/ela) nas nádegas com as mãos nuas.
[G] Bateu-lhe nas nádegas ou noutra parte do corpo com algo como um cinto, uma escova de cabelo, um pau ou outro objeto duro.
[H] Chamou-lhe burro(a), preguiçoso(a) ou outro nome semelhante.
[I] Bateu-lhe ou deu-lhe uma bofetada na cara, cabeça ou orelhas.
[J] Bateu ou esbofeteou (ele/ela) na mão, braço ou perna.
[K] Bater-lhe, isto é, bater-lhe uma e outra vez com toda a força possível.</t>
  </si>
  <si>
    <t>Disciplina violenta por parte dos cuidadores</t>
  </si>
  <si>
    <t>UCD2/FCD2</t>
  </si>
  <si>
    <t>Os meus pais apoiam os meus esforços e resultados escolares.</t>
  </si>
  <si>
    <t>Apoio parental</t>
  </si>
  <si>
    <t>Discordo totalmente, 
Discordo, 
Concordo, 
Concordo totalmente</t>
  </si>
  <si>
    <t>ST123Q02NA</t>
  </si>
  <si>
    <t>Os meus pais apoiam-me quando tenho dificuldades na escola.</t>
  </si>
  <si>
    <t>ST123Q03NA</t>
  </si>
  <si>
    <t xml:space="preserve">Os meus pais encorajam-me a ser confiante. </t>
  </si>
  <si>
    <t>ST123Q04NA</t>
  </si>
  <si>
    <t>A minha mãe compreende-me.</t>
  </si>
  <si>
    <t xml:space="preserve">Compreensão da mãe </t>
  </si>
  <si>
    <t>Quase nunca ou nunca é verdade, 
Por vezes verdadeiro, 
Frequentemente verdadeiro, 
Quase sempre ou sempre verdadeiro</t>
  </si>
  <si>
    <t>STQM02801A, STQM02804B</t>
  </si>
  <si>
    <t>A minha mãe ouve-me</t>
  </si>
  <si>
    <t>A mãe ouve</t>
  </si>
  <si>
    <t>STQM02802A</t>
  </si>
  <si>
    <t>O meu pai compreende-me.</t>
  </si>
  <si>
    <t xml:space="preserve">Compreensão do pai </t>
  </si>
  <si>
    <t>STQM02901A, STQM02904B</t>
  </si>
  <si>
    <t>O meu pai ouve-me</t>
  </si>
  <si>
    <t>O pai ouve</t>
  </si>
  <si>
    <t>STQM02902A</t>
  </si>
  <si>
    <t>Por favor, escolha o par de círculos que melhor descreve a sua relação com a sua mãe</t>
  </si>
  <si>
    <t>Relação com a mãe</t>
  </si>
  <si>
    <t>Pares de círculos mais/menos sobrepostos</t>
  </si>
  <si>
    <t>STQM02701</t>
  </si>
  <si>
    <t>Por favor, escolha o par de círculos que melhor descreve a sua relação com o seu pai</t>
  </si>
  <si>
    <t>Relação com o pai</t>
  </si>
  <si>
    <t>STQM02702</t>
  </si>
  <si>
    <t>Por favor, escolha o par de círculos que melhor descreve a sua relação com os seus irmãos e irmãs</t>
  </si>
  <si>
    <t>Relação com os irmãos</t>
  </si>
  <si>
    <t>STQM02703</t>
  </si>
  <si>
    <t>Escolha o par de círculos que melhor descreve a sua relação com o seu familiar (avós, tias/tios, primos, etc.)</t>
  </si>
  <si>
    <t>Relação com outros familiares</t>
  </si>
  <si>
    <t>STQM02704</t>
  </si>
  <si>
    <t>Por favor, escolha o par de círculos que melhor descreve a sua relação com os seus amigos</t>
  </si>
  <si>
    <t>Relação com os amigos</t>
  </si>
  <si>
    <t>STQM02705</t>
  </si>
  <si>
    <t>Por favor, escolha o par de círculos que melhor descreve a sua relação com os seus colegas de turma</t>
  </si>
  <si>
    <t>Relação com os pares</t>
  </si>
  <si>
    <t>STQM02706</t>
  </si>
  <si>
    <t>É fácil falar com os meus amigos.</t>
  </si>
  <si>
    <t>Amigos com quem é fácil falar</t>
  </si>
  <si>
    <t>STQM03103</t>
  </si>
  <si>
    <t>Os meus amigos compreendem-me.</t>
  </si>
  <si>
    <t>Os amigos compreendem-nos</t>
  </si>
  <si>
    <t>STQM03101</t>
  </si>
  <si>
    <t>Os meus amigos aceitam-me como eu sou</t>
  </si>
  <si>
    <t>Aceitação de amigos</t>
  </si>
  <si>
    <t>STQM03102</t>
  </si>
  <si>
    <t>Os meus amigos respeitam os meus sentimentos.</t>
  </si>
  <si>
    <t>Os amigos respeitam os sentimentos</t>
  </si>
  <si>
    <t>STQM03104</t>
  </si>
  <si>
    <t>Liberdade de qualquer tipo de violência</t>
  </si>
  <si>
    <t>Sentimento de segurança na vida quotidiana</t>
  </si>
  <si>
    <t>Qual é o seu grau de satisfação com o facto de se sentir seguro?</t>
  </si>
  <si>
    <t>Sentimento de segurança</t>
  </si>
  <si>
    <t>Q39 (secção 10)</t>
  </si>
  <si>
    <t>Até que ponto concorda com cada uma destas frases sobre a sua área local? Se eu tiver um problema, há pessoas na minha área local que me ajudarão</t>
  </si>
  <si>
    <t>Apoio da comunidade</t>
  </si>
  <si>
    <t>Com que frequência há brigas entre pessoas na sua área local?</t>
  </si>
  <si>
    <t>Violência comunitária</t>
  </si>
  <si>
    <t>Nunca, menos de uma vez por semana, pelo menos uma vez por semana, a maior parte dos dias, todos os dias</t>
  </si>
  <si>
    <t>Q38 (secção 7)</t>
  </si>
  <si>
    <t>Qual é o seu grau de satisfação com 
-A segurança com que se sente
-A liberdade que tem</t>
  </si>
  <si>
    <t>Perceção de segurança e liberdade</t>
  </si>
  <si>
    <t>Até que ponto concordas com cada uma destas frases? Sinto-me seguro em casa</t>
  </si>
  <si>
    <t>Segurança em casa</t>
  </si>
  <si>
    <t>Em que medida se sente seguro no seu trajeto de ida e volta para a escola?</t>
  </si>
  <si>
    <t>Segurança no caminho para a escola</t>
  </si>
  <si>
    <t>Nada seguro, não muito seguro, bastante seguro, muito seguro</t>
  </si>
  <si>
    <t>Q32 (secção 5)</t>
  </si>
  <si>
    <t>Até que ponto concordas com cada uma destas frases? Sinto-me seguro na escola</t>
  </si>
  <si>
    <t>Segurança na escola</t>
  </si>
  <si>
    <t>Até que ponto concorda com cada uma destas frases sobre a sua área local? Sinto-me seguro quando ando na zona onde vivo</t>
  </si>
  <si>
    <t>Segurança no bairro</t>
  </si>
  <si>
    <t>Ambiente de apoio</t>
  </si>
  <si>
    <t>Até que ponto concorda com cada uma destas frases sobre a sua área local? Os adultos da minha zona local são simpáticos para as crianças</t>
  </si>
  <si>
    <t xml:space="preserve">Apoio de adultos na comunidade </t>
  </si>
  <si>
    <t>Até que ponto concordas com cada uma destas frases sobre a tua zona? Na minha zona há lugares suficientes para brincar e passar um bom bocado</t>
  </si>
  <si>
    <t>Áreas de jogo na comunidade</t>
  </si>
  <si>
    <t>Até que ponto concorda com cada uma destas frases sobre a sua área local? Os adultos da minha zona ouvem as crianças e levam-nas a sério</t>
  </si>
  <si>
    <t>Qual é o seu grau de satisfação com a casa onde vive?</t>
  </si>
  <si>
    <t>Ambiente doméstico</t>
  </si>
  <si>
    <t>Q16 (secção 3)</t>
  </si>
  <si>
    <t xml:space="preserve">Qual é o seu grau de satisfação com a zona onde vive?
</t>
  </si>
  <si>
    <t>Satisfação com o bairro</t>
  </si>
  <si>
    <t>Q36 (secção 7)</t>
  </si>
  <si>
    <t xml:space="preserve">Até que ponto está satisfeito com tudo o que tem?
</t>
  </si>
  <si>
    <t>Condições materiais</t>
  </si>
  <si>
    <t>Q59 (secção 8)</t>
  </si>
  <si>
    <t>(Todo o módulo)</t>
  </si>
  <si>
    <t>Violência entre parceiros íntimos</t>
  </si>
  <si>
    <t>Módulo de violência doméstica (DV06-24)</t>
  </si>
  <si>
    <t xml:space="preserve">Violência sexual </t>
  </si>
  <si>
    <t>Módulo de violência doméstica (DV26-30)</t>
  </si>
  <si>
    <t>Diz-me até que ponto achas que cada uma das seguintes afirmações é verdadeira: As pessoas do meu bairro olham pelos seus vizinhos e ajudam-nos.</t>
  </si>
  <si>
    <t>VA1A</t>
  </si>
  <si>
    <t>Diz-me até que ponto achas que cada uma das seguintes afirmações é verdadeira: As pessoas do meu bairro são de confiança</t>
  </si>
  <si>
    <t>Confiança da comunidade</t>
  </si>
  <si>
    <t>VA1B</t>
  </si>
  <si>
    <t>Diz-me até que ponto achas que cada uma das seguintes afirmações é verdadeira: As pessoas do meu bairro sabem quem eu sou</t>
  </si>
  <si>
    <t>A comunidade conhece-os</t>
  </si>
  <si>
    <t>VA1C</t>
  </si>
  <si>
    <t>Qual é a probabilidade de um adulto da sua vizinhança fazer algo como intervir se crianças ou adolescentes estivessem a danificar bens? Danificassem bens</t>
  </si>
  <si>
    <t>Segurança do bairro</t>
  </si>
  <si>
    <t>Muito provável, 
Um pouco provável, 
Não muito provável, 
Nada provável, 
Não sabe, 
Recusa-se a responder</t>
  </si>
  <si>
    <t>VA2A</t>
  </si>
  <si>
    <t>Qual é a probabilidade de um adulto do seu bairro fazer algo como intervir se crianças ou adolescentes estivessem..: A pintar as paredes com tinta (Graffiti)</t>
  </si>
  <si>
    <t>VA2B</t>
  </si>
  <si>
    <t>Qual é a probabilidade de um adulto da sua vizinhança fazer algo como intervir se crianças ou adolescentes estivessem a A intimidar ou ameaçar outra pessoa</t>
  </si>
  <si>
    <t>VA2C</t>
  </si>
  <si>
    <t>Qual é a probabilidade de um adulto da sua vizinhança fazer algo como intervir se crianças ou adolescentes estivessem A lutar com outra pessoa</t>
  </si>
  <si>
    <t>VA2D</t>
  </si>
  <si>
    <t>Por vezes, as crianças sentem-se inseguras ou ameaçadas quando estão no seu bairro, a caminho da escola ou na escola. Por exemplo, têm medo de ser atacadas, intimidadas ou magoadas. Isto aconteceu-lhe no último ano?</t>
  </si>
  <si>
    <t>Muitas vezes, 
Por vezes, 
Raramente, 
Nunca, 
Não sei, 
Recusa-se a responder</t>
  </si>
  <si>
    <t>VA4</t>
  </si>
  <si>
    <t>Existe alguma pessoa a quem recorreria se se sentisse ameaçado ou inseguro?</t>
  </si>
  <si>
    <t>Sim, 
Não, 
Não sabe, 
Recusa-se a responder</t>
  </si>
  <si>
    <t>VA8</t>
  </si>
  <si>
    <t>Diz-me até que ponto achas que cada uma das seguintes afirmações é verdadeira: As pessoas do meu bairro preocupam-se comigo</t>
  </si>
  <si>
    <t>A comunidade preocupa-se com eles</t>
  </si>
  <si>
    <t>VA1D</t>
  </si>
  <si>
    <t>Nos últimos 12 meses, quantas vezes esteve envolvido numa luta física?</t>
  </si>
  <si>
    <t>Luta física</t>
  </si>
  <si>
    <t>A. 0 vezes B. 1 vez C. 2 ou 3 vezes D. 4 ou 5 vezes E. 6 ou 7 vezes F. 8 ou 9 vezes G. 10 ou 11 vezes H. 12 ou mais vezes</t>
  </si>
  <si>
    <t>Violência 5, página 12</t>
  </si>
  <si>
    <t>Nos últimos 12 meses, quantas vezes foi agredido fisicamente?</t>
  </si>
  <si>
    <t>Vítima de violência física</t>
  </si>
  <si>
    <t>Violência 4, página 12</t>
  </si>
  <si>
    <t>Durante os últimos 12 meses, foi vítima de bullying na escola?</t>
  </si>
  <si>
    <t>Vítima de bullying (na escola)</t>
  </si>
  <si>
    <t>Violência 4, página 13</t>
  </si>
  <si>
    <t>Durante os últimos 12 meses, foi vítima de bullying quando não estava na propriedade da escola?</t>
  </si>
  <si>
    <t>Vítima de bullying (não na escola)</t>
  </si>
  <si>
    <t>Violência 7, página 13</t>
  </si>
  <si>
    <t>Durante os últimos 12 meses, foi vítima de cyberbullying?</t>
  </si>
  <si>
    <t>Ciberbullying</t>
  </si>
  <si>
    <t>Violência 8, página 13</t>
  </si>
  <si>
    <t>Durante os últimos 12 meses, quantas vezes alguém o obrigou a fazer coisas sexuais que não queria fazer?</t>
  </si>
  <si>
    <t>Violência sexual</t>
  </si>
  <si>
    <t>A. 0 vezes B. 1 vez C. 2 ou 3 vezes D. 4 ou 5 vezes E. 6 ou mais vezes</t>
  </si>
  <si>
    <t>Violência 1, página 35</t>
  </si>
  <si>
    <t>Durante os últimos 12 meses, quantas vezes alguém lhe pediu para fazer coisas sexuais na Internet ou nas redes sociais que não queria fazer?</t>
  </si>
  <si>
    <t>Violência sexual cibernética</t>
  </si>
  <si>
    <t>Violência 3, página 35</t>
  </si>
  <si>
    <t>Está satisfeito ou insatisfeito com a cidade ou a zona onde vive?</t>
  </si>
  <si>
    <t>Satisfação com a comunidade</t>
  </si>
  <si>
    <t>0 = Completamente insatisfeito, 10 = Completamente satisfeito</t>
  </si>
  <si>
    <t>Com que frequência foi vítima de bullying/cyberbullying na escola nos últimos meses?</t>
  </si>
  <si>
    <t>Vítima de bullying na escola</t>
  </si>
  <si>
    <t>Não fui vítima de bullying/cyberbullying na escola nos últimos dois meses; 
Uma ou duas vezes; 
2-3 vezes/mês; 
Cerca de uma vez por semana; 
Várias vezes por semana</t>
  </si>
  <si>
    <t>Q27, Q29 (secção 5)</t>
  </si>
  <si>
    <t>Nunca, 1, 2, 3, 4+</t>
  </si>
  <si>
    <t>Aqui estão algumas afirmações sobre os alunos da(s) sua(s) turma(s). Por favor, indique até que ponto concorda ou discorda de cada uma delas:
1. Os alunos da(s) minha(s) turma(s) gostam de estar juntos
2. A maioria dos alunos da(s) minha(s) turma(s) é simpática e prestável
3. Os outros alunos aceitam-me como eu sou</t>
  </si>
  <si>
    <t>Apoio social dos colegas de turma</t>
  </si>
  <si>
    <t>Q24 (secção 4)</t>
  </si>
  <si>
    <t>Gozaram comigo ou chamaram-me nomes</t>
  </si>
  <si>
    <t>Intimidação emocional</t>
  </si>
  <si>
    <t>G11 a</t>
  </si>
  <si>
    <t>Espalhar mentiras sobre mim</t>
  </si>
  <si>
    <t>G11 c</t>
  </si>
  <si>
    <t>Roubou algo de mim</t>
  </si>
  <si>
    <t>Vítima de roubo</t>
  </si>
  <si>
    <t>G11 d</t>
  </si>
  <si>
    <t>Danificou algo meu de propósito</t>
  </si>
  <si>
    <t>Vítima de danos materiais</t>
  </si>
  <si>
    <t>G11 e</t>
  </si>
  <si>
    <t>Bater-me ou magoar-me (por exemplo, empurrar, bater, pontapear)</t>
  </si>
  <si>
    <t>G11 f</t>
  </si>
  <si>
    <t>Obrigou-me a fazer coisas que não queria fazer</t>
  </si>
  <si>
    <t>Vítima de assédio moral</t>
  </si>
  <si>
    <t>G11 g</t>
  </si>
  <si>
    <t>Enviou-me mensagens desagradáveis ou ofensivas em linha</t>
  </si>
  <si>
    <t>G11 h</t>
  </si>
  <si>
    <t>Partilhou informações desagradáveis ou prejudiciais sobre mim na Internet</t>
  </si>
  <si>
    <t>G11 i</t>
  </si>
  <si>
    <t>Ameaçaram-me</t>
  </si>
  <si>
    <t>Foi ameaçado</t>
  </si>
  <si>
    <t>Sinto-me seguro quando estou na escola</t>
  </si>
  <si>
    <t>Concordar muito, 
Concordo um pouco, 
Discordar um pouco, 
Discordar muito</t>
  </si>
  <si>
    <t>G10 b</t>
  </si>
  <si>
    <t>Durante este ano letivo, com que frequência é que outros alunos da sua escola lhe fizeram alguma das seguintes coisas (incluindo através de mensagens de texto ou redes sociais)?
a) Disseram coisas más sobre o meu aspeto físico (por exemplo, o meu cabelo, o meu tamanho) 
b) Espalharam mentiras sobre mim
c) Partilhou os meus segredos com outras pessoas
d) Recusou-se a falar comigo
e) Insultou um membro da minha família
f) Roubou algo de mim
g) Obrigou-me a fazer coisas que eu não queria fazer
h) Enviou-me mensagens desagradáveis ou ofensivas na Internet
i) Partilhou coisas desagradáveis ou ofensivas sobre mim na Internet
j) Partilhou fotografias embaraçosas de mim
k) Ameaçou-me
l) Magoaram-me fisicamente
m) Excluíram-me do seu grupo (por exemplo, festas, mensagens)
n) Danificou algo meu de propósito</t>
  </si>
  <si>
    <t>Experiência em todos os tipos de assédio moral</t>
  </si>
  <si>
    <t>O que pensas da tua escola? Diz o quanto concordas com estas afirmações.
b) Sinto-me seguro quando estou na escola</t>
  </si>
  <si>
    <t>Módulo VW</t>
  </si>
  <si>
    <t>Violência sexual por parceiro não íntimo</t>
  </si>
  <si>
    <t>Agora gostaria de vos perguntar se se sentem seguros em determinadas situações.
Até que ponto se sente seguro(a) ao andar sozinho(a) no seu bairro depois de escurecer?</t>
  </si>
  <si>
    <t>Muito seguro, seguro, inseguro, muito inseguro, nunca andar sozinho depois de escurecer</t>
  </si>
  <si>
    <t>VT20</t>
  </si>
  <si>
    <t>Até que ponto se sente seguro quando está sozinho em casa à noite?</t>
  </si>
  <si>
    <t>VT21</t>
  </si>
  <si>
    <t>Sentimento de ser tratado de forma equitativa/livre de discriminação</t>
  </si>
  <si>
    <t xml:space="preserve">No país, considera que sofreu pessoalmente alguma forma de discriminação ou assédio durante os últimos 3 anos, ou seja, desde (ano da entrevista menos 3), com base em qualquer um dos seguintes motivos?
[A] O seu sexo, por exemplo, ser homem ou mulher?
[B] A sua idade, por exemplo, por ser considerado demasiado jovem ou demasiado velho?
[C] A sua deficiência ou estado de saúde, como ter dificuldade em ver, ouvir, andar ou mover-se, concentrar-se ou comunicar, ou ter uma doença ou outras condições de saúde e não ter sido prevista qualquer adaptação razoável para o efeito?
[D] A sua etnia, cor ou língua, como a cor da pele ou o aspeto físico, a origem étnica ou o modo de vestir, a cultura, as tradições, a língua materna ou o sotaque, o estatuto de indígena ou o facto de ser afrodescendente?
[E] A sua situação migratória, como a nacionalidade ou origem nacional, país de nascimento, estatuto de migrante, ser um migrante sem documentos ou apátrida?
[F] O seu estatuto socioeconómico, como riqueza ou nível de educação, ser considerado como pertencente a um grupo ou classe social ou económica inferior ou diferente, ou ser ou não proprietário de terras ou casas?
[G] A sua localização geográfica ou local de residência, como viver em zonas urbanas ou rurais, e em aglomerados formais ou informais?
[H] A sua religião, por exemplo, ter ou não ter uma religião ou crenças religiosas?
[I] O seu estado civil e familiar, como ser solteiro, casado, divorciado, viúvo, grávido, com ou sem filhos, órfão ou filho de pais solteiros, ou ter filhos fora do casamento?
[J] A sua orientação sexual ou identidade de género, como sentir-se atraído por uma pessoa do mesmo sexo, identificar-se de forma diferente do sexo atribuído à nascença ou ter diversidade sexual, corporal ou de género?
[K] A sua opinião política, por exemplo, exprimir opiniões políticas, defender os direitos dos outros, ser ou não membro de um partido político ou de um sindicato?
[X] Desde (ano da entrevista menos 3), sente que foi pessoalmente vítima de qualquer outra forma de discriminação ou assédio no país? Com que fundamento?
</t>
  </si>
  <si>
    <t>Discriminação</t>
  </si>
  <si>
    <t>Sim, Não, Não sei</t>
  </si>
  <si>
    <t>VT23</t>
  </si>
  <si>
    <t xml:space="preserve">Durante os últimos 12 meses, com que frequência teve as seguintes experiências na escola? 
ST038Q03NA. Outros alunos deixaram-me de fora das coisas de propósito.
ST038Q04NA. Outros alunos gozaram comigo. 
ST038Q05NA. Fui ameaçado por outros alunos. 
ST038Q06NA. Outros alunos tiraram ou destruíram coisas que me pertenciam.
ST038Q07NA. Fui agredido ou empurrado por outros alunos.
ST038Q08NA. Outros alunos espalharam rumores desagradáveis sobre mim. </t>
  </si>
  <si>
    <t xml:space="preserve">Nunca ou quase nunca, 
Algumas vezes por ano,  
Algumas vezes por mês, 
Uma vez por semana ou mais </t>
  </si>
  <si>
    <t>ST038</t>
  </si>
  <si>
    <t xml:space="preserve">Durante os últimos 12 meses, com que frequência teve as seguintes experiências na escola?
Outros alunos gozaram comigo.
Fui ameaçado por outros alunos.
Outros alunos tiraram ou destruíram coisas que me pertenciam.
Fui agredido ou empurrado por outros alunos.
</t>
  </si>
  <si>
    <t>STQM03901-04</t>
  </si>
  <si>
    <t>Nos últimos 12 meses, com que frequência lhe aconteceram as seguintes coisas enquanto conversava ou utilizava as redes sociais (por exemplo, Facebook, Instagram, Snapchat, etc.)? 
Fui ameaçado por pessoas.
As pessoas espalharam rumores desagradáveis sobre mim.</t>
  </si>
  <si>
    <t>STQM04001-STQM04002</t>
  </si>
  <si>
    <t xml:space="preserve">Em que medida se sente seguro nos seguintes locais? Na escola </t>
  </si>
  <si>
    <t>Não é seguro, 
Razoavelmente seguro, 
Muito seguro</t>
  </si>
  <si>
    <t>STQM02201</t>
  </si>
  <si>
    <t xml:space="preserve">Em que medida se sente seguro nos seguintes locais? No seu bairro </t>
  </si>
  <si>
    <t>STQM02202</t>
  </si>
  <si>
    <t xml:space="preserve">Em que medida se sente seguro nos seguintes locais? Em casa </t>
  </si>
  <si>
    <t>STQM02203</t>
  </si>
  <si>
    <t>Em que medida se sente seguro nos seguintes contextos? Com os seus pares</t>
  </si>
  <si>
    <t>Segurança com os colegas</t>
  </si>
  <si>
    <t>STQM02204</t>
  </si>
  <si>
    <t>Por favor, escolha o par de círculos que melhor descreve a sua relação com os seus vizinhos</t>
  </si>
  <si>
    <t>Relação com os vizinhos</t>
  </si>
  <si>
    <t>STQM02708</t>
  </si>
  <si>
    <t>Crença na capacidade de atingir os objectivos de aprendizagem</t>
  </si>
  <si>
    <t>Até que ponto concorda com cada uma destas frases sobre a sua vida no seu todo? Sinto que estou a aprender muito neste momento</t>
  </si>
  <si>
    <t>Auto-eficácia na aprendizagem</t>
  </si>
  <si>
    <t>Escala unipolar de 11 pontos, de 0 ("não concordo de todo") a 10 ("concordo totalmente")</t>
  </si>
  <si>
    <t>Q48 (secção 10)</t>
  </si>
  <si>
    <t xml:space="preserve">Qual é o seu grau de satisfação relativamente às coisas que aprendeu na escola?
</t>
  </si>
  <si>
    <t>Satisfação com a aprendizagem</t>
  </si>
  <si>
    <t>Q29 (secção 5)</t>
  </si>
  <si>
    <t>Conceitos adicionais relacionados com a aprendizagem</t>
  </si>
  <si>
    <t>Qual é o seu grau de satisfação com cada um dos seguintes aspectos da sua vida?
 A sua vida como estudante
 Coisas que aprendeste na escola
 Outras crianças da sua turma</t>
  </si>
  <si>
    <t>Satisfação com a escola</t>
  </si>
  <si>
    <t>Secção 5, Q28-30</t>
  </si>
  <si>
    <t xml:space="preserve">Qual é o seu grau de satisfação com a sua vida de estudante?
</t>
  </si>
  <si>
    <t>Q28 (secção 5)</t>
  </si>
  <si>
    <t>Até que ponto concordas com cada uma destas frases? Os meus professores ouvem-me e têm em conta o que eu digo</t>
  </si>
  <si>
    <t>Ouvido pelos professores</t>
  </si>
  <si>
    <t>Não concordo, concordo um pouco, concordo um pouco, concordo muito, concordo totalmente, não sei</t>
  </si>
  <si>
    <t>Até que ponto concordas com cada uma destas frases? Na escola, tenho a oportunidade de tomar decisões sobre coisas que são importantes para mim</t>
  </si>
  <si>
    <t>Sentido de autonomia nas decisões escolares</t>
  </si>
  <si>
    <t>Sentimento de pertença à escola/trabalho</t>
  </si>
  <si>
    <t>Até que ponto concordas com cada uma destas frases? 
Os meus professores preocupam-se comigo
Se eu tiver um problema na escola, os meus professores ajudam-me
Os meus professores ouvem-me e têm em conta o que eu digo</t>
  </si>
  <si>
    <t>Apoio dos professores</t>
  </si>
  <si>
    <t>Apoio dos pares</t>
  </si>
  <si>
    <t xml:space="preserve">Quantos anos de escolaridade acha que vai completar?
</t>
  </si>
  <si>
    <t xml:space="preserve">Expectativas educativas </t>
  </si>
  <si>
    <t>Aberto</t>
  </si>
  <si>
    <t>IVA2</t>
  </si>
  <si>
    <t>Nos últimos 30 dias, com que frequência a maioria dos alunos da sua escola foi simpática e prestável?</t>
  </si>
  <si>
    <t>Os alunos são simpáticos</t>
  </si>
  <si>
    <t>2, p.9</t>
  </si>
  <si>
    <t>Competências sociais e interpessoais</t>
  </si>
  <si>
    <t>Com que frequência mostra a alguém da sua comunidade que o ama ou que se preocupa com ele?</t>
  </si>
  <si>
    <t>Expressa preocupação</t>
  </si>
  <si>
    <t>0 = Nunca, 10 = Muito frequentemente</t>
  </si>
  <si>
    <t>Como se sente atualmente em relação à escola?</t>
  </si>
  <si>
    <t>Gosto muito, 
Gosto um pouco, 
Não gosto muito, 
não gosto nada</t>
  </si>
  <si>
    <t>Q22 (secção 4)</t>
  </si>
  <si>
    <t>Aqui estão algumas afirmações sobre os teus professores. Por favor, mostra o quanto concordas ou discordas de cada uma delas:
1. Sinto que os meus professores me aceitam tal como sou
2. Sinto que os meus professores se preocupam comigo como pessoa
3. Sinto muita confiança nos meus professores</t>
  </si>
  <si>
    <t>O meu professor incentiva-me a dizer o que penso sobre o que li</t>
  </si>
  <si>
    <t>R1 f</t>
  </si>
  <si>
    <t>O meu professor faz uma série de coisas para nos ajudar a aprender</t>
  </si>
  <si>
    <t>R1 h</t>
  </si>
  <si>
    <t>O meu professor diz-me como fazer melhor quando cometo um erro</t>
  </si>
  <si>
    <t>R1 i</t>
  </si>
  <si>
    <t>Gosto de estar na escola</t>
  </si>
  <si>
    <t>G10 a</t>
  </si>
  <si>
    <t>Sinto que pertenço a esta escola</t>
  </si>
  <si>
    <t>Pertencer à escola</t>
  </si>
  <si>
    <t>G10 c</t>
  </si>
  <si>
    <t>Os professores da minha escola são justos comigo</t>
  </si>
  <si>
    <t>G10 d</t>
  </si>
  <si>
    <t>Tenho orgulho em frequentar esta escola</t>
  </si>
  <si>
    <t>Orgulho com a escola</t>
  </si>
  <si>
    <t>G10 e</t>
  </si>
  <si>
    <t xml:space="preserve">Tenho amigos nesta escola </t>
  </si>
  <si>
    <t>Amigos na escola</t>
  </si>
  <si>
    <t>G10 f</t>
  </si>
  <si>
    <t>Até onde espera chegar na sua formação?</t>
  </si>
  <si>
    <t>Terminar o ensino básico, 
Concluir o ensino secundário, 
Concluir o grau de associado (programa universitário de 2 anos), 
Concluir o bacharelato (programa universitário de 4 anos), 
Concluir o mestrado ou o diploma profissional (médico, doutor em medicina, advogado, ministro), 
Concluir o doutoramento (Ph.D., Ed.D.)</t>
  </si>
  <si>
    <t>Diz o quanto concordas com estas afirmações.
a) Gosto de estar na escola</t>
  </si>
  <si>
    <t>Diz o quanto concordas com estas afirmações.
c) Sinto que pertenço a esta escola</t>
  </si>
  <si>
    <t>Diz o quanto concordas com estas afirmações.
e) Tenho orgulho em frequentar esta escola</t>
  </si>
  <si>
    <t>Qual das seguintes opções espera concluir?</t>
  </si>
  <si>
    <t>Nível 2 da CITE, 
nível CITE 3B ou C, 
nível 3A da CITE, 
nível 4 da CITE, 
nível 5B da CITE, 
nível 5A ou 6 da CITE</t>
  </si>
  <si>
    <t>ST225</t>
  </si>
  <si>
    <t>As seguintes afirmações: 
"O meu objetivo é aprender o máximo possível"
"O meu objetivo é dominar completamente o material apresentado nas minhas aulas"
"O meu objetivo é compreender o conteúdo das minhas aulas da forma mais completa possível"</t>
  </si>
  <si>
    <t>Não é de todo verdade para mim, 
Ligeiramente verdadeiro para mim, 
Moderadamente verdadeiro para mim, 
Muito verdadeiro para mim, 
Extremamente verdadeiro em relação a mim</t>
  </si>
  <si>
    <t>ST208</t>
  </si>
  <si>
    <t xml:space="preserve">O professor fez-me sentir confiante na minha capacidade de me sair bem no curso. 
O professor ouviu a minha opinião sobre a forma de fazer as coisas.
Senti que o meu professor me compreendia. </t>
  </si>
  <si>
    <t>ST211</t>
  </si>
  <si>
    <t>Pensando na sua escola: até que ponto concorda com as seguintes afirmações?
"Sinto-me como um estranho (ou deixado de fora das coisas) na escola"
"Faço amigos facilmente na escola"; "Sinto que pertenço à escola"
"Sinto-me estranho e deslocado na minha escola"
"Os outros alunos parecem gostar de mim"
"Sinto-me sozinho na escola"</t>
  </si>
  <si>
    <t>ST034</t>
  </si>
  <si>
    <t>Pensa na tua escola: até que ponto as seguintes afirmações são verdadeiras? 
Os alunos parecem valorizar a cooperação.
Parece que os alunos estão a cooperar 
entre si.
Os alunos parecem partilhar o sentimento de que 
que cooperar uns com os outros é importante. 
Os alunos sentem que são encorajados a 
cooperar com os outros.</t>
  </si>
  <si>
    <t>Cooperação na escola</t>
  </si>
  <si>
    <t>Não é de todo verdade, 
Ligeiramente verdadeiro, 
Muito verdadeira, 
Extremamente verdadeiro</t>
  </si>
  <si>
    <t>ST206</t>
  </si>
  <si>
    <t>Qual é o nível de ensino mais elevado que espera vir a concluir?</t>
  </si>
  <si>
    <t>Nível CITE 3 ou inferior, 
nível CITE 4 ou 5, 
nível CITE 6 ou superior</t>
  </si>
  <si>
    <t>STQM02301</t>
  </si>
  <si>
    <t>Durante os últimos 12 meses, com que frequência teve as seguintes experiências na escola? Dava-me bem com a maioria dos meus professores.</t>
  </si>
  <si>
    <t>Relação com o professor</t>
  </si>
  <si>
    <t>Nunca ou quase nunca, 
Algumas vezes por ano, 
Algumas vezes por mês, 
Uma vez por semana ou mais</t>
  </si>
  <si>
    <t>STQM04102</t>
  </si>
  <si>
    <t>Por favor, escolha o par de círculos que melhor descreve a sua relação com o seu professor preferido</t>
  </si>
  <si>
    <t>STQM02707</t>
  </si>
  <si>
    <t>Durante os últimos 12 meses, com que frequência teve as seguintes experiências na escola? A maioria dos meus professores interessou-se pelo meu bem-estar.</t>
  </si>
  <si>
    <t>STQM04103</t>
  </si>
  <si>
    <t>Quantos dos seus colegas de turma são: simpáticos para si</t>
  </si>
  <si>
    <t>Muito poucos, 
Alguns deles, 
Cerca de metade, 
A maioria, 
quase todos</t>
  </si>
  <si>
    <t>STQM03301</t>
  </si>
  <si>
    <t>Sinto que pertenço à escola</t>
  </si>
  <si>
    <t>STQM03703</t>
  </si>
  <si>
    <t>Pensando na sua escola, até que ponto concorda com as seguintes afirmações? Faço amigos facilmente na escola</t>
  </si>
  <si>
    <t>STQM03702</t>
  </si>
  <si>
    <t>Pensando na sua escola, até que ponto concorda com as seguintes afirmações? Os outros alunos parecem gostar de mim</t>
  </si>
  <si>
    <t>STQM03705</t>
  </si>
  <si>
    <t>Esperança/otimismo/confiança no futuro</t>
  </si>
  <si>
    <t>Otimismo em relação ao futuro</t>
  </si>
  <si>
    <t>Até que ponto concorda com cada uma destas frases sobre a sua vida como um todo? Sinto-me positivo em relação ao meu futuro</t>
  </si>
  <si>
    <t>Autoestima/auto-valorização</t>
  </si>
  <si>
    <t>Até que ponto concorda com cada uma destas frases sobre a sua vida como um todo? Gosto de ser como sou</t>
  </si>
  <si>
    <t>Sentido de agência e auto-eficácia</t>
  </si>
  <si>
    <t>Sentido de agência nas decisões</t>
  </si>
  <si>
    <t>Qual é o seu grau de satisfação relativamente à forma como é ouvido pelos adultos em geral?</t>
  </si>
  <si>
    <t>Ouvido por adultos</t>
  </si>
  <si>
    <t>Q43 (secção 10)</t>
  </si>
  <si>
    <t>Ouvido pelos pais</t>
  </si>
  <si>
    <t>Até que ponto concorda com cada uma destas frases sobre a sua vida como um todo? Tenho escolha suficiente sobre a forma como gasto o meu tempo</t>
  </si>
  <si>
    <t>Sentido de agência na utilização do tempo</t>
  </si>
  <si>
    <t>Até que ponto concorda com cada uma destas frases sobre a sua vida no seu todo? Sou bom a gerir as minhas responsabilidades diárias</t>
  </si>
  <si>
    <t>Auto-eficácia</t>
  </si>
  <si>
    <t>Até que ponto concorda com cada uma destas frases sobre a sua área local? Na minha área local, tenho oportunidades de participar em decisões sobre coisas que são importantes para as crianças</t>
  </si>
  <si>
    <t>Até que ponto concordas com cada uma destas frases? Os meus pais e eu tomamos decisões sobre a minha vida em conjunto</t>
  </si>
  <si>
    <t>Até que ponto está satisfeito com a forma como utiliza o seu tempo?</t>
  </si>
  <si>
    <t>Utilização do tempo</t>
  </si>
  <si>
    <t>Q65 (secção 9)</t>
  </si>
  <si>
    <t>Qual é o seu grau de satisfação com a liberdade que tem?</t>
  </si>
  <si>
    <t>Sentimento de liberdade</t>
  </si>
  <si>
    <t>Q40 (secção 10)</t>
  </si>
  <si>
    <t>Em que degrau acha que estará daqui a cinco anos?</t>
  </si>
  <si>
    <t>0 = Pior possível, 10 = Melhor possível</t>
  </si>
  <si>
    <t>Sentido de objetivo/significado</t>
  </si>
  <si>
    <t>Tenho um sentido de direção e um objetivo na vida.</t>
  </si>
  <si>
    <t>Sentido de objetivo</t>
  </si>
  <si>
    <t xml:space="preserve">0 = Discordo totalmente, 10 = Concordo totalmente </t>
  </si>
  <si>
    <t>Compreendo o meu objetivo na vida</t>
  </si>
  <si>
    <t>Capacidade de adaptação, desenvoltura</t>
  </si>
  <si>
    <t>Sou sempre capaz de abdicar de alguma felicidade agora para uma felicidade maior mais tarde</t>
  </si>
  <si>
    <t>Adaptabilidade</t>
  </si>
  <si>
    <t>Resiliência</t>
  </si>
  <si>
    <t>Em geral, até que ponto acha que as coisas que faz na sua vida valem a pena?</t>
  </si>
  <si>
    <t xml:space="preserve">Significado e objetivo </t>
  </si>
  <si>
    <t xml:space="preserve">0 = Não vale de todo a pena, 10 = Vale completamente a pena </t>
  </si>
  <si>
    <t xml:space="preserve">Agora estou a fazer coisas que me ajudarão a atingir os meus objectivos na vida. </t>
  </si>
  <si>
    <t xml:space="preserve">1 = Não vale de todo a pena, 10 = Vale completamente a pena </t>
  </si>
  <si>
    <t>E daqui a um ano, espera que a sua vida seja melhor, seja mais ou menos igual, ou que seja pior, em geral?</t>
  </si>
  <si>
    <t>Melhor, 
mais ou menos o mesmo, 
pior</t>
  </si>
  <si>
    <t>LS4</t>
  </si>
  <si>
    <t xml:space="preserve">Sou capaz de lidar com situações invulgares. 
Sou capaz de mudar o meu comportamento para responder às necessidades de novas situações. 
Sou capaz de me adaptar a diferentes situações, mesmo quando estou sob stress ou pressão. 
Sou capaz de me adaptar facilmente a uma nova cultura. 
Quando me deparo com situações difíceis com outras pessoas, sou capaz de pensar numa forma de resolver a situação. 
Sou capaz de ultrapassar as minhas dificuldades na interação com pessoas de outras culturas. 
</t>
  </si>
  <si>
    <t>Muito parecido comigo, 
Quase como eu, 
Um pouco como eu, 
Não muito parecido comigo, 
Nada parecido comigo</t>
  </si>
  <si>
    <t>ST216</t>
  </si>
  <si>
    <t>Até que ponto concorda com as seguintes afirmações?
"Normalmente, consigo desenrascar-me de uma forma ou de outra"
"Sinto-me orgulhoso por ter realizado coisas"
"Sinto que consigo lidar com muitas coisas ao mesmo tempo"
"A minha confiança em mim próprio ajuda-me a ultrapassar os momentos difíceis"
"Quando estou numa situação difícil, normalmente consigo encontrar uma saída"</t>
  </si>
  <si>
    <t>ST188</t>
  </si>
  <si>
    <t xml:space="preserve">Até que ponto concorda com as seguintes afirmações sobre
sobre si próprio?
Sinto-me satisfeito por trabalhar o mais arduamente possível. 
Quando começo uma tarefa, persisto até a terminar. 
Parte do prazer que tenho em fazer as coisas é quando melhoro o meu 
desempenho anterior. 
Se não sou bom numa coisa, prefiro 
prefiro continuar a esforçar-me para a dominar do que passar para algo em que possa ser bom. </t>
  </si>
  <si>
    <t>ST182</t>
  </si>
  <si>
    <t>Até que ponto concorda com as seguintes afirmações? 
"A minha vida tem um significado ou objetivo claro"
"Descobri um sentido satisfatório para a minha vida"
"Tenho uma noção clara do que dá sentido à minha vida"</t>
  </si>
  <si>
    <t>ST185</t>
  </si>
  <si>
    <t>A minha vida quotidiana tem sido preenchida com coisas que me interessam.</t>
  </si>
  <si>
    <t>Em nenhum momento, 
Em parte do tempo , 
Mais de metade do tempo, 
A maior parte do tempo, 
Todo o tempo</t>
  </si>
  <si>
    <t>STQM02005</t>
  </si>
  <si>
    <r>
      <rPr>
        <b/>
        <sz val="11"/>
        <color theme="7" tint="-0.249977111117893"/>
        <rFont val="Aptos Narrow"/>
        <family val="2"/>
        <scheme val="minor"/>
      </rPr>
      <t>Instruções</t>
    </r>
    <r>
      <rPr>
        <sz val="11"/>
        <color theme="7" tint="-0.249977111117893"/>
        <rFont val="Aptos Narrow"/>
        <family val="2"/>
        <scheme val="minor"/>
      </rPr>
      <t xml:space="preserve">:  
1. Nas colunas A-C, liste todas as perguntas das fontes de dados específicas do país que sejam relevantes para o bem-estar dos adolescentes. Introduza uma pergunta por linha e, para cada pergunta, introduza a fonte de dados (coluna A), o número da pergunta (coluna B) e a redação da pergunta (coluna C). Em seguida, selecione pelo menos um conceito dos 5 domínios a que esta pergunta diz respeito (nas Colunas D-AJ).
2. Depois de preencher esta folha, para ver que dados estão disponíveis no seu país relacionados com um determinado conceito, clique na seta de filtro para esse conceito (na linha 3) e selecione apenas "sim". </t>
    </r>
  </si>
  <si>
    <t xml:space="preserve">   Para que conceito(s)-chave esta pergunta é relevante? Selecione "sim" para todos os conceitos relevantes. Se uma pergunta for relevante para um determinado domínio, mas não se enquadrar em nenhum dos conceitos listados, selecione a categoria "Conceitos adicionais" nesse domínio.</t>
  </si>
  <si>
    <t>Introduzir a fonte de dados 
(por exemplo, NFHS)</t>
  </si>
  <si>
    <t>Introduzir o número da pergunta</t>
  </si>
  <si>
    <t>Introduzir o texto exato da pergunta no questionário</t>
  </si>
  <si>
    <t>Conceitos adicionais relacionados com a saúde</t>
  </si>
  <si>
    <t xml:space="preserve">Cívica e socialmente ativa </t>
  </si>
  <si>
    <t>Ter 
pelo menos uma pessoa de confiança</t>
  </si>
  <si>
    <t>Relações positivas (em geral)</t>
  </si>
  <si>
    <t>Relações positivas com os pais/ família</t>
  </si>
  <si>
    <t>Sentimento de pertença, sentir-se aceite, respeitado e valorizado</t>
  </si>
  <si>
    <t>Conceitos adicionais relacionados com a conexão</t>
  </si>
  <si>
    <t xml:space="preserve">Liberdade de qualquer tipo de violência </t>
  </si>
  <si>
    <t>Sentido 
de segurança na vida quotidiana</t>
  </si>
  <si>
    <t>Sentimento de ser tratado de forma equitativa/ livre de discriminação</t>
  </si>
  <si>
    <t>Conceitos adicionais relacionados com a segurança</t>
  </si>
  <si>
    <t>Crença na capacidade de atingir os objectivos de aprendizagem (auto-eficácia)</t>
  </si>
  <si>
    <t>Competências sociais 
competências sociais e interpessoais</t>
  </si>
  <si>
    <t>Sentimento 
sentimento de pertença à escola/ trabalho</t>
  </si>
  <si>
    <t>Confiança nas competências e na capacidade de ganhar a vida quando chegar a altura</t>
  </si>
  <si>
    <t>Esperança/ otimismo/ confiança no futuro</t>
  </si>
  <si>
    <t>Autoestima
estima/ valor próprio</t>
  </si>
  <si>
    <t>Sentido 
de agência e auto-eficácia</t>
  </si>
  <si>
    <t>Sentido 
de objetivo/ significado</t>
  </si>
  <si>
    <t>Capacidade de adaptação/ disponibilidade de recursos</t>
  </si>
  <si>
    <t>Conceitos adicionais relacionados com a agência e a resiliência</t>
  </si>
  <si>
    <r>
      <rPr>
        <b/>
        <sz val="11"/>
        <color rgb="FF000000"/>
        <rFont val="Aptos Narrow"/>
      </rPr>
      <t xml:space="preserve">Conceitos com uma caixa cinzenta
cinzento (0) nesta coluna
representam </t>
    </r>
    <r>
      <rPr>
        <b/>
        <sz val="11"/>
        <color rgb="FF000000"/>
        <rFont val="Aptos Black"/>
      </rPr>
      <t xml:space="preserve">lacunas de dados </t>
    </r>
  </si>
  <si>
    <r>
      <rPr>
        <b/>
        <sz val="11"/>
        <color rgb="FF0C769E"/>
        <rFont val="Aptos Narrow"/>
        <family val="2"/>
        <scheme val="minor"/>
      </rPr>
      <t>Instruções:</t>
    </r>
    <r>
      <rPr>
        <sz val="11"/>
        <color rgb="FF0C769E"/>
        <rFont val="Aptos Narrow"/>
        <family val="2"/>
        <scheme val="minor"/>
      </rPr>
      <t xml:space="preserve">Esta folha é preenchida automaticamente com base nas suas respostas nas duas folhas anteriores. Dá uma visão geral dos conceitos que têm dados disponíveis no seu país e dos conceitos que representam lacunas de dados. </t>
    </r>
    <r>
      <rPr>
        <b/>
        <sz val="11"/>
        <color rgb="FF0C769E"/>
        <rFont val="Aptos Narrow"/>
        <family val="2"/>
        <scheme val="minor"/>
      </rPr>
      <t xml:space="preserve">A única informação que tem de introduzir manualmente (indicada a vermelho) é o nome das fontes de dados específicas do país na linha 3, a partir da coluna Q. </t>
    </r>
  </si>
  <si>
    <t>Inquéritos internacionais</t>
  </si>
  <si>
    <r>
      <rPr>
        <b/>
        <sz val="11"/>
        <color rgb="FF000000"/>
        <rFont val="Aptos Narrow"/>
      </rPr>
      <t xml:space="preserve">Fontes de dados específicas do país 
</t>
    </r>
    <r>
      <rPr>
        <sz val="11"/>
        <color rgb="FFC00000"/>
        <rFont val="Aptos Narrow"/>
      </rPr>
      <t xml:space="preserve">(introduzir o nome de cada fonte de dados </t>
    </r>
    <r>
      <rPr>
        <b/>
        <sz val="11"/>
        <color rgb="FFC00000"/>
        <rFont val="Aptos Narrow"/>
      </rPr>
      <t>exatamente</t>
    </r>
    <r>
      <rPr>
        <sz val="11"/>
        <color rgb="FFC00000"/>
        <rFont val="Aptos Narrow"/>
      </rPr>
      <t xml:space="preserve"> como está escrito na folha "</t>
    </r>
    <r>
      <rPr>
        <i/>
        <sz val="11"/>
        <color rgb="FFC00000"/>
        <rFont val="Aptos Narrow"/>
      </rPr>
      <t xml:space="preserve">Dados específicos do país" </t>
    </r>
    <r>
      <rPr>
        <sz val="11"/>
        <color rgb="FFC00000"/>
        <rFont val="Aptos Narrow"/>
      </rPr>
      <t>)</t>
    </r>
  </si>
  <si>
    <t>Contagem global</t>
  </si>
  <si>
    <t>GEAS</t>
  </si>
  <si>
    <t>GSHS-Basico</t>
  </si>
  <si>
    <t>GSHS- Alargado</t>
  </si>
  <si>
    <t>GFS</t>
  </si>
  <si>
    <t>GFS- Adol</t>
  </si>
  <si>
    <t xml:space="preserve">PIRLS </t>
  </si>
  <si>
    <t>TIMSS</t>
  </si>
  <si>
    <t>PISA</t>
  </si>
  <si>
    <t>SSES</t>
  </si>
  <si>
    <t>Introduzir o nome da fonte</t>
  </si>
  <si>
    <t>Ter pelo menos uma pessoa de confiança</t>
  </si>
  <si>
    <t>Conceitos adicionais relacionados com a conetividade</t>
  </si>
  <si>
    <t>Confiança nas suas competências e capacidade de ganhar a vida quando chegar a altura</t>
  </si>
  <si>
    <t>Conceitos adicionais relacionados com a aprendizagem e as competências</t>
  </si>
  <si>
    <t>Capacidade de adaptação/recursos</t>
  </si>
  <si>
    <t>Contagem total</t>
  </si>
  <si>
    <t>Indicadores de política e</t>
  </si>
  <si>
    <t xml:space="preserve">sistemas recomendados </t>
  </si>
  <si>
    <t>pela GAMA</t>
  </si>
  <si>
    <r>
      <rPr>
        <b/>
        <sz val="12"/>
        <color theme="7" tint="-0.249977111117893"/>
        <rFont val="Aptos Narrow"/>
        <family val="2"/>
        <scheme val="minor"/>
      </rPr>
      <t xml:space="preserve">Instruções: </t>
    </r>
    <r>
      <rPr>
        <sz val="12"/>
        <color theme="7" tint="-0.249977111117893"/>
        <rFont val="Aptos Narrow"/>
        <family val="2"/>
        <scheme val="minor"/>
      </rPr>
      <t xml:space="preserve">
Preencher todas as células verdes (assinaladas a negrito). </t>
    </r>
  </si>
  <si>
    <t>Restrições legais para acessar os serviços de saúde</t>
  </si>
  <si>
    <t>Existência de um programa nacional operacional de saúde para adolescentes</t>
  </si>
  <si>
    <t>Existência de normas nacionais para a prestação de serviços de saúde a adolescentes</t>
  </si>
  <si>
    <t>Existência de uma política nacional que isente os adolescentes de taxas de utilização para consultas externas no sector público</t>
  </si>
  <si>
    <t>Ausência de um limite de idade legal para os adolescentes darem o seu consentimento para serviços de saúde específicos para adolescentes sem o consentimento do cônjuge, dos pais ou do tutor legal</t>
  </si>
  <si>
    <t>Proporção de escolas que oferecem serviços de saúde escolar abrangentes</t>
  </si>
  <si>
    <t>Proporção de escolas que oferecem educação para o VIH e a sexualidade com base em competências para a vida</t>
  </si>
  <si>
    <t>O país dispõe de um programa nacional de saúde para adolescentes com pelo menos uma pessoa designada em tempo integral e uma dotação orçamental regular do governo para apoiar o programa.</t>
  </si>
  <si>
    <t>O país dispõe de normas nacionais para a prestação de serviços de saúde especificamente destinados aos adolescentes, que incluem um pacote de serviços de saúde claramente definido e abrangente, cuja aplicação tem sido monitorada.</t>
  </si>
  <si>
    <t>A existência de uma política nacional que isente os adolescentes de taxas de utilização para consultas externas no setor público</t>
  </si>
  <si>
    <t>A ausência de um limite de idade legal que permita que adolescentes casados e solteiros dêem o seu consentimento para serviços de saúde específicos para adolescentes (ou seja, serviços contraceptivos, exceto esterilização, contraceção de emergência, serviços de teste e aconselhamento sobre o VIH, cuidados e tratamento do VIH, intervenções de redução de danos para utilizadores de drogas injectáveis e serviços de saúde mental) sem o consentimento do cônjuge, dos pais ou do tutor legal</t>
  </si>
  <si>
    <t>Proporção de escolas que oferecem serviços de saúde escolar abrangentes, definidos como serviços de saúde escolar que abordam, pelo menos, quatro das seguintes áreas de saúde relevantes para a sua população estudantil: saúde e desenvolvimento positivos; lesões não intencionais; violência; saúde sexual e reprodutiva, incluindo o VIH; doenças transmissíveis; doenças não transmissíveis, funções sensoriais, deficiência física, saúde oral, nutrição e atividade física; e saúde mental, consumo de substâncias e lesões autoprovocadas</t>
  </si>
  <si>
    <t>Proporção de escolas que oferecem educação sobre o VIH e a sexualidade com base em competências para a vida (ou seja, educação sobre competências para a vida, saúde sexual e reprodutiva/sexualidade e transmissão e prevenção do VIH)</t>
  </si>
  <si>
    <t>O país refere a existência de um programa nacional de saúde dos adolescentes com pelo menos uma pessoa designada a tempo inteiro e uma dotação orçamental regular do governo para apoiar o programa.</t>
  </si>
  <si>
    <t>O país refere a existência de normas nacionais para a prestação de serviços de saúde a adolescentes que incluem um pacote de serviços de saúde abrangente e claramente definido, cuja aplicação tem sido monitorizada.</t>
  </si>
  <si>
    <t>Sim = Todos os adolescentes estão isentos de taxas de utilização para consultas externas.
Parcial = Grupos selecionados da população adolescente estão isentos de taxas de utilização para consultas em ambulatório.
Não = Os adolescentes não estão isentos de taxas de utilização para consultas de cuidados ambulatórios.
Não se aplica.</t>
  </si>
  <si>
    <t>O país não refere qualquer limite de idade legal para os adolescentes casados ou solteiros darem o seu consentimento a todos os serviços especificados sem o consentimento do cônjuge e/ou dos pais/legal, respetivamente.</t>
  </si>
  <si>
    <t>Número de escolas que oferecem serviços de saúde escolar que abordam, pelo menos, quatro das seguintes áreas de saúde: saúde e desenvolvimento positivos; lesões não intencionais; violência; saúde sexual e reprodutiva, incluindo o VIH; doenças transmissíveis; doenças não transmissíveis, funções sensoriais, deficiência física, saúde oral, nutrição e atividade física; e saúde mental, consumo de substâncias e lesões autoprovocadas</t>
  </si>
  <si>
    <t>Recenseamento anual das escolas: Número de escolas que ensinam os três elementos seguintes no âmbito do currículo formal ou como parte de actividades extracurriculares: competências genéricas para a vida (por exemplo, competências de tomada de decisões/comunicação/recusa), saúde sexual e reprodutiva/educação sexual (por exemplo, ensino sobre crescimento e desenvolvimento humanos, vida familiar, saúde reprodutiva, contraceção, abuso sexual, infecções sexualmente transmissíveis (IST)) e transmissão e prevenção do VIH
Inquérito Global sobre Políticas e Práticas de Saúde Escolar (G-SHPPS): Número de escolas que ensinam saúde sexual e reprodutiva e transmissão, prevenção e tratamento do VIH e, pelo menos, um dos seguintes tópicos: comunicação interpessoal, tomada de decisões, resolução de problemas, definição de objectivos, recusa, gestão do stress</t>
  </si>
  <si>
    <t>Não aplicável</t>
  </si>
  <si>
    <t>Número total de escolas</t>
  </si>
  <si>
    <t>Completar o quadro.</t>
  </si>
  <si>
    <t>1. Existe um programa nacional de saúde para adolescentes?</t>
  </si>
  <si>
    <t>1. O país dispõe de normas nacionais para a prestação de serviços de saúde aos adolescentes?</t>
  </si>
  <si>
    <t>Os adolescentes estão isentos de taxas de utilização para consultas externas no sector público?</t>
  </si>
  <si>
    <t>Existe um limite de idade legal para os adolescentes solteiros darem o seu consentimento, sem o consentimento dos pais ou do tutor legal, para os seguintes serviços?</t>
  </si>
  <si>
    <t xml:space="preserve">Solteiro </t>
  </si>
  <si>
    <t>Casado</t>
  </si>
  <si>
    <t>Percentagem de escolas em:</t>
  </si>
  <si>
    <t>a. Serviços de contracepção, exceto esterilização?</t>
  </si>
  <si>
    <t>Desagregação recomendada:</t>
  </si>
  <si>
    <t>Desagregação efetiva:</t>
  </si>
  <si>
    <t>2. Existe pelo menos uma pessoa designada em tempo integral  para o programa nacional de saúde dos adolescentes?</t>
  </si>
  <si>
    <t>2. Estão sendo realizadas atividades para controlar a aplicação destas normas de execução?</t>
  </si>
  <si>
    <t>b. Contracepção de emergência?</t>
  </si>
  <si>
    <t>c. Serviços de testagem e aconselhamento sobre o VIH</t>
  </si>
  <si>
    <t>3. Existe uma dotação orçamental regular para apoiar o programa nacional de saúde dos adolescentes?</t>
  </si>
  <si>
    <t>3. Estas normas incluem um pacote global claramente definido de serviços de saúde para adolescentes?</t>
  </si>
  <si>
    <t>d. Intervenções de redução de danos para utilizadores de drogas injectáveis (troca de seringas, substituição de opiáceos, terapia)?</t>
  </si>
  <si>
    <t>e. Serviços de saúde mental?</t>
  </si>
  <si>
    <t>Total</t>
  </si>
  <si>
    <t>f. Cuidados e tratamento do VIH?</t>
  </si>
  <si>
    <t>Introduzir quaisquer comentários adicionais relacionados com este indicador (facultativo).</t>
  </si>
  <si>
    <t>Foram introduzidas todas as informações disponíveis?</t>
  </si>
  <si>
    <r>
      <rPr>
        <b/>
        <sz val="12"/>
        <color theme="7" tint="-0.249977111117893"/>
        <rFont val="Aptos Narrow"/>
        <family val="2"/>
        <scheme val="minor"/>
      </rPr>
      <t xml:space="preserve">Instruções:
</t>
    </r>
    <r>
      <rPr>
        <sz val="12"/>
        <color theme="7" tint="-0.249977111117893"/>
        <rFont val="Aptos Narrow"/>
        <family val="2"/>
        <scheme val="minor"/>
      </rPr>
      <t>Clique em cada indicador (coluna C) para aceder a essa folha de indicadores e preencher as informações. Esta folha de resumo será preenchida automaticamente com base nas suas respostas em cada folha de indicador.</t>
    </r>
  </si>
  <si>
    <t>Resumo dos progressos registados nos indicadores do processo de governança</t>
  </si>
  <si>
    <t>Códigos de cores:</t>
  </si>
  <si>
    <t>Preencha as fichas de indicadores 1-6 (separadores cor de laranja). Esta folha será preenchida automaticamente depois de as ter preenchido.</t>
  </si>
  <si>
    <t>Indicador de processo</t>
  </si>
  <si>
    <t>Caraterísticas</t>
  </si>
  <si>
    <t>Colaboração intersectorial</t>
  </si>
  <si>
    <t>O bem-estar dos adolescentes é abordado de forma holística</t>
  </si>
  <si>
    <t>Participação de vários ministérios</t>
  </si>
  <si>
    <t>Reuniões/atividades programadas regularmente</t>
  </si>
  <si>
    <t>MAYE</t>
  </si>
  <si>
    <t>Envolvimento ativo e significativo</t>
  </si>
  <si>
    <t>Parcialmente resolvido</t>
  </si>
  <si>
    <t>Inclusão</t>
  </si>
  <si>
    <t>Reforço da capacidade dos jovens</t>
  </si>
  <si>
    <t>Plano nacional</t>
  </si>
  <si>
    <t>Recursos para o plano</t>
  </si>
  <si>
    <t>Objetivos calendarizados</t>
  </si>
  <si>
    <t>Alinhamento com as prioridades nacionais de desenvolvimento</t>
  </si>
  <si>
    <t>Envolvimento significativo dos adolescentes e dos jovens</t>
  </si>
  <si>
    <t>Estratégia de comunicação</t>
  </si>
  <si>
    <t>Múltiplos canais de comunicação</t>
  </si>
  <si>
    <t>Implementação em curso, a nível nacional</t>
  </si>
  <si>
    <t>Revisão de dados</t>
  </si>
  <si>
    <t>Dados recolhidos diretamente junto dos adolescentes</t>
  </si>
  <si>
    <t>Dados disponíveis para cada um dos cinco domínios de bem-estar dos adolescentes</t>
  </si>
  <si>
    <t>Disponibilidade de dados intersectoriais e auditoria da qualidade</t>
  </si>
  <si>
    <t>Dados para a tomada de decisões</t>
  </si>
  <si>
    <t>Envolvimento multissectorial e de múltiplas partes interessadas</t>
  </si>
  <si>
    <t xml:space="preserve">Revisão regular dos dados </t>
  </si>
  <si>
    <t>Contribuição comprovada para a tomada de decisões</t>
  </si>
  <si>
    <t>Divulgação de dados</t>
  </si>
  <si>
    <t>Divulgação oportuna</t>
  </si>
  <si>
    <t>Direcionamento para públicos-chave não técnicos</t>
  </si>
  <si>
    <r>
      <rPr>
        <b/>
        <sz val="12"/>
        <color theme="7" tint="-0.249977111117893"/>
        <rFont val="Aptos Narrow"/>
        <family val="2"/>
        <scheme val="minor"/>
      </rPr>
      <t>Instruções</t>
    </r>
    <r>
      <rPr>
        <sz val="12"/>
        <color theme="7" tint="-0.249977111117893"/>
        <rFont val="Aptos Narrow"/>
        <family val="2"/>
        <scheme val="minor"/>
      </rPr>
      <t>: Reveja os critérios de avaliação do indicador e, em seguida, selecione a sua resposta no menu pendente da coluna H.</t>
    </r>
  </si>
  <si>
    <t>1. Colaboração intersectorial para o bem-estar dos adolescentes</t>
  </si>
  <si>
    <t>Coordenação entre ministérios e agências governamentais para a promoção do bem-estar dos adolescentes, caracterizada por:</t>
  </si>
  <si>
    <r>
      <t>·</t>
    </r>
    <r>
      <rPr>
        <sz val="7"/>
        <color theme="1"/>
        <rFont val="Aptos Narrow"/>
        <family val="2"/>
        <scheme val="minor"/>
      </rPr>
      <t xml:space="preserve">       </t>
    </r>
    <r>
      <rPr>
        <sz val="11"/>
        <color theme="1"/>
        <rFont val="Aptos Narrow"/>
        <family val="2"/>
        <scheme val="minor"/>
      </rPr>
      <t>bem-estar dos adolescentes abordado de forma holística</t>
    </r>
  </si>
  <si>
    <r>
      <t>·</t>
    </r>
    <r>
      <rPr>
        <sz val="7"/>
        <color theme="1"/>
        <rFont val="Aptos Narrow"/>
        <family val="2"/>
        <scheme val="minor"/>
      </rPr>
      <t xml:space="preserve">       </t>
    </r>
    <r>
      <rPr>
        <sz val="11"/>
        <color theme="1"/>
        <rFont val="Aptos Narrow"/>
        <family val="2"/>
        <scheme val="minor"/>
      </rPr>
      <t>participação de vários ministérios</t>
    </r>
  </si>
  <si>
    <r>
      <t>·    </t>
    </r>
    <r>
      <rPr>
        <sz val="11"/>
        <color theme="1"/>
        <rFont val="Aptos Narrow"/>
        <family val="2"/>
        <scheme val="minor"/>
      </rPr>
      <t>reuniões/atividades programadas regularmente</t>
    </r>
  </si>
  <si>
    <r>
      <t>·</t>
    </r>
    <r>
      <rPr>
        <i/>
        <sz val="7"/>
        <color theme="1"/>
        <rFont val="Aptos Narrow"/>
        <family val="2"/>
        <scheme val="minor"/>
      </rPr>
      <t>     </t>
    </r>
    <r>
      <rPr>
        <i/>
        <sz val="11"/>
        <color theme="1"/>
        <rFont val="Aptos Narrow"/>
        <family val="2"/>
        <scheme val="minor"/>
      </rPr>
      <t>envolvimento significativo dos adolescentes e dos jovens</t>
    </r>
  </si>
  <si>
    <t xml:space="preserve">Notas </t>
  </si>
  <si>
    <r>
      <t>·</t>
    </r>
    <r>
      <rPr>
        <sz val="7"/>
        <color theme="1"/>
        <rFont val="Aptos Narrow"/>
        <family val="2"/>
        <scheme val="minor"/>
      </rPr>
      <t xml:space="preserve">       </t>
    </r>
    <r>
      <rPr>
        <sz val="11"/>
        <color theme="1"/>
        <rFont val="Aptos Narrow"/>
        <family val="2"/>
        <scheme val="minor"/>
      </rPr>
      <t>Cet indicateur met l'accent sur les  effortsmultisectoriels et les mécanismes de collaboration intersectorielle.</t>
    </r>
  </si>
  <si>
    <r>
      <t>·</t>
    </r>
    <r>
      <rPr>
        <sz val="7"/>
        <color theme="1"/>
        <rFont val="Aptos Narrow"/>
        <family val="2"/>
        <scheme val="minor"/>
      </rPr>
      <t xml:space="preserve">       </t>
    </r>
    <r>
      <rPr>
        <sz val="11"/>
        <color theme="1"/>
        <rFont val="Aptos Narrow"/>
        <family val="2"/>
        <scheme val="minor"/>
      </rPr>
      <t xml:space="preserve">Les exemples de méthodes de coordination comprennent le groupe de travail, l'équipe de travail, le sous-groupe dans une structure gouvernementale existante. </t>
    </r>
  </si>
  <si>
    <t>Avaliação</t>
  </si>
  <si>
    <t>Existe coordenação/colaboração entre os ministérios e agências governamentais para a promoção do bem-estar dos adolescentes?</t>
  </si>
  <si>
    <t>Critérios de avaliação</t>
  </si>
  <si>
    <t>A sua resposta</t>
  </si>
  <si>
    <t>Número de domínios do Quadro de Bem-Estar dos Adolescentes abrangidos</t>
  </si>
  <si>
    <t>–</t>
  </si>
  <si>
    <t>1-2 domínios</t>
  </si>
  <si>
    <t>3-4 domínios</t>
  </si>
  <si>
    <t>5 domínios</t>
  </si>
  <si>
    <t>Número de ministérios/agências governamentais participantes</t>
  </si>
  <si>
    <t>2 ministérios/agências governamentais</t>
  </si>
  <si>
    <t>3 ministérios/agências governamentais</t>
  </si>
  <si>
    <t>Mais de 4 ministérios/agências governamentais</t>
  </si>
  <si>
    <t>Reuniões/actividades programadas regularmente</t>
  </si>
  <si>
    <t>Frequência das reuniões planeadas</t>
  </si>
  <si>
    <t>Reunião prevista</t>
  </si>
  <si>
    <t>&lt;1 por ano</t>
  </si>
  <si>
    <t>1+ por ano</t>
  </si>
  <si>
    <t>Envolvimento ativo e significativo em processos intersectoriais para promover o bem-estar dos adolescentes</t>
  </si>
  <si>
    <t>Envolvimento contínuo de adolescentes e jovens em actividades de colaboração intersectorial, com papéis claramente definidos e apoiados</t>
  </si>
  <si>
    <t>Plano de envolvimento desenvolvido</t>
  </si>
  <si>
    <t>Participação em, pelo menos, uma reunião/atividade</t>
  </si>
  <si>
    <t xml:space="preserve">Participação claramente definida e apoiada em todas as reuniões/actividades principais </t>
  </si>
  <si>
    <t>Inclusão da participação em processos intersectoriais para promover o bem-estar dos adolescentes</t>
  </si>
  <si>
    <t>Grau de diversidade entre os adolescentes participantes (por exemplo, género, capacidade, geografia)</t>
  </si>
  <si>
    <t>Participação de adolescentes de todos os géneros</t>
  </si>
  <si>
    <t>Participação de adolescentes de diferentes géneros e geografias</t>
  </si>
  <si>
    <t>Maior diversidade* de adolescentes participantes para além do gênero e da geografia</t>
  </si>
  <si>
    <t>Reforço da capacidade dos jovens para participarem em processos intersectoriais de promoção do bem-estar dos adolescentes</t>
  </si>
  <si>
    <t>Grau de reforço das capacidades sobre como participar em processos intersectoriais e defender as suas posições</t>
  </si>
  <si>
    <t>Planeamento das actividades de formação/
actividades de tutoria</t>
  </si>
  <si>
    <t>Realização de actividades de formação/mentoria</t>
  </si>
  <si>
    <t>Actividades de formação/mentoria institucionalizadas (regularmente programadas)</t>
  </si>
  <si>
    <t>* Uma maior diversidade pode incluir pessoas portadoras de deficiência, diferentes religiões ou etnias, diferentes orientações sexuais, etc., consoante o contexto do país.</t>
  </si>
  <si>
    <r>
      <t>Resposta aberta (opcional, 100 palavras no máximo):</t>
    </r>
    <r>
      <rPr>
        <sz val="11"/>
        <color theme="1"/>
        <rFont val="Aptos Narrow"/>
        <family val="2"/>
        <scheme val="minor"/>
      </rPr>
      <t xml:space="preserve"> Especificar o líder da colaboração e fornecer um exemplo de um resultado da colaboração. Se possível, incluir exemplos de como os contributos dos adolescentes foram tidos em conta.</t>
    </r>
  </si>
  <si>
    <t>2. Plano de ação nacional</t>
  </si>
  <si>
    <t>Existência de um plano de ação nacional com metas para o bem-estar dos adolescentes, caracterizado por</t>
  </si>
  <si>
    <r>
      <t>·</t>
    </r>
    <r>
      <rPr>
        <sz val="7"/>
        <color theme="1"/>
        <rFont val="Aptos Narrow"/>
        <family val="2"/>
        <scheme val="minor"/>
      </rPr>
      <t xml:space="preserve">       </t>
    </r>
    <r>
      <rPr>
        <sz val="11"/>
        <color theme="1"/>
        <rFont val="Aptos Narrow"/>
        <family val="2"/>
        <scheme val="minor"/>
      </rPr>
      <t>recursos para o plano</t>
    </r>
  </si>
  <si>
    <r>
      <t>·</t>
    </r>
    <r>
      <rPr>
        <sz val="7"/>
        <color theme="1"/>
        <rFont val="Aptos Narrow"/>
        <family val="2"/>
        <scheme val="minor"/>
      </rPr>
      <t xml:space="preserve">       </t>
    </r>
    <r>
      <rPr>
        <sz val="11"/>
        <color theme="1"/>
        <rFont val="Aptos Narrow"/>
        <family val="2"/>
        <scheme val="minor"/>
      </rPr>
      <t>objetivos calendarizados</t>
    </r>
  </si>
  <si>
    <r>
      <t>·</t>
    </r>
    <r>
      <rPr>
        <sz val="7"/>
        <color theme="1"/>
        <rFont val="Aptos Narrow"/>
        <family val="2"/>
        <scheme val="minor"/>
      </rPr>
      <t xml:space="preserve">       </t>
    </r>
    <r>
      <rPr>
        <sz val="11"/>
        <color theme="1"/>
        <rFont val="Aptos Narrow"/>
        <family val="2"/>
        <scheme val="minor"/>
      </rPr>
      <t>alinhamento com as prioridades nacionais de desenvolvimento.</t>
    </r>
  </si>
  <si>
    <r>
      <t>·</t>
    </r>
    <r>
      <rPr>
        <sz val="7"/>
        <color theme="1"/>
        <rFont val="Aptos Narrow"/>
        <family val="2"/>
        <scheme val="minor"/>
      </rPr>
      <t>     </t>
    </r>
    <r>
      <rPr>
        <sz val="11"/>
        <color theme="1"/>
        <rFont val="Aptos Narrow"/>
        <family val="2"/>
        <scheme val="minor"/>
      </rPr>
      <t xml:space="preserve">Um plano de ação nacional relevante pode ser integrado num plano mais vasto, por exemplo, um plano setorial ou um plano que abranja outros grupos populacionais. (Por exemplo, um plano </t>
    </r>
  </si>
  <si>
    <t>exemplo, subplanos de bem-estar no âmbito de ministérios sectoriais como a saúde ou a educação ou subplanos no âmbito dos ministérios da mulher, da criança e da juventude).</t>
  </si>
  <si>
    <r>
      <t>·</t>
    </r>
    <r>
      <rPr>
        <sz val="7"/>
        <color theme="1"/>
        <rFont val="Aptos Narrow"/>
        <family val="2"/>
        <scheme val="minor"/>
      </rPr>
      <t>    </t>
    </r>
    <r>
      <rPr>
        <sz val="11"/>
        <color theme="1"/>
        <rFont val="Aptos Narrow"/>
        <family val="2"/>
        <scheme val="minor"/>
      </rPr>
      <t>Consoante o país, o documento relevante pode ser um plano de ação nacional, um plano estratégico e/ou um quadro de resultados.</t>
    </r>
  </si>
  <si>
    <t>Existe um plano de ação nacional, um plano estratégico ou um quadro de resultados que abranja o bem-estar dos adolescentes?</t>
  </si>
  <si>
    <t>Especificação e afetação dos recursos financeiros e humanos</t>
  </si>
  <si>
    <t>Plano orçamentado (recursos não afectados)</t>
  </si>
  <si>
    <t>Recursos afectados (parciais)</t>
  </si>
  <si>
    <t>Recursos afectados (completo)</t>
  </si>
  <si>
    <t>Identificação dos indicadores a monitorizar, com especificação das bases de referência e dos objectivos</t>
  </si>
  <si>
    <t>Lista de indicadores principais estabelecida</t>
  </si>
  <si>
    <t>Estabelecimento de uma base de referência e de objectivos</t>
  </si>
  <si>
    <t>Está em curso o acompanhamento dos progressos realizados para atingir os objectivos</t>
  </si>
  <si>
    <t>Continuação do alinhamento com as prioridades nacionais de desenvolvimento</t>
  </si>
  <si>
    <t>Foi revisto o alinhamento com as prioridades</t>
  </si>
  <si>
    <t>Totalmente alinhado com as prioridades</t>
  </si>
  <si>
    <t>Totalmente alinhado, incluindo um mecanismo de revisão periódica</t>
  </si>
  <si>
    <r>
      <t xml:space="preserve">Resposta aberta (facultativa, 100 palavras no máximo): </t>
    </r>
    <r>
      <rPr>
        <sz val="11"/>
        <color theme="1"/>
        <rFont val="Aptos Narrow"/>
        <family val="2"/>
        <scheme val="minor"/>
      </rPr>
      <t xml:space="preserve">Elaborar o plano, incluindo a coordenação entre sectores. </t>
    </r>
  </si>
  <si>
    <t>3. Estratégia de comunicação</t>
  </si>
  <si>
    <t>Estratégia(s) de comunicação relacionada(s) com o bem-estar que informa(m) e capacita(m) os adolescentes sobre os seus direitos e serviços relevantes, caracterizada(s) por</t>
  </si>
  <si>
    <r>
      <rPr>
        <sz val="7"/>
        <color theme="1"/>
        <rFont val="Aptos Narrow"/>
        <family val="2"/>
        <scheme val="minor"/>
      </rPr>
      <t xml:space="preserve">·       </t>
    </r>
    <r>
      <rPr>
        <sz val="11"/>
        <color theme="1"/>
        <rFont val="Aptos Narrow"/>
        <family val="2"/>
        <scheme val="minor"/>
      </rPr>
      <t>participação de vários ministérios</t>
    </r>
  </si>
  <si>
    <r>
      <rPr>
        <sz val="7"/>
        <color theme="1"/>
        <rFont val="Aptos Narrow"/>
        <family val="2"/>
        <scheme val="minor"/>
      </rPr>
      <t xml:space="preserve">·       </t>
    </r>
    <r>
      <rPr>
        <sz val="11"/>
        <color theme="1"/>
        <rFont val="Aptos Narrow"/>
        <family val="2"/>
        <scheme val="minor"/>
      </rPr>
      <t>múltiplos canais de comunicação</t>
    </r>
  </si>
  <si>
    <r>
      <rPr>
        <sz val="7"/>
        <color theme="1"/>
        <rFont val="Aptos Narrow"/>
        <family val="2"/>
        <scheme val="minor"/>
      </rPr>
      <t xml:space="preserve">·       </t>
    </r>
    <r>
      <rPr>
        <sz val="11"/>
        <color theme="1"/>
        <rFont val="Aptos Narrow"/>
        <family val="2"/>
        <scheme val="minor"/>
      </rPr>
      <t>implementação contínua e a nível nacional</t>
    </r>
  </si>
  <si>
    <t>·    envolvimento significativo de adolescentes e jovens.</t>
  </si>
  <si>
    <t xml:space="preserve">·     Um princípio importante subjacente a este indicador é que a estratégia de comunicação deve centrar-se em comunicações diversificadas para garantir a inclusão, incluindo as mais </t>
  </si>
  <si>
    <t>populares canais para adolescentes e jovens.</t>
  </si>
  <si>
    <t xml:space="preserve">·     Embora este indicador seja intersectorial, é possível que as estratégias sectoriais específicas sejam consideradas parte de uma comunicação multissectorial mais vasta </t>
  </si>
  <si>
    <t>se tiverem sido planeadas/concebidas como tal.</t>
  </si>
  <si>
    <t>Existe uma estratégia de comunicação para os adolescentes?</t>
  </si>
  <si>
    <t>1-2 ministérios/agências governamentais</t>
  </si>
  <si>
    <t xml:space="preserve">Número de canais de comunicação, tendo em conta os diferentes públicos (idades, níveis de educação, línguas) </t>
  </si>
  <si>
    <t>1 canal de comunicação</t>
  </si>
  <si>
    <t>2 canais de comunicação</t>
  </si>
  <si>
    <t>Mais de 3 canais de comunicação (abrangendo todas as principais línguas do país, se for caso disso*)</t>
  </si>
  <si>
    <t xml:space="preserve">Grau de aplicação a nível nacional </t>
  </si>
  <si>
    <t>Estratégia em fase de planeamento</t>
  </si>
  <si>
    <t>Execução a nível subnacional</t>
  </si>
  <si>
    <t>A nível nacional 
implementação</t>
  </si>
  <si>
    <t>Participação ativa e significativa na definição das estratégias de comunicação</t>
  </si>
  <si>
    <t>Envolvimento contínuo de adolescentes e jovens em debates sobre estratégias de comunicação, com papéis claramente definidos e apoiados</t>
  </si>
  <si>
    <t>Participação em, pelo menos, uma reunião/
atividade</t>
  </si>
  <si>
    <t>Inclusão da participação nos debates sobre estratégias de comunicação</t>
  </si>
  <si>
    <t>Maior diversidade** dos adolescentes participantes, para além do género e da geografia</t>
  </si>
  <si>
    <t>Reforço da capacidade dos jovens para co-desenharem estratégias de comunicação</t>
  </si>
  <si>
    <t>Grau de reforço das capacidades em termos de contribuição para as estratégias de comunicação e de defesa das suas posições</t>
  </si>
  <si>
    <t>* Quando relevante para o contexto do país, a "abordagem integral" de múltiplos canais de comunicação deve incluir a cobertura de todas as principais línguas do país.</t>
  </si>
  <si>
    <t>** Uma maior diversidade pode incluir pessoas portadoras de deficiência, diferentes religiões ou etnias, diferentes orientações sexuais, etc., consoante o contexto do país.</t>
  </si>
  <si>
    <r>
      <t xml:space="preserve">Resposta aberta (opcional, 100 palavras no máximo): </t>
    </r>
    <r>
      <rPr>
        <sz val="11"/>
        <color theme="1"/>
        <rFont val="Aptos Narrow"/>
        <family val="2"/>
        <scheme val="minor"/>
      </rPr>
      <t>Fornecer exemplos de como a estratégia está a ser implementada (ou planos de implementação). Incluir exemplos de como os contributos dos adolescentes foram tidos em conta nos planos de execução.</t>
    </r>
  </si>
  <si>
    <t>4. Revisão dos dados</t>
  </si>
  <si>
    <t>Existem dados desagregados e representativos a nível nacional sobre o bem-estar dos adolescentes, caracterizados por:</t>
  </si>
  <si>
    <r>
      <rPr>
        <sz val="7"/>
        <color theme="1"/>
        <rFont val="Aptos Narrow"/>
        <family val="2"/>
        <scheme val="minor"/>
      </rPr>
      <t>·     </t>
    </r>
    <r>
      <rPr>
        <sz val="11"/>
        <color theme="1"/>
        <rFont val="Aptos Narrow"/>
        <family val="2"/>
        <scheme val="minor"/>
      </rPr>
      <t>dados recolhidos diretamente junto dos adolescentes</t>
    </r>
  </si>
  <si>
    <r>
      <rPr>
        <sz val="7"/>
        <color theme="1"/>
        <rFont val="Aptos Narrow"/>
        <family val="2"/>
        <scheme val="minor"/>
      </rPr>
      <t>·     </t>
    </r>
    <r>
      <rPr>
        <sz val="11"/>
        <color theme="1"/>
        <rFont val="Aptos Narrow"/>
        <family val="2"/>
        <scheme val="minor"/>
      </rPr>
      <t>dados disponíveis para cada um dos cinco domínios de bem-estar dos adolescentes</t>
    </r>
  </si>
  <si>
    <r>
      <rPr>
        <sz val="7"/>
        <color theme="1"/>
        <rFont val="Aptos Narrow"/>
        <family val="2"/>
        <scheme val="minor"/>
      </rPr>
      <t>·     </t>
    </r>
    <r>
      <rPr>
        <sz val="11"/>
        <color theme="1"/>
        <rFont val="Aptos Narrow"/>
        <family val="2"/>
        <scheme val="minor"/>
      </rPr>
      <t>disponibilidade de dados intersectoriais e auditoria da qualidade.</t>
    </r>
  </si>
  <si>
    <r>
      <rPr>
        <sz val="7"/>
        <color theme="1"/>
        <rFont val="Aptos Narrow"/>
        <family val="2"/>
        <scheme val="minor"/>
      </rPr>
      <t>·     </t>
    </r>
    <r>
      <rPr>
        <sz val="11"/>
        <color theme="1"/>
        <rFont val="Aptos Narrow"/>
        <family val="2"/>
        <scheme val="minor"/>
      </rPr>
      <t xml:space="preserve">Exemplos de potenciais fontes de dados incluem inquéritos recentemente realizados nas escolas ou outros inquéritos em que o instrumento visa os adolescentes. </t>
    </r>
  </si>
  <si>
    <r>
      <rPr>
        <sz val="7"/>
        <color theme="1"/>
        <rFont val="Aptos Narrow"/>
        <family val="2"/>
        <scheme val="minor"/>
      </rPr>
      <t>·     </t>
    </r>
    <r>
      <rPr>
        <sz val="11"/>
        <color theme="1"/>
        <rFont val="Aptos Narrow"/>
        <family val="2"/>
        <scheme val="minor"/>
      </rPr>
      <t>As auditorias da disponibilidade de dados devem incluir parâmetros relevantes, tais como:</t>
    </r>
  </si>
  <si>
    <t>o Indicadores-chave relacionados com o bem-estar dos adolescentes</t>
  </si>
  <si>
    <t>o Dados recentes (nos últimos 5 anos)</t>
  </si>
  <si>
    <t>o Toda a faixa etária dos adolescentes abrangida (10-19 anos)</t>
  </si>
  <si>
    <t>o Elementos de desagregação, especialmente idade e sexo/género</t>
  </si>
  <si>
    <r>
      <rPr>
        <sz val="7"/>
        <color theme="1"/>
        <rFont val="Aptos Narrow"/>
        <family val="2"/>
        <scheme val="minor"/>
      </rPr>
      <t>·     </t>
    </r>
    <r>
      <rPr>
        <sz val="11"/>
        <color theme="1"/>
        <rFont val="Aptos Narrow"/>
        <family val="2"/>
        <scheme val="minor"/>
      </rPr>
      <t xml:space="preserve">Este indicador está relacionado com o menu de indicadores de bem-estar também desenvolvido como parte deste pacote de medição </t>
    </r>
  </si>
  <si>
    <t>Estão disponíveis dados recentes (nos últimos 5 anos), representativos a nível nacional, relativos ao bem-estar dos adolescentes?</t>
  </si>
  <si>
    <t>Extensão da faixa etária dos adolescentes abrangida</t>
  </si>
  <si>
    <t xml:space="preserve">Metade ou menos do grupo etário dos adolescentes </t>
  </si>
  <si>
    <t>Mais de metade do grupo etário dos adolescentes</t>
  </si>
  <si>
    <t>Todos os adolescentes com idades compreendidas entre os 10 e os 19 anos</t>
  </si>
  <si>
    <t>Número de domínios do Quadro de Bem-Estar dos Adolescentes abrangidos pelos dados disponíveis</t>
  </si>
  <si>
    <t>Análise intersectorial da disponibilidade e qualidade dos dados (por exemplo, atualidade, representatividade) por vários ministérios, acompanhada de planos para a futura recolha de dados</t>
  </si>
  <si>
    <t>1-2 ministérios envolvidos na auditoria de dados</t>
  </si>
  <si>
    <t>Mais de 3 ministérios envolvidos na auditoria de dados</t>
  </si>
  <si>
    <t>Mais de 3 ministérios envolvidos na auditoria de dados e planos partilhados para a futura recolha de dados</t>
  </si>
  <si>
    <r>
      <t xml:space="preserve">Resposta aberta (opcional, 100 palavras no máximo): </t>
    </r>
    <r>
      <rPr>
        <sz val="11"/>
        <color theme="1"/>
        <rFont val="Aptos Narrow"/>
        <family val="2"/>
        <scheme val="minor"/>
      </rPr>
      <t>Apresentar um exemplo de dados disponíveis/fonte de dados relevante.</t>
    </r>
  </si>
  <si>
    <t>5. Dados para a tomada de decisões</t>
  </si>
  <si>
    <t>Os dados disponíveis relacionados com o bem-estar dos adolescentes são analisados em conjunto e utilizados para apoiar a tomada de decisões, caracterizada por:</t>
  </si>
  <si>
    <r>
      <rPr>
        <sz val="7"/>
        <color theme="1"/>
        <rFont val="Aptos Narrow"/>
        <family val="2"/>
        <scheme val="minor"/>
      </rPr>
      <t>·     </t>
    </r>
    <r>
      <rPr>
        <sz val="11"/>
        <color theme="1"/>
        <rFont val="Aptos Narrow"/>
        <family val="2"/>
        <scheme val="minor"/>
      </rPr>
      <t>envolvimento multissectorial e das várias partes interessadas</t>
    </r>
  </si>
  <si>
    <r>
      <rPr>
        <sz val="7"/>
        <color theme="1"/>
        <rFont val="Aptos Narrow"/>
        <family val="2"/>
        <scheme val="minor"/>
      </rPr>
      <t>·     </t>
    </r>
    <r>
      <rPr>
        <sz val="11"/>
        <color theme="1"/>
        <rFont val="Aptos Narrow"/>
        <family val="2"/>
        <scheme val="minor"/>
      </rPr>
      <t>dados revistos regularmente</t>
    </r>
  </si>
  <si>
    <r>
      <rPr>
        <sz val="7"/>
        <color theme="1"/>
        <rFont val="Aptos Narrow"/>
        <family val="2"/>
        <scheme val="minor"/>
      </rPr>
      <t>·     </t>
    </r>
    <r>
      <rPr>
        <sz val="11"/>
        <color theme="1"/>
        <rFont val="Aptos Narrow"/>
        <family val="2"/>
        <scheme val="minor"/>
      </rPr>
      <t>contribuição demonstrada para a tomada de decisões</t>
    </r>
  </si>
  <si>
    <t>·   envolvimento significativo de adolescentes e jovens.</t>
  </si>
  <si>
    <r>
      <rPr>
        <sz val="7"/>
        <color theme="1"/>
        <rFont val="Aptos Narrow"/>
        <family val="2"/>
        <scheme val="minor"/>
      </rPr>
      <t>·     </t>
    </r>
    <r>
      <rPr>
        <sz val="11"/>
        <color theme="1"/>
        <rFont val="Aptos Narrow"/>
        <family val="2"/>
        <scheme val="minor"/>
      </rPr>
      <t xml:space="preserve">Exemplos de uma análise de dados relevante podem incluir uma reunião especializada ou a incorporação da análise de dados numa reunião existente. </t>
    </r>
  </si>
  <si>
    <r>
      <rPr>
        <sz val="7"/>
        <color theme="1"/>
        <rFont val="Aptos Narrow"/>
        <family val="2"/>
        <scheme val="minor"/>
      </rPr>
      <t>·     </t>
    </r>
    <r>
      <rPr>
        <sz val="11"/>
        <color theme="1"/>
        <rFont val="Aptos Narrow"/>
        <family val="2"/>
        <scheme val="minor"/>
      </rPr>
      <t xml:space="preserve">Note as ligações para o indicador sobre o governo </t>
    </r>
    <r>
      <rPr>
        <b/>
        <sz val="11"/>
        <color theme="1"/>
        <rFont val="Aptos Narrow"/>
        <family val="2"/>
        <scheme val="minor"/>
      </rPr>
      <t>"Colaboração intersectorial para o bem-estar dos adolescentes"</t>
    </r>
    <r>
      <rPr>
        <sz val="11"/>
        <color theme="1"/>
        <rFont val="Aptos Narrow"/>
        <family val="2"/>
        <scheme val="minor"/>
      </rPr>
      <t>e os seus exemplos de diferentes métodos de coordenação.</t>
    </r>
  </si>
  <si>
    <r>
      <rPr>
        <sz val="7"/>
        <color theme="1"/>
        <rFont val="Aptos Narrow"/>
        <family val="2"/>
        <scheme val="minor"/>
      </rPr>
      <t>·     </t>
    </r>
    <r>
      <rPr>
        <sz val="11"/>
        <color theme="1"/>
        <rFont val="Aptos Narrow"/>
        <family val="2"/>
        <scheme val="minor"/>
      </rPr>
      <t xml:space="preserve">Embora o objetivo seja a revisão intersectorial liderada pelo governo e a tomada de decisões coordenadas, dependendo do contexto do país, os ministérios individuais podem ter de </t>
    </r>
  </si>
  <si>
    <t>conduzir análises sectoriais.</t>
  </si>
  <si>
    <t>Os dados disponíveis estão a ser utilizados para apoiar a tomada de decisões?</t>
  </si>
  <si>
    <t>Grau de envolvimento do ministério e das partes interessadas na análise de dados efectuada</t>
  </si>
  <si>
    <t>Análise efectuada por um ministério</t>
  </si>
  <si>
    <t>Revisão efectuada com vários ministérios</t>
  </si>
  <si>
    <t>Revisão efectuada com vários ministérios e outras partes interessadas</t>
  </si>
  <si>
    <t xml:space="preserve">Estado da revisão dos dados </t>
  </si>
  <si>
    <t>Revisão* planeada</t>
  </si>
  <si>
    <t>Um estudo* efectuado</t>
  </si>
  <si>
    <t xml:space="preserve">Revisões* efectuadas pelo menos uma vez por ano </t>
  </si>
  <si>
    <t>Provas de ação/decisão com base em dados</t>
  </si>
  <si>
    <t>Acções** planeadas/
decisões tomadas com base nos dados</t>
  </si>
  <si>
    <t>Pelo menos uma ação** implementada com base nos dados</t>
  </si>
  <si>
    <t>Várias acções** implementadas com base nos dados</t>
  </si>
  <si>
    <t>Participação ativa e significativa na utilização de dados para a tomada de decisões</t>
  </si>
  <si>
    <t>Envolvimento contínuo de adolescentes e jovens na utilização de dados para a tomada de decisões, com funções claramente definidas e apoiadas</t>
  </si>
  <si>
    <t>Inclusão da participação na utilização de dados para a tomada de decisões</t>
  </si>
  <si>
    <t>Maior diversidade*** de adolescentes participantes para além do género e da geografia</t>
  </si>
  <si>
    <t>Reforço da capacidade dos jovens para utilizarem dados para a tomada de decisões</t>
  </si>
  <si>
    <t>Grau de reforço da capacidade de utilização dos dados para a tomada de decisões e de defesa das suas posições</t>
  </si>
  <si>
    <t>* Uma análise dos dados pode assumir diferentes formas, mas idealmente incluiria a análise de dados e provas de diferentes fontes para responder a perguntas sobre a situação atual, tendências, disparidades entre diferentes subgrupos da população, etc.</t>
  </si>
  <si>
    <t>** Aqui, "ação" refere-se a uma instância de tomada de decisão, por exemplo, uma política, um programa ou um plano/estratégia afectados pelos dados</t>
  </si>
  <si>
    <t>*** Uma maior diversidade pode incluir pessoas com deficiência, diferentes religiões ou etnias, diferentes orientações sexuais, etc., consoante o contexto do país.</t>
  </si>
  <si>
    <r>
      <t xml:space="preserve">Resposta aberta (opcional, 100 palavras no máximo): </t>
    </r>
    <r>
      <rPr>
        <sz val="11"/>
        <color theme="1"/>
        <rFont val="Aptos Narrow"/>
        <family val="2"/>
        <scheme val="minor"/>
      </rPr>
      <t>Fornecer um exemplo de tomada de decisão baseada em dados concretos. Incluir exemplos de como os contributos dos adolescentes foram tidos em conta na tomada de decisões.</t>
    </r>
  </si>
  <si>
    <t>6. Divulgação de dados</t>
  </si>
  <si>
    <t>Dados disponibilizados às partes interessadas relevantes - incluindo adolescentes e suas comunidades, caracterizados por:</t>
  </si>
  <si>
    <r>
      <rPr>
        <sz val="7"/>
        <color theme="1"/>
        <rFont val="Aptos Narrow"/>
        <family val="2"/>
        <scheme val="minor"/>
      </rPr>
      <t>·     </t>
    </r>
    <r>
      <rPr>
        <sz val="11"/>
        <color theme="1"/>
        <rFont val="Aptos Narrow"/>
        <family val="2"/>
        <scheme val="minor"/>
      </rPr>
      <t>divulgação atempada</t>
    </r>
  </si>
  <si>
    <r>
      <rPr>
        <sz val="7"/>
        <color theme="1"/>
        <rFont val="Aptos Narrow"/>
        <family val="2"/>
        <scheme val="minor"/>
      </rPr>
      <t>·     </t>
    </r>
    <r>
      <rPr>
        <sz val="11"/>
        <color theme="1"/>
        <rFont val="Aptos Narrow"/>
        <family val="2"/>
        <scheme val="minor"/>
      </rPr>
      <t>direcionamento para públicos-chave não técnicos</t>
    </r>
  </si>
  <si>
    <r>
      <rPr>
        <sz val="7"/>
        <color theme="1"/>
        <rFont val="Aptos Narrow"/>
        <family val="2"/>
        <scheme val="minor"/>
      </rPr>
      <t>·     </t>
    </r>
    <r>
      <rPr>
        <sz val="11"/>
        <color theme="1"/>
        <rFont val="Aptos Narrow"/>
        <family val="2"/>
        <scheme val="minor"/>
      </rPr>
      <t>múltiplos canais de comunicação</t>
    </r>
  </si>
  <si>
    <t xml:space="preserve">·   É necessário ter em conta a qualidade da divulgação e não apenas a quantidade. É mais importante que a divulgação seja bem pensada e bem direcionada do que ser 
    frequente ou volumosa. </t>
  </si>
  <si>
    <r>
      <rPr>
        <sz val="7"/>
        <color theme="1"/>
        <rFont val="Aptos Narrow"/>
        <family val="2"/>
        <scheme val="minor"/>
      </rPr>
      <t>·     </t>
    </r>
    <r>
      <rPr>
        <sz val="11"/>
        <color theme="1"/>
        <rFont val="Aptos Narrow"/>
        <family val="2"/>
        <scheme val="minor"/>
      </rPr>
      <t xml:space="preserve">Note-se as ligações ao indicador </t>
    </r>
    <r>
      <rPr>
        <b/>
        <sz val="11"/>
        <color theme="1"/>
        <rFont val="Aptos Narrow"/>
        <family val="2"/>
        <scheme val="minor"/>
      </rPr>
      <t>"Estratégia de comunicação",</t>
    </r>
    <r>
      <rPr>
        <sz val="11"/>
        <color theme="1"/>
        <rFont val="Aptos Narrow"/>
        <family val="2"/>
        <scheme val="minor"/>
      </rPr>
      <t xml:space="preserve"> que deve incluir dados relevantes para o bem-estar dos adolescentes.</t>
    </r>
  </si>
  <si>
    <r>
      <rPr>
        <sz val="7"/>
        <color theme="1"/>
        <rFont val="Aptos Narrow"/>
        <family val="2"/>
        <scheme val="minor"/>
      </rPr>
      <t>·     </t>
    </r>
    <r>
      <rPr>
        <sz val="11"/>
        <color theme="1"/>
        <rFont val="Aptos Narrow"/>
        <family val="2"/>
        <scheme val="minor"/>
      </rPr>
      <t>Embora este indicador englobe a divulgação a um público vasto e não técnico, é dada especial atenção aos adolescentes.</t>
    </r>
  </si>
  <si>
    <t>Os dados sobre o bem-estar dos adolescentes são divulgados às partes interessadas relevantes?</t>
  </si>
  <si>
    <t>Divulgação atempada</t>
  </si>
  <si>
    <t>Calendário dos produtos de dados após a publicação de novos dados relacionados com o bem-estar dos adolescentes (como um relatório de inquérito ou uma publicação estatística)</t>
  </si>
  <si>
    <t xml:space="preserve"> Produtos de dados divulgados num prazo de seis meses</t>
  </si>
  <si>
    <t>Produtos de dados divulgados no prazo de três meses</t>
  </si>
  <si>
    <t xml:space="preserve">Produto(s) direcionado(s) para adolescentes integrado(s) no lançamento de dados </t>
  </si>
  <si>
    <t>As principais audiências não técnicas (incluindo adolescentes) são identificadas e são desenvolvidos materiais adequados</t>
  </si>
  <si>
    <t>Identificação das principais partes interessadas relevantes para os adolescentes</t>
  </si>
  <si>
    <t>Diferentes apresentações de dados desenvolvidas para diferentes públicos (com base na idade, língua, etc.)</t>
  </si>
  <si>
    <t>São divulgados produtos de dados destinados a públicos específicos</t>
  </si>
  <si>
    <t>Número de canais de comunicação (por exemplo, relatório escrito, redes sociais)</t>
  </si>
  <si>
    <t>Mais de 3 canais de comunicação</t>
  </si>
  <si>
    <t>Participação ativa e significativa nas actividades de divulgação de dados</t>
  </si>
  <si>
    <t>Envolvimento contínuo de adolescentes e jovens em actividades de divulgação de dados, com funções claramente definidas e apoiadas</t>
  </si>
  <si>
    <t>Inclusão da participação em actividades de divulgação de dados</t>
  </si>
  <si>
    <t>Maior diversidade* de adolescentes participantes para além do género e da geografia</t>
  </si>
  <si>
    <t>Reforço da capacidade dos jovens para a divulgação de dados</t>
  </si>
  <si>
    <t>Grau de reforço das capacidades sobre como participar em debates sobre a divulgação de dados e defender as suas posições</t>
  </si>
  <si>
    <r>
      <t xml:space="preserve">Resposta aberta (opcional, 100 palavras no máximo): </t>
    </r>
    <r>
      <rPr>
        <sz val="11"/>
        <color theme="1"/>
        <rFont val="Aptos Narrow"/>
        <family val="2"/>
        <scheme val="minor"/>
      </rPr>
      <t>Apresentar um exemplo de um produto de dados disponível destinado a adolescentes. Incluir exemplos de como os contributos dos adolescentes foram tidos em conta nos produtos de divulgação.</t>
    </r>
  </si>
  <si>
    <t>Encomendar</t>
  </si>
  <si>
    <t>Domínio</t>
  </si>
  <si>
    <t>Justificação</t>
  </si>
  <si>
    <t>Nível de recolha de dados</t>
  </si>
  <si>
    <t>Fonte de dados preferida</t>
  </si>
  <si>
    <t>Outra(s) fonte(s) de dados possível(eis)</t>
  </si>
  <si>
    <t>Método de medição</t>
  </si>
  <si>
    <t>Desagregação</t>
  </si>
  <si>
    <t>Comentários</t>
  </si>
  <si>
    <t>Políticas, programas e leis</t>
  </si>
  <si>
    <t>O país dispõe de um programa nacional de saúde para adolescentes com pelo menos uma pessoa designada a tempo inteiro e uma dotação orçamental regular do governo para apoiar o programa.</t>
  </si>
  <si>
    <t>É necessário um programa nacional com recursos suficientes para identificar as prioridades nacionais e subnacionais e as estratégias de execução.</t>
  </si>
  <si>
    <t>Governo/nacional</t>
  </si>
  <si>
    <t>Inquérito político</t>
  </si>
  <si>
    <t>Nenhum recomendado</t>
  </si>
  <si>
    <t>O cálculo deste indicador exige dados comunicados pelo país sobre a existência de um programa nacional de saúde para adolescentes, com perguntas de acompanhamento sobre o pessoal e a afetação regular do orçamento. A nível mundial, estes dados são recolhidos periodicamente através do inquérito da OMS sobre políticas de saúde sexual, reprodutiva, materna, neonatal, infantil e dos adolescentes.</t>
  </si>
  <si>
    <t>Não é recomendada uma desagregação normalizada</t>
  </si>
  <si>
    <t>A GAMA recomenda que este seja um indicador central, essencial para medir a saúde de todos os adolescentes a nível mundial.
Um programa de saúde para adolescentes pode ser autónomo ou integrado noutros programas. O requisito de uma única pessoa a tempo inteiro pode ser satisfeito por vários indivíduos que partilham um cargo.</t>
  </si>
  <si>
    <t>O país dispõe de normas nacionais para a prestação de serviços de saúde especificamente destinados aos adolescentes, que incluem um pacote de serviços de saúde claramente definido e abrangente, cuja aplicação tem sido monitorizada.</t>
  </si>
  <si>
    <t>As normas nacionais para a prestação de serviços de saúde a adolescentes ajudam a garantir a satisfação das necessidades básicas de saúde dos adolescentes. A OMS promove uma abordagem baseada em normas para melhorar a qualidade dos serviços de saúde. Muitos países adoptaram uma abordagem baseada em normas para melhorar a qualidade dos cuidados prestados aos adolescentes, orientada pelas normas globais da OMS/ONUSIDA para a qualidade dos serviços de cuidados de saúde para adolescentes, mas poucos os monitorizam regularmente.</t>
  </si>
  <si>
    <t>O cálculo deste indicador requer dados comunicados pelos países sobre a existência de normas para a prestação de serviços de saúde a adolescentes, com perguntas de acompanhamento sobre as actividades de monitorização e a inclusão de um pacote abrangente de serviços de saúde. A nível mundial, estes dados são recolhidos periodicamente através do Inquérito sobre Políticas de Saúde Sexual, Reprodutiva, Materna, Neonatal, Infantil e dos Adolescentes da OMS.</t>
  </si>
  <si>
    <t>A GAMA recomenda que este seja um indicador central, essencial para medir a saúde de todos os adolescentes a nível mundial.
Uma lista de serviços e intervenções atualmente recomendados para adolescentes está incluída na Ação global acelerada para a saúde dos adolescentes (AA-HA!).</t>
  </si>
  <si>
    <t>A existência de uma política nacional que isente os adolescentes de taxas de utilização para consultas externas no sector público</t>
  </si>
  <si>
    <t>As barreiras financeiras podem impedir que os adolescentes acedam aos serviços de saúde porque é menos provável que estejam cobertos por um seguro e/ou possam pagar os custos diretos dos serviços de saúde. As isenções das taxas de utilização dos serviços de saúde podem aumentar o acesso aos serviços de saúde para os adolescentes que procuram cuidados em estabelecimentos do sector público.</t>
  </si>
  <si>
    <t>O cálculo deste indicador requer dados comunicados pelo país sobre a existência de uma política nacional que isente os adolescentes de taxas de utilização para consultas externas, com perguntas de acompanhamento que perguntem se a isenção se aplica a todos os adolescentes ou apenas a subgrupos específicos. A nível global, estes dados são recolhidos periodicamente através do Inquérito sobre Políticas de Saúde Sexual, Reprodutiva, Materna, Neonatal, Infantil e do Adolescente da OMS.</t>
  </si>
  <si>
    <t>A GAMA recomenda que se trate de um indicador adicional, previsto para os contextos em que um maior pormenor num determinado tópico possa constituir uma mais-valia e em que estejam disponíveis recursos para a recolha de dados e a elaboração de relatórios.</t>
  </si>
  <si>
    <t>Os requisitos de consentimento dos pais ou do tutor legal podem levar a quebras de confidencialidade e podem constituir barreiras para os adolescentes acederem a serviços de saúde, tais como testes e tratamento do VIH ou obtenção de contraceção. Ao medir a ausência de autorizações obrigatórias de terceiros para serviços de saúde, este indicador fornece uma visão da autonomia dos adolescentes em relação à sua saúde.</t>
  </si>
  <si>
    <t>O cálculo deste indicador requer dados comunicados pelos países sobre a existência de um limite de idade legal para os adolescentes obterem serviços de saúde específicos, avaliados separadamente entre adolescentes casados e solteiros. A nível mundial, estes dados são recolhidos periodicamente através do Inquérito sobre Políticas de Saúde Sexual, Reprodutiva, Materna, Neonatal, Infantil e dos Adolescentes da OMS.</t>
  </si>
  <si>
    <t xml:space="preserve">Estado civil </t>
  </si>
  <si>
    <t>Desempenho dos sistemas e intervenções</t>
  </si>
  <si>
    <t>Este indicador mede a proporção de adolescentes que estão a utilizar os serviços de saúde e a receber cuidados. A adolescência é um período crítico para o desenvolvimento de comportamentos saudáveis e para a prestação de cuidados preventivos; por conseguinte, a OMS incentiva a utilização regular dos serviços de saúde e a recolha rotineira de dados sobre a sua utilização.</t>
  </si>
  <si>
    <t>Individual</t>
  </si>
  <si>
    <t>Inquérito de base populacional</t>
  </si>
  <si>
    <t>Sistema de informação de gestão da saúde (HMIS)</t>
  </si>
  <si>
    <t>Para este indicador, são necessários dados sobre os serviços de saúde recebidos e sobre a população. Os inquéritos podem perguntar se foi recebido algum serviço de saúde durante os 12 meses anteriores ao inquérito e, em seguida, registar a(s) fonte(s) do serviço, o que permitirá a desagregação por tipo de estabelecimento. No caso da utilização de dados administrativos, deve ter-se o cuidado de considerar os serviços de saúde que podem ser excluídos, como os estabelecimentos privados, bem como a fonte dos dados sobre a população.</t>
  </si>
  <si>
    <t>Faixa etária (10-14, 15-19 anos); sexo. Pode ser considerada a desagregação por tipo de estabelecimento.</t>
  </si>
  <si>
    <t>A GAMA recomenda que este seja um indicador central, essencial para medir a saúde de todos os adolescentes a nível mundial.
Para este indicador, um prestador de cuidados de saúde inclui um médico, enfermeiro, parteira, agente comunitário de saúde ou farmacêutico. Os curandeiros e herboristas tradicionais não estão incluídos. O serviço de saúde pode ser prestado num estabelecimento de saúde autónomo ou integrado num contexto escolar (por exemplo, clínica de saúde escolar) e o estabelecimento pode pertencer a qualquer sector da saúde (público, privado, outro). Quando se utilizam dados administrativos, pode ser necessário obter dados de outros sectores que não o da saúde para refletir a gama de tipos de estabelecimentos e sectores em que as visitas dos adolescentes ocorrem, por exemplo, através do sector da educação. Sempre que os dados forem combinados em várias fontes, deve ter-se o cuidado de evitar a dupla contagem.
Para mais informações sobre a prestação de serviços de saúde a adolescentes, ver Global accelerated action for the health of adolescents (AA-HA!).</t>
  </si>
  <si>
    <t>O HPV é uma infeção sexualmente transmissível comum e pode levar ao cancro. A vacinação contra as estirpes de alto risco do HPV pode prevenir a infeção e o desenvolvimento de cancros relacionados com o HPV.a A vacinação é mais eficaz quando realizada antes do início da atividade sexual; por conseguinte, as orientações centram-se nos adolescentes mais jovens.</t>
  </si>
  <si>
    <t>O cálculo deste indicador a partir de fontes administrativas requer que o estado de vacinação seja comunicado ao nível do adolescente individual, de modo a que a cobertura total de vacinação possa ser obtida para o numerador e que uma estimativa exacta da população possa ser obtida a partir de outra fonte. Os inquéritos podem perguntar aos adolescentes que deveriam ter recebido a última dose do calendário se alguma vez receberam a vacina contra o HPV e, em caso afirmativo, quantas doses receberam.</t>
  </si>
  <si>
    <t>A GAMA recomenda que este seja um indicador central, essencial para medir a saúde de todos os adolescentes a nível mundial.
As diretrizes da OMS recomendam que todas as raparigas com idades compreendidas entre os 9 e os 14 anos sejam vacinadas como população-alvo principal. Se for viável, a OMS recomenda que a vacinação seja alargada a populações-alvo secundárias, incluindo mulheres com 15 anos ou mais, rapazes, homens mais velhos ou homens que têm relações sexuais com homens. A população-alvo para este indicador deve ser definida de acordo com o calendário nacional de vacinação de cada país. As estimativas da OMS sobre a cobertura da vacinação contra o HPV podem ser encontradas no painel interativo de vacinação.
Para obter orientação sobre a medição deste indicador utilizando dados das unidades de saúde, consultar Análise e utilização de dados das unidades de saúde: orientação para gestores de programas de saúde materna, neonatal, infantil e do adolescente.</t>
  </si>
  <si>
    <t>A maioria dos países dispõe de alguma forma de serviços de saúde escolar, mas muitos programas não são abrangentes. A promoção da saúde mental, a prevenção do consumo de substâncias, da violência e das lesões não intencionais, bem como a abordagem das doenças crónicas são frequentemente omitidas. Os serviços de saúde escolar abrangentes aumentam a acessibilidade dos adolescentes que frequentam a escola aos serviços de saúde, reduzindo os custos, as dificuldades de transporte e as barreiras de localização.</t>
  </si>
  <si>
    <t>Escola</t>
  </si>
  <si>
    <t xml:space="preserve">Este indicador é calculado com base em dados recolhidos diretamente junto das escolas, através de um questionário e/ou de entrevistas a informadores-chave, sobre os serviços de saúde e nutrição prestados na escola. </t>
  </si>
  <si>
    <t>Pode ser considerada a desagregação por nível de escolaridade (primário, secundário inferior, secundário superior).</t>
  </si>
  <si>
    <t>A GAMA recomenda que se trate de um indicador adicional, previsto para os contextos em que um maior pormenor num determinado tópico possa acrescentar valor e estejam disponíveis recursos para a recolha de dados e a elaboração de relatórios.
Os sistemas de ensino variam consoante os países. A Classificação Internacional Tipo da Educação (ISCED) pode ser utilizada para produzir estimativas comparáveis a nível internacional por nível de escolaridade.
A diretriz da OMS sobre serviços de saúde escolar fornece mais informações relevantes para este indicador.</t>
  </si>
  <si>
    <t>A educação baseada em competências para a vida sobre o VIH, as IST e a gravidez pode ajudar os adolescentes a tomar decisões saudáveis sobre o seu comportamento sexual e as suas relações.  Isto pode ter um efeito positivo na sua saúde sexual, incluindo o adiamento do início da vida sexual, a redução do número de parceiros sexuais e o aumento da utilização de preservativos.</t>
  </si>
  <si>
    <t>Recenseamento escolar anual</t>
  </si>
  <si>
    <t>Este indicador baseia-se no feedback dos diretores através de inquéritos realizados nas escolas ou de censos escolares anuais. Independentemente da fonte de dados, as escolas têm de comunicar que os três tópicos seguintes foram abordados durante o ano letivo anterior ou atual: competências genéricas para a vida, saúde sexual reprodutiva/educação sexual e transmissão e prevenção do VIH.</t>
  </si>
  <si>
    <t>Nível de escolaridade (primário, secundário inferior, secundário superior)</t>
  </si>
  <si>
    <t>A GAMA recomenda que se trate de um indicador adicional, previsto para os contextos em que um maior pormenor num determinado tópico possa acrescentar valor e existam recursos disponíveis para a recolha de dados e a elaboração de relatórios.
Os sistemas de ensino variam consoante os países. A Classificação Internacional Tipo da Educação (ISCED) pode ser utilizada para produzir estimativas internacionalmente comparáveis por nível de escolaridade.
Para mais informações, consultar os metadados do indicador temático 4.7.2 dos ODS e a orientação técnica internacional sobre educação em sexualidade.</t>
  </si>
  <si>
    <t>Determinantes sociais, culturais, económicas, educativas e ambientais da saúde</t>
  </si>
  <si>
    <t>O conhecimento da proporção de adolescentes num país facilita a definição de prioridades dos recursos de saúde e a afetação adequada para satisfazer as necessidades de saúde dos adolescentes. A população adolescente total, que fornece o numerador para o cálculo da proporção da população adolescente, é também um dado útil para o cálculo de indicadores em que a dimensão da população é necessária, como a "taxa de mortalidade de adolescentes" ("todas as causas" e "causas específicas").</t>
  </si>
  <si>
    <t>Registo da população</t>
  </si>
  <si>
    <t>Inquérito à população; recenseamento</t>
  </si>
  <si>
    <t>O cálculo deste indicador requer dados sobre toda a população de um país, por idade. Os países com um registo da população obtêm estes dados numa base contínua. No caso de inquéritos ou censos, estes dados podem basear-se numa pergunta direta sobre a idade, numa pergunta sobre a data de nascimento ou numa combinação de ambas, o que permite uma verificação cruzada.</t>
  </si>
  <si>
    <t>Grupo etário (10-14, 15-19 anos); sexo</t>
  </si>
  <si>
    <t>A GAMA recomenda que este seja um indicador central, essencial para medir a saúde de todos os adolescentes a nível mundial.
As estimativas e projecções oficiais da população a nível nacional e regional das Nações Unidas estão disponíveis nas World Population Prospects population estimates and projections.</t>
  </si>
  <si>
    <t>Um nível de escolaridade mais elevado tem sido associado a um maior desenvolvimento cognitivo, a uma melhor saúde mental e a um menor risco de doenças não transmissíveis numa fase posterior da vida.</t>
  </si>
  <si>
    <t>O cálculo deste indicador requer dados sobre o nível de ensino mais elevado e/ou o grau concluído. O indicador pode então ser calculado de acordo com o sistema educativo nacional ou, para efeitos de comparabilidade internacional, com a Classificação Internacional Tipo da Educação (CITE).</t>
  </si>
  <si>
    <t>Nível de escolaridade (primário, secundário inferior, secundário superior); sexo</t>
  </si>
  <si>
    <t>A GAMA recomenda que este seja um indicador central, essencial para medir a saúde de todos os adolescentes a nível mundial.
A população-alvo para este indicador é determinada com base no nível de escolaridade e inclui tanto adolescentes como jovens para ter em conta aqueles que concluem a escolaridade após a idade prevista para o respetivo nível. Os metadados do indicador ODS definem a idade prevista para o último ano de cada nível de ensino como "a idade com que os alunos entrariam no ano se tivessem começado a escola na idade oficial de entrada no ensino primário, tivessem estudado a tempo inteiro e tivessem progredido sem repetir ou saltar um ano". Para mais informações sobre este indicador, consultar os metadados do indicador ODS 4 (indicador 4.1.2).</t>
  </si>
  <si>
    <t>As competências de aprendizagem fundamentais têm sido associadas a um melhor estatuto económico, à literacia e a comportamentos de saúde, à vida em bairros mais saudáveis e a outros benefícios sociais e psicológicos, ao passo que a baixa literacia tem sido associada a piores resultados em termos de saúde.</t>
  </si>
  <si>
    <t>O cálculo deste indicador exige a avaliação direta das competências em leitura e matemática. Os resultados individuais devem então ser comparados com os níveis globais mínimos de proficiência estabelecidos para cada disciplina e nível de escolaridade.</t>
  </si>
  <si>
    <t>Nível de escolaridade (fim do ensino primário, fim do ensino secundário inferior); disciplina (leitura, matemática); sexo</t>
  </si>
  <si>
    <t>A GAMA recomenda que se trate de um indicador adicional, previsto para os contextos em que um maior grau de pormenorização de um tema possa constituir uma mais-valia e em que estejam disponíveis recursos para a recolha de dados e a elaboração de relatórios.
Quando as avaliações dos resultados de aprendizagem são administradas no sistema escolar, como é frequentemente o caso, os adolescentes que não frequentam a escola serão excluídos do cálculo deste indicador.
Para mais informações sobre este indicador, consultar os metadados do indicador ODS (indicador 4.1.1).</t>
  </si>
  <si>
    <t>A pobreza contribui significativamente para o fardo global das doenças. Os adolescentes que vivem abaixo do limiar de pobreza são mais susceptíveis de sofrer efeitos negativos para a saúde, como a insegurança alimentar e a má saúde mental. A utilização do limiar de pobreza nacional fornece uma medida de pobreza mais coerente com as circunstâncias específicas de cada país e é suscetível de ser mais informativa para a programação específica de cada país. A utilização alternativa de um limiar de pobreza internacional (como 2,15 dólares por pessoa por dia em paridade de poder de compra (PPC) de 2017) pode trazer a vantagem adicional da comparabilidade entre países.</t>
  </si>
  <si>
    <t>Agregado familiar</t>
  </si>
  <si>
    <t>O cálculo deste indicador requer dados sobre o rendimento (ou consumo) dos agregados familiares e a existência de um limiar de pobreza nacional. Os limiares de pobreza são normalmente expressos em termos per capita ou em termos de equivalência para adultos, devendo ser efectuado o ajustamento adequado ao rendimento (ou consumo) dos agregados familiares. Se não tiver sido estabelecido um limiar de pobreza nacional, pode ser utilizado o limiar de pobreza internacional. Os dados do agregado familiar são então comparados com o respetivo limiar de pobreza para determinar a situação de pobreza do agregado familiar. É necessário efetuar mais cálculos para determinar a proporção de adolescentes que vivem em agregados familiares abaixo do respetivo limiar de pobreza.</t>
  </si>
  <si>
    <t>A GAMA recomenda que este seja um indicador central, essencial para medir a saúde de todos os adolescentes a nível mundial.
Para mais informações sobre os indicadores dos ODS que servem de base a este indicador, ver os metadados dos indicadores dos ODS 1.2.1 (limiar de pobreza nacional)c e 1.1.1 (limiar de pobreza internacional), que avaliam a pobreza entre toda a população. Para uma discussão adicional sobre a medição da pobreza entre as idades mais jovens, ver a nota informativa n.º 2 do Fundo das Nações Unidas para a Infância: Pobreza infantil.</t>
  </si>
  <si>
    <t>A insegurança alimentar durante a adolescência está associada a várias deficiências nutricionais e a impactos negativos na saúde, no crescimento e no desenvolvimento. O relato direto da insegurança alimentar é considerado mais apropriado para medir uma subpopulação específica, como os adolescentes, do que uma medida do agregado familiar, que pode não ter em conta as diferenças intra-familiares nas experiências de insegurança alimentar. A insegurança alimentar também tem sido negativamente associada à saúde mental geral dos adolescentes.</t>
  </si>
  <si>
    <t>O cálculo deste indicador baseia-se na experiência de fome auto-declarada, especificamente devido a um abastecimento alimentar inadequado do agregado familiar, durante os 30 dias anteriores à recolha de dados.</t>
  </si>
  <si>
    <t>A GAMA recomenda que este seja um indicador central, essencial para medir a saúde de todos os adolescentes a nível mundial.</t>
  </si>
  <si>
    <t>Proporção de adolescentes do sexo feminino mais velhas (15-19) que são casadas ou estão em união de facto e que tomam as suas próprias decisões nas três áreas selecionadas; ou seja, podem dizer não às relações sexuais com o marido ou parceiro, podem decidir sobre a utilização de contraceptivos e podem decidir sobre os seus próprios cuidados de saúde</t>
  </si>
  <si>
    <t>Este indicador reflecte a autonomia em matéria de saúde sexual e reprodutiva das adolescentes mais velhas casadas ou em união de facto. O facto de poderem tomar as suas próprias decisões em matéria de relações sexuais, utilização de contraceptivos e cuidados de saúde reprodutiva, e não sob a influência do parceiro ou dos sogros, pode demonstrar o empoderamento das adolescentes mais velhas. Isto também pode denotar o enquadramento legal de um país relativamente ao empoderamento das mulheres e raparigas.</t>
  </si>
  <si>
    <t>O cálculo deste indicador baseia-se em três perguntas distintas feitas às mulheres inquiridas que são casadas ou estão em união de facto:
1. A inquirida pode dizer não ao seu marido/parceiro se não quiser ter relações sexuais?
2. Quem é que normalmente toma a decisão de usar contraceção?
3. Quem é que normalmente toma a decisão sobre os cuidados de saúde para a pessoa inquirida?
No caso das duas últimas perguntas, a inquirida é contada no numerador se tomar a decisão sozinha ou em conjunto com o marido ou parceiro.</t>
  </si>
  <si>
    <t>A GAMA recomenda que este seja um indicador central, essencial para medir a saúde de todos os adolescentes a nível mundial.
Quando for relevante, os países podem optar por também relatar cada questão de empoderamento separadamente. Para mais informações sobre este indicador, consultar os metadados do indicador dos ODS (indicador 5.6.1).</t>
  </si>
  <si>
    <t>Proporção de adolescentes mais velhos (15-19) que não estão a estudar, a trabalhar ou em formação</t>
  </si>
  <si>
    <t>Número de adolescentes mais velhos (15-19) que não estão a estudar, a trabalhar ou em formação</t>
  </si>
  <si>
    <t>Os adolescentes mais velhos que não estudam, não trabalham e não seguem uma formação são uma população vulnerável associada a uma maior probabilidade de terem uma saúde mais precária, de fumarem e de não terem emprego.</t>
  </si>
  <si>
    <t>O cálculo deste indicador requer dados sobre a participação dos adolescentes no ensino formal ou não formal, a situação de emprego e o envolvimento em formação profissional/técnica. Os adolescentes que não participam em nenhuma das actividades supramencionadas são classificados como não estando a frequentar o ensino, o emprego ou a formação.</t>
  </si>
  <si>
    <t>A GAMA recomenda que este seja um indicador central, essencial para medir a saúde de todos os adolescentes a nível mundial.
Este indicador é uma desagregação por idade específica para adolescentes do indicador ODS 8.6.1, cuja população-alvo também inclui idades entre 20 e 24 anos, e deve ser interpretado juntamente com outros indicadores de educação.
Os sistemas educativos variam consoante os países, tal como as definições de emprego e de formação profissional e técnica. O cálculo deste indicador de uma forma consistente ao longo do tempo e dos países requer o alinhamento com definições padronizadas. Os metadados do indicador dos ODS fornecem definições de educação de acordo com a Classificação Internacional Normalizada da Educação (ISCED), bem como definições de emprego e formação que podem ser utilizadas em diferentes contextos nacionais.</t>
  </si>
  <si>
    <t>Comportamentos e riscos para a saúde</t>
  </si>
  <si>
    <t>O excesso de peso e a obesidade são factores de risco para várias doenças não transmissíveis, como as doenças cardiovasculares, a diabetes, as perturbações músculo-esqueléticas e alguns tipos de cancro. Os adolescentes com excesso de peso são mais susceptíveis de sofrer de obesidade, incapacidade e morte prematura na idade adulta.</t>
  </si>
  <si>
    <t>O cálculo deste indicador requer dados sobre a altura e o peso, juntamente com a idade e o sexo do indivíduo correspondente. O IMC é calculado em função da altura e do peso de um indivíduo e é comparado com os padrões de referência de crescimento da OMS para a respectiva idade e sexo para determinar o estado do peso.</t>
  </si>
  <si>
    <t xml:space="preserve">Grupo etário (10-14, 15-19 anos); sexo; estatuto de peso (excesso de peso, obesidade) </t>
  </si>
  <si>
    <t>A GAMA recomenda-o como um indicador fundamental, essencial para medir a saúde de todos os adolescentes a nível mundial.
O IMC é calculado dividindo o peso em quilogramas pela altura em metros ao quadrado (kg/m2). Para obter dados antropométricos válidos a nível populacional, é necessário dispor de pessoal especialmente formado que utilize equipamento e métodos normalizados. A OMS e o Fundo das Nações Unidas para a Infância (UNICEF) elaboraram recomendações pormenorizadas para a recolha, análise e comunicação de dados antropométricos em crianças com menos de 5 anos, muitas das quais são aplicáveis a qualquer grupo etário. Para mais informações sobre os limites do estado de peso do IMC, consultar as normas de referência de crescimento da OMS.</t>
  </si>
  <si>
    <t>A magreza pode ter várias consequências para a saúde dos adolescentes, como o crescimento músculo-esquelético, a altura da puberdade, a imunidade e o neurodesenvolvimento. Embora a magreza possa ser frequentemente atribuída a factores socioeconómicos, também pode ser causada por problemas psicológicos, como a anorexia nervosa, que podem ter um impacto negativo na saúde mental e física e contribuir para a mortalidade prematura.</t>
  </si>
  <si>
    <t>A GAMA recomenda-o como um indicador fundamental, essencial para medir a saúde de todos os adolescentes a nível mundial.
O IMC é calculado dividindo o peso em quilogramas pela altura em metros ao quadrado (kg/m2). Para além do ponto de corte &lt;-2 DP neste indicador, existem outros pontos de corte para a avaliação do estado nutricional dos adolescentes. Por exemplo, &lt;-3 DPs da mediana do IMC é interpretado como magreza grave. Para obter dados antropométricos válidos a nível da população, é necessário dispor de pessoal especialmente formado que utilize equipamento e métodos normalizados. A OMS e a UNICEF produziram recomendações pormenorizadas para a recolha, análise e comunicação de dados antropométricos em crianças com menos de cinco anos, muitas das quais são aplicáveis a qualquer grupo etário.</t>
  </si>
  <si>
    <t>Uma nutrição adequada é importante para um crescimento saudável durante a adolescência. Uma alimentação equilibrada, com um consumo suficiente de frutas e legumes, favorece a imunidade e o estado de alerta, bem como a ingestão dos minerais, vitaminas e fibras alimentares necessários. Além disso, o consumo adequado de legumes e frutas pode reduzir o risco de desenvolver desnutrição, síndrome metabólica e outras doenças não transmissíveis.</t>
  </si>
  <si>
    <t>O cálculo deste indicador requer dados sobre o consumo recente de legumes e frutas, normalmente obtidos através da autoavaliação do inquirido. Recomenda-se que se meça separadamente o consumo de legumes e de frutas, sondando a quantidade consumida de cada um deles através da apresentação de exemplos, e que se combinem depois os resultados para calcular este indicador.</t>
  </si>
  <si>
    <t>A GAMA recomenda que este seja um indicador central, essencial para medir a saúde de todos os adolescentes a nível mundial.
A OMS recomenda o consumo de pelo menos 5 porções (ou seja, 400 gramas) de legumes e frutas por dia. O consumo de legumes e frutas depende muito do ambiente local; devem ser desenvolvidos exemplos específicos para cada país com especialistas locais em nutrição.</t>
  </si>
  <si>
    <t>O elevado consumo de bebidas açucaradas na adolescência está associado a uma má qualidade da dieta, obesidade, cáries dentárias e distúrbios metabólicos. A nível mundial, verificou-se que os adolescentes são grandes consumidores de bebidas açucaradas.</t>
  </si>
  <si>
    <t>O cálculo deste indicador requer dados sobre o consumo de bebidas açucaradas durante os últimos 7 dias. As abordagens actuais centram-se no consumo auto-declarado de tipos de bebidas específicos, como os refrigerantes gaseificados, que podem refletir apenas parcialmente o consumo da categoria mais ampla de bebidas açucaradas. É necessário mais trabalho metodológico para explorar abordagens que avaliem o consumo de toda a gama de bebidas açucaradas.</t>
  </si>
  <si>
    <t>A GAMA recomenda que este seja um indicador adicional, fornecido para contextos em que um maior detalhe num tópico possa acrescentar valor e em que estejam disponíveis recursos para a recolha de dados e a elaboração de relatórios.
As bebidas açucaradas são definidas como todos os tipos de bebidas não alcoólicas que contêm açúcares livres, incluindo refrigerantes gaseificados e não gaseificados, sumos e bebidas de fruta e vegetais, néctares, concentrados líquidos e em pó, águas aromatizadas, águas vitaminadas, bebidas energéticas e desportivas, chás prontos a beber, cafés prontos a beber, leites aromatizados e bebidas à base de leite, e substitutos de leite à base de plantas. Embora não exista atualmente nenhuma diretriz específica para as bebidas açucaradas, a OMS recomenda que os açúcares livres não representem mais de 10% da ingestão diária de energia.</t>
  </si>
  <si>
    <t>A atividade física está associada a vários benefícios para a saúde dos adolescentes, como a melhoria da aptidão física, da saúde cardiometabólica, da saúde óssea, dos resultados cognitivos e da saúde mental. No entanto, a maioria dos adolescentes não pratica uma atividade física adequada, especialmente as adolescentes do sexo feminino, o que dificulta a consecução do objetivo de uma redução relativa de 15 % da prevalência global da inatividade física até 2030, tal como indicado no Plano de Ação Mundial para a Atividade Física 2018-2030.</t>
  </si>
  <si>
    <t>O cálculo deste indicador requer informação sobre a acumulação de atividade física de intensidade moderada a vigorosa durante o período de referência. Estes dados podem ser obtidos através de medições baseadas em dispositivos (por exemplo, através de um acelerómetro/sensor de movimento) ou através da autoavaliação do inquirido, que pode ser apoiada pela utilização de cartões com exemplos relevantes para o país de diferentes tipos de actividades físicas.</t>
  </si>
  <si>
    <t>A GAMA recomenda que este seja um indicador fundamental, essencial para medir a saúde de todos os adolescentes a nível mundial.
As diretrizes da OMS sobre a atividade física e o comportamento sedentário fornecem informações mais pormenorizadas sobre a atividade física recomendada.</t>
  </si>
  <si>
    <t>Proporção de adolescentes (10-19) que consumiram pelo menos seis bebidas alcoólicas num ou mais dias durante os últimos 30 dias</t>
  </si>
  <si>
    <t>Número de adolescentes (10-19) que consumiram pelo menos seis bebidas alcoólicas num ou mais dias durante os últimos 30 dias</t>
  </si>
  <si>
    <t>O consumo excessivo de álcool episódico entre os adolescentes pode ter efeitos negativos na atenção, na memória e no desenvolvimento do sistema nervoso central, e tem sido associado a um risco acrescido de violência (vitimização e perpetração), lesões e morte prematura.</t>
  </si>
  <si>
    <t>Este indicador baseia-se no consumo auto-declarado de bebidas alcoólicas durante os 30 dias anteriores ao inquérito. As perguntas sobre o consumo de álcool podem incluir exemplos de bebidas alcoólicas e o que constitui uma bebida para cada uma (por exemplo, uma garrafa de cerveja, um shot de bebidas espirituosas). Os inquiridos que declarem ter consumido pelo menos uma bebida alcoólica durante os 30 dias anteriores ao inquérito podem ser questionados sobre o número máximo de bebidas que tomaram num único dia. Recomenda-se que a recolha de dados para este indicador obtenha o número exato de bebidas alcoólicas consumidas, de modo a que possam ser considerados limiares alternativos, se for caso disso.</t>
  </si>
  <si>
    <t>A GAMA recomenda que este seja um indicador fundamental, essencial para medir a saúde de todos os adolescentes a nível mundial.
Uma bebida alcoólica padrão é tipicamente um copo de vinho, uma garrafa de cerveja, um pequeno copo de licor ou uma bebida mista. Este indicador utiliza o mesmo limiar de seis bebidas alcoólicas para todos os adolescentes, independentemente do sexo, idade ou outra caraterística. Para obter orientação sobre a medição de bebidas alcoólicas padrão, consulte Brief intervention for hazardous and harmful drinking.</t>
  </si>
  <si>
    <t>Proporção de adolescentes (10-19) que consumiram pelo menos uma bebida alcoólica nos últimos 30 dias</t>
  </si>
  <si>
    <t>Número de adolescentes (10-19) que consumiram pelo menos uma bebida alcoólica nos últimos 30 dias</t>
  </si>
  <si>
    <t>O consumo de álcool entre adolescentes pode ter efeitos negativos na atenção, na memória e no desenvolvimento do sistema nervoso central e tem sido associado a um risco acrescido de violência, lesões e morte prematura. O início precoce do consumo de álcool tem sido associado ao consumo excessivo episódico e ao abuso de álcool na idade adulta.</t>
  </si>
  <si>
    <t>Este indicador baseia-se no consumo auto-declarado de qualquer bebida alcoólica durante os 30 dias anteriores ao inquérito. As perguntas sobre o consumo de álcool podem incluir exemplos de bebidas alcoólicas e o que constitui uma bebida para cada uma delas (por exemplo, uma garrafa de cerveja, um shot de bebidas espirituosas).</t>
  </si>
  <si>
    <t>A GAMA recomenda que se trate de um indicador adicional, fornecido para contextos em que um maior pormenor num tópico possa acrescentar valor e existam recursos disponíveis para a recolha de dados e a elaboração de relatórios.
Uma bebida alcoólica padrão é normalmente um copo de vinho, uma garrafa de cerveja, um copo pequeno de licor ou uma bebida mista. Para obter orientação sobre a medição de bebidas alcoólicas padrão, consulte Brief Intervention for Hazardous and Harmful Drinking.</t>
  </si>
  <si>
    <t>O consumo de produtos do tabaco fumado e não fumado tem sido associado a um aumento da mortalidade e da morbilidade, incluindo asma, bronquite e outras doenças pulmonares. Além disso, o início do consumo de tabaco fumado durante a adolescência está associado ao consumo regular de tabaco na idade adulta.</t>
  </si>
  <si>
    <t>O cálculo deste indicador baseia-se no consumo auto-declarado de produtos do tabaco fumado e não fumado. Para melhorar a recordação, os tipos específicos de tabaco fumado e sem combustão podem ser inquiridos individualmente, incluindo quaisquer exemplos específicos de cada país.</t>
  </si>
  <si>
    <t>Grupo etário (10-14, 15-19 anos); sexo; tipo de tabaco consumido (ou seja, cigarros, outro tabaco para fumar, tabaco sem combustão)</t>
  </si>
  <si>
    <t>A GAMA recomenda que este seja um indicador central, essencial para medir a saúde de todos os adolescentes a nível mundial.
O consumo de tabaco inclui o consumo de cigarros, outros produtos de tabaco fumado e produtos de tabaco sem combustão, e inclui o consumo diário e não diário. O consumo atual de tabaco não inclui a utilização de cigarros electrónicos.</t>
  </si>
  <si>
    <t>Os cigarros electrónicos (e-cigarros) podem ou não incluir nicotina (mas não contêm tabaco) e, normalmente, incluem também aditivos, aromas e produtos químicos com efeitos potencialmente tóxicos para a saúde. A utilização de cigarros electrónicos que contêm nicotina durante a adolescência está associada à dependência da nicotina, a problemas respiratórios, a uma saúde oral deficiente e a efeitos negativos na saúde mental. A utilização de cigarros electrónicos pode também estar associada ao consumo de tabaco na idade adulta.</t>
  </si>
  <si>
    <t>O cálculo deste indicador baseia-se na utilização de cigarros electrónicos declarada pelo próprio. Dado que os cigarros electrónicos são conhecidos por muitos nomes e estão disponíveis em diferentes formas, as perguntas devem começar com uma descrição específica do país e a redação das perguntas deve refletir a terminologia específica do país.</t>
  </si>
  <si>
    <t>A GAMA recomenda que se trate de um indicador adicional, previsto para contextos em que um maior pormenor num tópico possa acrescentar valor e em que estejam disponíveis recursos para a recolha de dados e a elaboração de relatórios.
Ver relatório da OMS sobre a epidemia global do tabaco, 2019, para mais informações sobre os cigarros electrónicos.</t>
  </si>
  <si>
    <t>A cannabis é a substância psicoactiva mais utilizada pelos adolescentes. O seu consumo durante a adolescência tem sido associado a problemas de saúde mental, como a depressão e a ansiedade, e a uma maior probabilidade de consumo de substâncias nocivas.</t>
  </si>
  <si>
    <t>Este indicador baseia-se no consumo de cannabis declarado pelo próprio durante os 30 dias anteriores ao inquérito. Todas as perguntas sobre o consumo de canábis devem incluir termos, incluindo expressões de calão, habitualmente utilizados no país.</t>
  </si>
  <si>
    <t>A GAMA recomenda que este seja um indicador fundamental, essencial para medir a saúde de todos os adolescentes a nível mundial.
Existe o risco de subnotificação, sobretudo em contextos em que a canábis é ilegal e/ou em que existe estigma em torno do seu consumo.</t>
  </si>
  <si>
    <t>O início precoce da atividade sexual está associado a um risco acrescido de IST e de gravidez indesejada. Verificou-se que os adolescentes utilizam pouco os contraceptivos.</t>
  </si>
  <si>
    <t>O cálculo deste indicador requer dados sobre a idade da primeira relação sexual. Para obter estes dados, é necessário determinar se o inquirido já teve relações sexuais. Em caso afirmativo, pergunta-se aos inquiridos com que idade tiveram relações sexuais pela primeira vez.</t>
  </si>
  <si>
    <t>A GAMA recomenda que este seja um indicador central, essencial para medir a saúde de todos os adolescentes a nível mundial.
As estimativas podem ser enviesadas se uma população tiver tendência para registar em excesso ou em falta a atividade sexual.</t>
  </si>
  <si>
    <t>Proporção de adolescentes do sexo feminino que têm conhecimento da menstruação antes da menarca</t>
  </si>
  <si>
    <t>Proporção de adolescentes do sexo feminino pós-menarca (10-19) que tinham conhecimento da menstruação antes da menarca</t>
  </si>
  <si>
    <t>A falta de conhecimento sobre a menstruação antes do primeiro período menstrual pode afetar negativamente as atitudes de uma pessoa em relação à menstruação, podendo levar a uma baixa autoestima e a sentimentos de vergonha. A menstruação pode afetar a frequência escolar e a saúde sexual e reprodutiva, pelo que é importante que as mulheres estejam conscientes e se sintam preparadas antes da menarca.</t>
  </si>
  <si>
    <t>O cálculo deste indicador baseia-se na auto-declaração de ter conhecimentos sobre a menstruação antes de ter a primeira menstruação.</t>
  </si>
  <si>
    <t>Grupo etário (10-14, 15-19 anos)</t>
  </si>
  <si>
    <t>A GAMA recomenda que este seja um indicador adicional, fornecido para contextos em que mais pormenores sobre um tópico possam acrescentar valor e existam recursos disponíveis para a recolha de dados e a elaboração de relatórios.
Este indicador destina-se a avaliar o nível mais baixo de conhecimentos sobre a menstruação, ou seja, se os inquiridos sabiam o que lhes estava a acontecer quando tiveram a primeira hemorragia e/ou se estavam conscientes de que era algo que lhes iria acontecer.
Para mais informações sobre este indicador, consultar a Lista prioritária de indicadores para a saúde e higiene menstrual das raparigas: orientação técnica para a monitorização nacional.</t>
  </si>
  <si>
    <t>Proporção de adolescentes que utilizaram contraceção (método moderno) na última relação sexual</t>
  </si>
  <si>
    <t>A não utilização de um método contracetivo moderno está associada a uma maior probabilidade de gravidez indesejada e a não utilização de um preservativo está associada a uma maior probabilidade de transmissão de infecções sexualmente transmissíveis (IST).</t>
  </si>
  <si>
    <t>Os inquiridos que declaram ter tido relações sexuais são questionados sobre a utilização de contraceptivos na última relação sexual, especificamente se foi utilizado um método contracetivo e, em caso afirmativo, qual(is).</t>
  </si>
  <si>
    <t>Grupo etário (10-14, 15-19 anos); sexo. Poderá ser considerada uma desagregação adicional por método utilizado e estado civil.</t>
  </si>
  <si>
    <t>A GAMA recomenda que este seja um indicador central, essencial para medir a saúde de todos os adolescentes a nível mundial.
Os métodos modernos incluem a esterilização feminina, a esterilização masculina, a pílula contraceptiva oral, o dispositivo intrauterino, os injectáveis, os implantes, o preservativo masculino, o preservativo feminino, o diafragma, a espuma contraceptiva, a geleia contraceptiva, o método da amenorreia lactacional, o método dos dias normais e a contraceção de emergência.
Para mais informações sobre cada um dos métodos, consulte Planeamento familiar: um manual global para fornecedores.</t>
  </si>
  <si>
    <t>O uso do preservativo protege contra a gravidez e a transmissão de infecções sexualmente transmissíveis (IST). Este indicador mede a utilização do preservativo na relação sexual mais recente e pode ser entendido como uma medida aproximada da utilização atual.</t>
  </si>
  <si>
    <t>Os inquiridos que declaram ter tido relações sexuais são questionados sobre a utilização de contraceptivos na última relação sexual, especificamente se foi utilizado um método contracetivo e sondando a utilização de preservativo se não for mencionado espontaneamente.</t>
  </si>
  <si>
    <t>Proporção de adolescentes mais velhas do sexo feminino que têm a sua procura de planeamento familiar satisfeita com métodos modernos</t>
  </si>
  <si>
    <t>Proporção de adolescentes do sexo feminino mais velhas (15-19) que utilizam atualmente um método contracetivo moderno entre as que desejam não ter filhos (adicionais) ou adiar a gravidez</t>
  </si>
  <si>
    <t>Número de adolescentes do sexo feminino mais velhas (15-19) que utilizam atualmente, ou cujo parceiro sexual utiliza atualmente, pelo menos um método contracetivo moderno</t>
  </si>
  <si>
    <t>Número total de adolescentes do sexo feminino mais velhas (15-19) com procura de planeamento familiar (soma da prevalência de contraceptivos (qualquer método) e da necessidade não satisfeita de planeamento familiar)</t>
  </si>
  <si>
    <t>As gravidezes indesejadas, as gravidezes muito espaçadas e a gravidez numa idade jovem podem ter vários efeitos negativos para a saúde, bem como consequências socioeconómicas.</t>
  </si>
  <si>
    <t>O cálculo deste indicador baseia-se numa série de perguntas para determinar a utilização de contraceptivos modernos e as intenções de fertilidade, bem como parâmetros relacionados, como o estado de gravidez, a amenorreia pós-parto e a infecundidade.</t>
  </si>
  <si>
    <t>A desagregação por estado civil pode ser considerada, juntamente com outras dimensões de desagregação.</t>
  </si>
  <si>
    <t>A GAMA recomenda que este seja um indicador central, essencial para medir a saúde de todos os adolescentes a nível mundial.
Os métodos modernos incluem a esterilização feminina, a esterilização masculina, a pílula contraceptiva oral, o dispositivo intrauterino, os injectáveis, os implantes, o preservativo masculino, o preservativo feminino, o diafragma, a espuma contraceptiva, a geleia contraceptiva, o método da amenorreia lactacional, o método dos dias normais e a contraceção de emergência.
Para mais informações sobre este indicador, consultar os metadados do indicador ODS (indicador 3.7.1).</t>
  </si>
  <si>
    <t>Proporção de nados-vivos de adolescentes do sexo feminino assistidos por pessoal de saúde qualificado</t>
  </si>
  <si>
    <t>Proporção de nados-vivos de adolescentes do sexo feminino (10-19) assistidos por pessoal de saúde qualificado</t>
  </si>
  <si>
    <t>Número de nados-vivos de adolescentes do sexo feminino (10-19) assistidos por pessoal de saúde qualificado na altura do parto</t>
  </si>
  <si>
    <t>Número total de nados-vivos de adolescentes do sexo feminino (10-19).</t>
  </si>
  <si>
    <t>A assistência qualificada ao parto está ligada à prevenção das complicações do parto e à redução da mortalidade e da morbilidade materna e perinatal.</t>
  </si>
  <si>
    <t>Este indicador baseia-se em dados obtidos junto das mulheres inquiridas sobre todas as suas gravidezes que resultaram em nados-vivos, com uma pergunta subsequente sobre quem assistiu ao parto de cada nado-vivo nos 2-3 anos anteriores ao inquérito, o que informa a classificação de "qualificado".</t>
  </si>
  <si>
    <t>A GAMA recomenda que este seja um indicador central, essencial para medir a saúde de todos os adolescentes a nível mundial.
O cálculo padrão para este indicador baseia-se em dados dos 2-3 anos anteriores ao inquérito. Alguns métodos de recolha de dados também obtêm dados sobre nados-mortos, permitindo o cálculo deste indicador com base em todos os nascimentos, tanto vivos como nados-mortos.
Para mais informações, consultar a declaração conjunta sobre pessoal de saúde qualificado da OMS, UNFPA, UNICEF, ICM, ICN, FIGO e IPA.</t>
  </si>
  <si>
    <t>O bullying, tanto em pessoa como em linha, é altamente prevalecente e tem um impacto negativo na saúde, particularmente na saúde mental. A experiência de bullying tem sido associada à depressão, ansiedade e suicídio, com a possibilidade de estes efeitos se prolongarem até à idade adulta.</t>
  </si>
  <si>
    <t>O cálculo deste indicador baseia-se na experiência de bullying relatada pelo próprio durante o ano anterior ao inquérito. Para melhorar a validade, deve ser fornecida uma descrição do assédio moral, seguida de perguntas específicas sobre os diferentes tipos de assédio moral, incluindo o assédio pessoal e o ciberassédio.</t>
  </si>
  <si>
    <t>Grupo etário (10-14, 15-19 anos); sexo; tipo de assédio moral (isto é, assédio moral presencial, assédio moral digital/assédio moral cibernético). Pode ser considerada uma desagregação adicional por agressor ou se o bullying foi físico, sexual ou emocional.</t>
  </si>
  <si>
    <t>A GAMA recomenda que este seja um indicador central, essencial para medir a saúde de todos os adolescentes a nível mundial.
O bullying pode ocorrer pessoalmente ou em linha (ciberbullying) e é definido como um comportamento indesejado e agressivo por parte de um colega ou de um grupo de colegas que não são irmãos nem têm uma relação romântica com a vítima. A intimidação envolve um padrão repetido de agressão física, psicológica ou social suscetível de causar danos e ocorre frequentemente nas escolas e noutros locais onde as crianças se reúnem, bem como em linha.</t>
  </si>
  <si>
    <t>Os adolescentes que são vítimas de violência física correm um risco acrescido de sofrer danos físicos, incluindo ferimentos e morte. Além disso, a violência pode ter vários efeitos negativos para a saúde mental, como a depressão, a ansiedade e o suicídio.</t>
  </si>
  <si>
    <t>Este indicador baseia-se na experiência de violência física declarada pelo próprio. Estes dados podem ser obtidos através de uma única pergunta que descreve o que constitui uma agressão física. É possível obter informações mais pormenorizadas através de uma série de perguntas que determinam se pessoas específicas (parceiros íntimos, pares, familiares adultos, etc.) perpetraram tipos específicos de violência física contra o inquirido durante o ano anterior.</t>
  </si>
  <si>
    <t>A GAMA recomenda que este seja um indicador central, essencial para medir a saúde de todos os adolescentes a nível mundial.
A violência física inclui tanto os ataques físicos perpetrados por uma ou mais pessoas como as lutas entre pares. Dar bofetadas, bater, espancar e queimar são exemplos de violência física, assim como o uso de uma arma, como uma faca ou uma pistola. A violência física é um subconjunto da violência, tal como definida pela OMS, que inclui tanto a ameaça como o uso intencional efetivo de força ou poder físico.</t>
  </si>
  <si>
    <t>A experiência de violência sexual por contacto pode ter vários efeitos negativos na saúde dos adolescentes. Há efeitos físicos, como lesões, deficiência, infecções sexualmente transmissíveis (IST) e gravidez indesejada, bem como um impacto negativo na saúde mental e no desempenho escolar.</t>
  </si>
  <si>
    <t>Este indicador baseia-se na experiência auto-declarada de violência sexual por contacto durante o ano anterior. Idealmente, a medição deve basear-se numa série de perguntas que abranjam diferentes tipos de violência sexual de contacto, incluindo sexo forçado e pressionado (consumado ou não) e toques não desejados.</t>
  </si>
  <si>
    <t>A GAMA recomenda que este seja um indicador central, essencial para medir a saúde de todos os adolescentes a nível mundial.
A violência sexual pode assumir muitas formas. Os itens incluídos neste indicador representam o subconjunto de violência sexual que envolve contacto físico, o que excluiria formas de violência sexual como, por exemplo, assédio sexual verbal e abuso sexual online. O guia de indicadores INSPIRE fornece mais informações sobre os diferentes tipos de violência sexual. É provável que os incidentes de violência sexual por contacto sejam subnotificados devido ao estigma.</t>
  </si>
  <si>
    <t>A experiência de violência sexual pode ter vários efeitos na saúde dos adolescentes. Há efeitos físicos, como lesões, deficiência, infecções sexualmente transmissíveis (IST) e gravidez indesejada, bem como um impacto negativo na saúde mental e no desempenho escolar.</t>
  </si>
  <si>
    <t>Idealmente, o cálculo deste indicador baseia-se num conjunto de perguntas que se referem especificamente a diferentes formas de violência sexual, incluindo, por exemplo, sexo forçado e pressionado (consumado ou não), toques não desejados e abuso e exploração sexual em linha.</t>
  </si>
  <si>
    <t>Grupo etário aquando da vitimização (&lt;10, 10-14, 15-17 anos); sexo</t>
  </si>
  <si>
    <t>A GAMA recomenda que este seja um indicador adicional, fornecido para contextos em que mais detalhes sobre um tópico possam agregar valor e em que haja recursos disponíveis para a coleta de dados e a elaboração de relatórios.
Como "violência sexual" é um termo amplo que engloba diversas formas de vitimização sexual com e sem contacto, diferentes conjuntos de perguntas são usados por diferentes programas de inquérito entre países, alguns mais detalhados do que outros. Até que os métodos de recolha de dados se tornem mais padronizados, é necessário que as perguntas do inquérito se baseiem numa definição operacional específica e que os dados resultantes sejam interpretados em conformidade. Para mais informações sobre este indicador e uma definição pormenorizada de violência sexual, consultar os metadados do indicador ODS (indicador 16.2.3). Este indicador pode ser utilizado quando não é possível avaliar o indicador preferido de experiência de violência sexual por contacto durante os últimos 12 meses.</t>
  </si>
  <si>
    <t>Bem-estar subjetivo</t>
  </si>
  <si>
    <t>Ter alguém com quem falar sobre preocupações ou problemas pode desempenhar um papel de apoio na saúde mental de um adolescente. Muitos problemas de saúde mental na idade adulta começam durante a adolescência, pelo que é importante encorajar os adolescentes a adotar medidas preventivas.</t>
  </si>
  <si>
    <t>O indicador recomendado pela GAMA baseia-se no instrumento "Measuring Mental Health Among Adolescents and Young People at the Population Level" (MMAPP), especialmente desenvolvido, que foi objeto de validação transnacional para este grupo etário. Após uma série de perguntas relativas a sentimentos e experiências difíceis, pergunta-se ao inquirido se falou com alguém sobre esse tipo de problemas ou preocupações no mês anterior.</t>
  </si>
  <si>
    <t>A GAMA recomenda-o como um indicador fundamental, essencial para medir a saúde de todos os adolescentes a nível mundial.
Este indicador foi desenvolvido pela iniciativa MMAPP, como parte de um pacote de indicadores sobre a saúde mental dos adolescentes e dos jovens. O MMAPP está disponível como um módulo na ronda 7 dos Inquéritos por Grupos de Indicadores Múltiplos (MICS7), mas também pode ser utilizado como uma ferramenta autónoma.</t>
  </si>
  <si>
    <t>As relações familiares positivas podem desempenhar um papel importante no apoio ao desenvolvimento saudável e à saúde mental dos adolescentes. O apoio através de relações familiares positivas durante a adolescência é protetor para a saúde mental e física e está associado a melhores resultados escolares e a níveis mais baixos de comportamentos de risco.</t>
  </si>
  <si>
    <t>Existem várias medidas validadas de relações familiares positivas, mas recomenda-se a subescala de apoio familiar da Escala Multidimensional de Apoio Social Apercebido. Nesta subescala, cada um dos quatro itens é codificado numa escala de Likert de 7 pontos, de "Discordo totalmente" = 1 a "Concordo totalmente" = 7. Uma pontuação média de 5,5 ou superior na subescala é classificada como "elevado apoio familiar", reflectindo relações familiares positivas.</t>
  </si>
  <si>
    <t>A GAMA recomenda que se trate de um indicador adicional, previsto para contextos em que mais pormenores sobre um tópico possam acrescentar valor e existam recursos disponíveis para a recolha de dados e a elaboração de relatórios.
As relações familiares positivas representam a medida em que os adolescentes se sentem ligados e apoiados pelos seus pais ou outros membros da família. Reflecte o afeto positivo na relação que um adolescente tem com os seus pais/família e a medida em que os membros da família são sensíveis e respondem às necessidades do adolescente.
Para mais informações sobre a Escala Multidimensional de Apoio Social Percebido, consultar Zimet, Powell, Farley, Werkman &amp; Berkoff.</t>
  </si>
  <si>
    <t>Resultados e condições de saúde</t>
  </si>
  <si>
    <t>A taxa de mortalidade na adolescência é uma medida importante da saúde da população e pode identificar tendências informativas. Na ausência de um sistema completo de registo de óbitos, a disponibilidade de dados sobre as taxas de mortalidade na adolescência é geralmente inferior à das taxas de mortalidade infantil, pelo que é necessário melhorar a disponibilidade de dados.</t>
  </si>
  <si>
    <t>Registo civil e estatísticas vitais (CRVS)</t>
  </si>
  <si>
    <t>Inquérito de base populacional; recenseamento da população; sistemas de registo de amostras</t>
  </si>
  <si>
    <t>Para calcular este indicador, são necessários dados específicos por idade sobre os óbitos e a população. No caso do CRVS, o numerador baseia-se nas mortes de pessoas com idades entre os 10 e os 19 anos durante um período específico (por exemplo, o ano civil anterior) e é calculado por 100 000 da população estimada/enumerada com idades entre os 10 e os 19 anos a partir de uma fonte diferente, como um registo da população ou uma projeção da população a partir de um censo. No caso de inquéritos e censos, os dados sobre óbitos e população estão disponíveis na mesma fonte. Os dados sobre óbitos baseiam-se na recolha retrospetiva.</t>
  </si>
  <si>
    <t>A GAMA recomenda que este seja um indicador central, essencial para medir a saúde de todos os adolescentes a nível mundial.
Os inquéritos e censos baseados na população podem empregar métodos diretos e indirectos para fornecer taxas de mortalidade.
As estimativas de mortalidade podem variar consoante a fonte de dados e o método de cálculo. As Estimativas Globais de Saúde da OMS apresentam estimativas comparáveis por país numa base anual.</t>
  </si>
  <si>
    <t>As causas de mortalidade mudam ao longo da vida e os adolescentes têm um perfil específico de causas comuns de mortalidade, com uma proporção geralmente mais elevada de lesões como causa de morte em comparação com outros grupos etários. Este indicador inclui causas prioritárias de mortalidade específicas por idade e sexo. Uma melhor recolha de dados sobre as causas de mortalidade pode incentivar acções específicas através de políticas e programas nacionais.</t>
  </si>
  <si>
    <t>Inquérito de base populacional; sistema de informação de gestão da saúde (HMIS); sistemas de registo de amostras</t>
  </si>
  <si>
    <t>Para calcular este indicador, são necessários dados específicos por idade sobre a causa de morte e a população. O CRVS, a vigilância e o HMIS podem fornecer mortes por causas específicas de pessoas com idades compreendidas entre os 10 e os 19 anos durante um período específico (por exemplo, o ano civil anterior), mas a população estimada/enumerada com idades compreendidas entre os 10 e os 19 anos deve provir de uma fonte diferente, como um registo da população ou uma projeção da população a partir de um censo. Os dados sobre mortes por causas específicas podem também ser obtidos a partir de inquéritos de base populacional com autópsias verbais; estes inquéritos também fornecem os dados necessários para o denominador.</t>
  </si>
  <si>
    <t>Faixa etária (10-14, 15-19 anos); sexo; causa (doenças cardiovasculares, afogamento, doenças diarreicas, VIH/SIDA, violência interpessoal, infecções respiratórias inferiores, malária, afecções maternas, meningite, neoplasias, lesões causadas por tráfego rodoviário, lesões autoprovocadas e tuberculose)</t>
  </si>
  <si>
    <t>A GAMA recomenda que este seja um indicador central, essencial para medir a saúde de todos os adolescentes a nível mundial.
As estimativas das causas de morte podem variar consoante a fonte de dados e o método de cálculo. As estimativas globais de saúde da OMS apresentam estimativas comparáveis por país numa base anual.</t>
  </si>
  <si>
    <t>Número de nados-vivos de adolescentes do sexo feminino por 1 000 adolescentes do sexo feminino (10-19)</t>
  </si>
  <si>
    <t>A gravidez e o parto na adolescência podem afetar negativamente os resultados em termos de saúde, tanto para a adolescente como para o bebé.</t>
  </si>
  <si>
    <t>Inquérito de base populacional; recenseamento da população</t>
  </si>
  <si>
    <t>Para calcular este indicador, são necessários dados sobre os nascimentos e a população feminina. No caso do CRVS, o numerador baseia-se nos nascimentos que foram registados durante um período específico (por exemplo, o ano civil anterior) e é calculado sobre um denominador de mulheres estimadas/enumeradas a partir de uma fonte diferente, como uma projeção da população a partir de um censo. No caso de inquéritos e censos, os dados sobre nascimentos e população feminina estão disponíveis a partir da mesma fonte. Os dados sobre nascimentos baseiam-se numa recolha retrospetiva.</t>
  </si>
  <si>
    <t>A GAMA recomenda que este seja um indicador central, essencial para medir a saúde de todos os adolescentes a nível mundial.
Os dados relativos a este indicador são recolhidos por rotina para os adolescentes com idades compreendidas entre os 15 e os 19 anos, mas recomenda-se igualmente a recolha de dados para os adolescentes com idades compreendidas entre os 10 e os 14 anos.</t>
  </si>
  <si>
    <t>A infeção pelo VIH pode ter efeitos profundamente negativos na saúde se não for tratada. Os adolescentes foram responsáveis por 10% das novas infecções por VIH em 2022.  Embora a incidência do VIH, a taxa de novas infecções pelo VIH ao longo do tempo, seja uma medida mais sensível do estado atual da epidemia e as alterações na incidência possam ser interpretadas mais diretamente como um reflexo do êxito das intervenções, a sua medição é difícil e dispendiosa. A prevalência do VIH entre os adolescentes tem sido utilizada como indicador de novas infecções por VIH neste grupo etário.
Muitos adolescentes que vivem com o VIH têm um acesso limitado aos serviços necessários e têm menos probabilidades de procurar fazer o teste do VIH e de iniciar e aderir ao tratamento recomendado. Além disso, os adolescentes que vivem com o VIH têm geralmente problemas de saúde mental associados ao estigma e à discriminação relacionados com o VIH.</t>
  </si>
  <si>
    <t>A serologia do VIH pode ser incluída em inquéritos de base populacional para obter estimativas da prevalência na população em geral. Os dados de outras fontes são normalmente representativos de um subgrupo populacional específico, como as pessoas grávidas, as pessoas que injectam drogas ou os trabalhadores do sexo, e devem ser interpretados em conformidade.</t>
  </si>
  <si>
    <t>A GAMA recomenda que este seja um indicador central, essencial para medir a saúde de todos os adolescentes a nível mundial.
A interpretação deste indicador pode ser facilitada pela análise de indicadores relacionados com o VIH, incluindo a incidência do VIH e a proporção de adolescentes que vivem com o VIH entre a população total que vive com o VIH. As estimativas do número de adolescentes que vivem com o VIH são produzidas anualmente a nível nacional e mundial. Para mais informações, ver dados da ONUSIDA.</t>
  </si>
  <si>
    <t>Os adolescentes correm um risco acrescido de contrair IST e de sofrer efeitos negativos para a saúde.  Além disso, existem poucos dados sobre a incidência de IST nos adolescentes, pelo que é importante colmatar esta lacuna de dados para melhorar os programas de prevenção e tratamento. Este indicador mede as IST específicas com base naquelas que são mais comuns entre os adolescentes.</t>
  </si>
  <si>
    <t>Os métodos de medição diferem consoante as IST, mas a incidência pode ser calculada com base em relatórios de casos</t>
  </si>
  <si>
    <t>Grupo etário (10-14, 15-19 anos); sexo; tipo de IST (isto é, sífilis, 
gonorreia, clamídia e HSV-2)</t>
  </si>
  <si>
    <t>A GAMA recomenda que este seja um indicador central, essencial para medir a saúde de todos os adolescentes a nível mundial.
Este indicador pode não incluir as infecções assintomáticas em que não foram procurados cuidados de saúde. Mesmo os países com sistemas de saúde sólidos podem ter dificuldades em calcular este indicador, porque os dados podem ser recolhidos por rotina apenas em determinados grupos populacionais chave; por exemplo, mulheres grávidas ou trabalhadores do sexo. Assim, os dados disponíveis a nível nacional, independentemente da fonte de dados, devem ser interpretados tendo em conta as suas definições operacionais específicas, uma vez que, muito provavelmente, não são representativos da população em geral.</t>
  </si>
  <si>
    <t>Taxa de hospitalização por lesões em adolescentes devido a causas especificadas</t>
  </si>
  <si>
    <t>Número de casos hospitalizados de tipos específicos de lesões (acidentes rodoviários, queimaduras provocadas pelo fogo, envenenamentos, quedas e afogamentos) entre adolescentes (10-19) por 100 000 habitantes adolescentes durante um ano</t>
  </si>
  <si>
    <t>Número de casos hospitalizados de um tipo específico de lesões (acidentes rodoviários, queimaduras provocadas pelo fogo, envenenamentos, quedas e afogamentos) entre adolescentes (10-19) durante um determinado ano x 100 000</t>
  </si>
  <si>
    <t>As lesões são a maior causa de morbilidade e mortalidade entre os adolescentes. Compreender o peso das lesões graves que resultam em hospitalização pode ajudar a informar medidas preventivas para melhorar a saúde dos adolescentes. Este indicador mede tipos específicos de lesões, como acidentes de viação, colisões, queimaduras provocadas por incêndios e quedas, com base no que é mais comum entre os adolescentes.</t>
  </si>
  <si>
    <t>O cálculo deste indicador requer informações sobre a disposição final de um doente ferido, provenientes de registos de traumatismos hospitalares (como parte do conjunto mínimo de dados essenciais), de registos de admissão em serviços hospitalares ou de sistemas nacionais de informação sobre saúde. Estes dados são regularmente recolhidos a nível central e estratificados por grupos etários e de causas (codificados pela Classificação Estatística Internacional de Doenças e Problemas Relacionados com a Saúde (CID)) para o período especificado.</t>
  </si>
  <si>
    <t>Faixa etária (10-14, 15-19 anos); sexo; tipo de lesão (acidentes de viação, queimaduras provocadas pelo fogo, envenenamento, quedas e afogamento)</t>
  </si>
  <si>
    <t>A GAMA recomenda que este seja um indicador central, essencial para medir a saúde de todos os adolescentes a nível mundial.
Os tipos de lesões aqui enumerados foram selecionados de acordo com o seu peso na doença, a facilidade de recolha e a relevância para a capacidade do sistema de saúde, bem como a integração com a iniciativa existente do Registo Internacional de Traumatismos e Cuidados de Emergência (IRTEC) da OMS. A comunicação de outros tipos de lesões pode ser considerada com base no contexto nacional e regional. Para obter orientações sobre a medição deste indicador utilizando dados dos estabelecimentos de saúde, ver Analysis and use of facility data: guidance for maternal, newborn, child and adolescent health programme managers.</t>
  </si>
  <si>
    <t>A falta de ferro suficiente (anemia) pode ter consequências negativas para a saúde, especialmente para os adolescentes, que dependem de uma variedade de vitaminas e minerais para um crescimento e desenvolvimento saudáveis. Além disso, as adolescentes menstruadas correm um maior risco de anemia devido à perda repetida de sangue. Este indicador mede a anemia de acordo com os limiares e as recomendações pertinentes da OMS.</t>
  </si>
  <si>
    <t>O cálculo deste indicador requer dados sobre o nível de hemoglobina no sangue capilar ou venoso registados em gramas por decilitro (g/dL) com uma casa decimal. A classificação da anemia deve ser feita em relação ao limiar adequado da OMS, tendo em conta a idade, o sexo e outras caraterísticas relevantes do adolescente, incluindo o estado de gravidez, o tabagismo e a altitude da residência acima do nível do mar.</t>
  </si>
  <si>
    <t>A GAMA recomenda que este seja um indicador fundamental, essencial para medir a saúde de todos os adolescentes a nível mundial.
Os limiares para o diagnóstico da anemia variam consoante o sexo, a idade e outras caraterísticas (por exemplo, gravidez, tabagismo). Para mais informações sobre a anemia e os limiares relevantes, consultar as orientações correspondentes da OMS.</t>
  </si>
  <si>
    <t>O suicídio é uma das causas mais comuns de mortalidade nos adolescentes a nível mundial. Existem vários factores de risco de suicídio, um dos quais é uma tentativa anterior de suicídio.</t>
  </si>
  <si>
    <t>O método recomendado para obter informações consiste em perguntar se foram realizadas acções com a intenção de pôr termo à vida. Por exemplo: "Nos últimos 12 meses, tentou fazer mal a si próprio com a intenção ou o desejo de pôr termo à sua vida? Por exemplo, tomando veneno, enforcando-se, saltando de um penhasco ou ponte, ou atirando-se para a frente de um carro em movimento?"</t>
  </si>
  <si>
    <t>A GAMA recomenda que este seja um indicador central, essencial para medir a saúde de todos os adolescentes a nível mundial.
Uma tentativa de suicídio refere-se a um comportamento suicida não fatal. Para uma discussão alargada da terminologia e implicações de medição relacionadas, ver Practice manual for established and maintaining surveillance systems for suicide attempts and self-harm.
Devido ao estigma e à ilegalidade em alguns países, as tentativas de suicídio podem ser subnotificadas e a qualidade dos dados pode ser baixa.</t>
  </si>
  <si>
    <t>Os sintomas de depressão e/ou ansiedade podem ter várias consequências para a saúde e para a vida social dos adolescentes. Muitos adolescentes apresentam sintomas de depressão e/ou ansiedade, mas podem não receber apoio adequado. Uma melhor recolha e qualidade dos dados pode ajudar a direcionar as intervenções.</t>
  </si>
  <si>
    <t>Entre as diferentes metodologias para avaliar a depressão e a ansiedade, encontra-se a ferramenta Measuring Mental Health Among Adolescents and Young People at the Population Level (MMAPP), especialmente desenvolvida, que foi objeto de validação transnacional para este grupo etário. O cálculo do indicador baseia-se num pequeno conjunto de perguntas de rastreio que não perguntam diretamente sobre a depressão ou a ansiedade, mas sim sobre vários sintomas durante as duas semanas anteriores, seguidas de perguntas adicionais para determinar quem satisfaz o limiar de um diagnóstico clínico.</t>
  </si>
  <si>
    <t>A GAMA recomenda que este seja um indicador central, essencial para medir a saúde de todos os adolescentes a nível mundial.
Este indicador foi desenvolvido pela iniciativa MMAPP para avaliar e monitorizar o peso global de um episódio depressivo grave ou de uma perturbação de ansiedade, com base num nível de sintomas consistente com o diagnóstico clínico, de acordo com o Manual de Diagnóstico e Estatística das Perturbações Mentais, quinta edição (DSM-5) e a Classificação Internacional de Doenças 11.ª Revisão (CID-11). O MMAPP está disponível como módulo na ronda 7 dos Multiple Indicator Cluster Surveys (MICS7), mas também pode ser utilizado como uma ferramenta autónoma.</t>
  </si>
  <si>
    <t>Se os sintomas de depressão e/ou ansiedade não forem tratados, podem persistir e agravar-se até à idade adulta. Apesar de muitos adolescentes apresentarem sintomas de depressão e/ou ansiedade, poucos recebem tratamento e cuidados. Este indicador pode servir de base para intervenções destinadas aos adolescentes que não estão a procurar cuidados e apoio.</t>
  </si>
  <si>
    <t>O indicador recomendado pela GAMA baseia-se no instrumento "Measuring Mental Health Among Adolescents and Young People at the Population Level" (MMAPP) especialmente desenvolvido, que foi objeto de validação transnacional para este grupo etáriod . A ferramenta começa por fazer uma série de perguntas para identificar as pessoas com sintomas de ansiedade e/ou depressão nas duas semanas anteriores ao inquérito. Estes dados são necessários para o denominador. O numerador é obtido a partir de perguntas adicionais sobre se o inquirido falou com alguém sobre esse tipo de problemas ou preocupações no último mês e, em caso afirmativo, com quem, o que permite a indicação de um profissional de saúde ou conselheiro.</t>
  </si>
  <si>
    <t>A GAMA recomenda que se trate de um indicador adicional, previsto para os contextos em que um maior pormenor num determinado tópico possa constituir uma mais-valia e em que estejam disponíveis recursos para a recolha de dados e a elaboração de relatórios.
Este indicador foi desenvolvido pela iniciativa MMAPP como parte de um pacote de indicadores sobre a saúde mental dos adolescentes e jovens. O MMAPP está disponível como um módulo na ronda 7 dos Inquéritos de Indicadores Múltiplos por Grupos (MICS7), mas também pode ser utilizado como uma ferramenta autónoma.
O intervalo de tempo de um mês para o numerador destina-se a proporcionar um período de tempo mais longo para a procura de cuidados por parte dos adolescentes que referem sintomas recentes.</t>
  </si>
  <si>
    <t>1: As pontuações médias das cinco perguntas são utilizadas para calcular a Escala de Bem-Estar Subjetivo.</t>
  </si>
  <si>
    <t>2: Estas perguntas são utilizadas para calcular a Escala de Experiência de Insegurança Alimentar (FIES), que calcula a percentagem da população que sofreu de insegurança alimentar a níveis moderados e graves durante o último ano.</t>
  </si>
  <si>
    <t>3: Apenas disponível para as mulheres inquiridas</t>
  </si>
  <si>
    <t>4: Esta pergunta está disponível no MICS-6, mas não faz parte do MICS-7.</t>
  </si>
  <si>
    <t>5: Módulo ainda não lançado</t>
  </si>
  <si>
    <t>6: Parte da Escala Multidimensional de Apoio Social Percebido (MSPSS)</t>
  </si>
  <si>
    <t>7: Esta informação diz respeito ao agregado familiar e não é específica dos adolescentes. Disponível em Factores de vulnerabilidade do agregado familiar: Participação comunitária e segurança (p.12)</t>
  </si>
  <si>
    <t>8: Questionário de origem/preparação</t>
  </si>
  <si>
    <t>9: Um subconjunto de itens da pergunta diz respeito à violência física e emocional.</t>
  </si>
  <si>
    <t>10: Estes três itens destinam-se a formar uma escala composta para medir o apoio social dos colegas de turma.</t>
  </si>
  <si>
    <t xml:space="preserve">11: A pergunta surge várias vezes nos Factores de Vulnerabilidade do Agregado Familiar em diferentes questionários:
Q3.4: Antes da partida: Participação e segurança da comunidade (p. 10); em trânsito (p. 17); destino (p. 28); regresso (p. 39)
Q3.18: Em trânsito (p. 20), no destino (p. 31), no regresso (p. 42) </t>
  </si>
  <si>
    <t>12: Esta pergunta destina-se a todos os inquiridos e não especifica os adolescentes. No entanto, a P3.19 pergunta "Qual é a probabilidade de as crianças serem vítimas de violência, exploração e abuso nesta comunidade?"
Esta pergunta surge várias vezes nos Factores de Vulnerabilidade do Agregado Familiar em diferentes questionários:
Q3.16: Participação e segurança na comunidade (p. 12)
Q3.30: Em trânsito (p. 23); Destino (p. 35)
Q3.33: Devolvido (p. 46)</t>
  </si>
  <si>
    <t>13: Esta pergunta inclui um pedido para cada item relativo aos últimos 12 meses.</t>
  </si>
  <si>
    <t>14: As três primeiras afirmações foram combinadas para construir o índice de exposição ao bullying (BEINGBULLIED). Os valores positivos nesta escala indicam que o aluno esteve mais exposto ao bullying na escola do que a média dos alunos dos países da OCDE; os valores negativos nesta escala indicam que o aluno esteve menos exposto ao bullying na escola do que a média dos alunos dos países da OCDE.</t>
  </si>
  <si>
    <t>15: Estes itens fazem parte de uma escala de exposição ao assédio moral.</t>
  </si>
  <si>
    <t>16: Estes três itens destinam-se a formar uma escala composta para medir o apoio social dos professores.</t>
  </si>
  <si>
    <t>17: Estas afirmações foram combinadas para construir o índice de objectivos de aprendizagem (MASTGOAL). Valores positivos no índice indicam objectivos de aprendizagem mais ambiciosos do que a média dos estudantes dos países da OCDE.</t>
  </si>
  <si>
    <t>18: O índice de sentimento de pertença (BELONG) foi construído a partir das respostas dos alunos a uma pergunta de tendência sobre o seu sentimento de pertença à escola.</t>
  </si>
  <si>
    <t>19: Disponível no questionário do agregado familiar: Antes da partida: Situação e dinâmica do agregado familiar</t>
  </si>
  <si>
    <t>20: Disponível no questionário do agregado familiar: Destino: Factores de vulnerabilidade do agregado familiar</t>
  </si>
  <si>
    <t>21: Disponível no questionário do agregado familiar: Devolvido: Factores de vulnerabilidade do agregado familiar</t>
  </si>
  <si>
    <t>22: Estas afirmações foram combinadas para criar o índice de auto-eficácia (RESILIÊNCIA). Os valores positivos deste índice significam que o aluno referiu uma auto-eficácia mais elevada do que a média dos alunos dos países da OCDE.</t>
  </si>
  <si>
    <t>23: Estas afirmações foram combinadas para formar o índice de sentido da vida (EUDMO). Os valores positivos do índice indicam um maior sentido na vida do que a média dos estudantes dos países da OCDE.</t>
  </si>
  <si>
    <t>24: Esta pergunta foi feita apenas ao grupo mais jovem.</t>
  </si>
  <si>
    <t>Grupo etário 
(atual)</t>
  </si>
  <si>
    <t>Grupo etário
(atual)</t>
  </si>
  <si>
    <t>Sim, a mesma pergunta</t>
  </si>
  <si>
    <t>Semelhante pergunta</t>
  </si>
  <si>
    <t>Não tenho esta pergunta</t>
  </si>
  <si>
    <t>Parcial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</si>
</sst>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x14ac:knownFonts="1">
    <font>
      <sz val="11"/>
      <color theme="1"/>
      <name val="Aptos Narrow"/>
      <family val="2"/>
      <scheme val="minor"/>
    </font>
    <font>
      <sz val="11"/>
      <color rgb="FFFF0000"/>
      <name val="Aptos Narrow"/>
      <family val="2"/>
      <scheme val="minor"/>
    </font>
    <font>
      <b/>
      <sz val="11"/>
      <color theme="1"/>
      <name val="Aptos Narrow"/>
      <family val="2"/>
      <scheme val="minor"/>
    </font>
    <font>
      <i/>
      <sz val="11"/>
      <color theme="1"/>
      <name val="Aptos Narrow"/>
      <family val="2"/>
      <scheme val="minor"/>
    </font>
    <font>
      <b/>
      <sz val="11"/>
      <name val="Aptos Narrow"/>
      <family val="2"/>
      <scheme val="minor"/>
    </font>
    <font>
      <sz val="11"/>
      <name val="Aptos Narrow"/>
      <family val="2"/>
      <scheme val="minor"/>
    </font>
    <font>
      <sz val="12"/>
      <color theme="1"/>
      <name val="Aptos Narrow"/>
      <family val="2"/>
      <scheme val="minor"/>
    </font>
    <font>
      <u/>
      <sz val="11"/>
      <color theme="10"/>
      <name val="Aptos Narrow"/>
      <family val="2"/>
      <scheme val="minor"/>
    </font>
    <font>
      <b/>
      <sz val="11"/>
      <color theme="0"/>
      <name val="Aptos Narrow"/>
      <family val="2"/>
      <scheme val="minor"/>
    </font>
    <font>
      <b/>
      <sz val="11"/>
      <color rgb="FFFF0000"/>
      <name val="Aptos Narrow"/>
      <family val="2"/>
      <scheme val="minor"/>
    </font>
    <font>
      <i/>
      <sz val="11"/>
      <name val="Aptos Narrow"/>
      <family val="2"/>
      <scheme val="minor"/>
    </font>
    <font>
      <sz val="11"/>
      <color rgb="FF3C2353"/>
      <name val="Aptos Narrow"/>
      <family val="2"/>
      <scheme val="minor"/>
    </font>
    <font>
      <b/>
      <i/>
      <sz val="11"/>
      <name val="Aptos Narrow"/>
      <family val="2"/>
      <scheme val="minor"/>
    </font>
    <font>
      <sz val="11"/>
      <color rgb="FFA06D08"/>
      <name val="Aptos Narrow"/>
      <family val="2"/>
      <scheme val="minor"/>
    </font>
    <font>
      <sz val="11"/>
      <color rgb="FF711D49"/>
      <name val="Aptos Narrow"/>
      <family val="2"/>
      <scheme val="minor"/>
    </font>
    <font>
      <sz val="11"/>
      <color rgb="FF24726E"/>
      <name val="Aptos Narrow"/>
      <family val="2"/>
      <scheme val="minor"/>
    </font>
    <font>
      <sz val="11"/>
      <color rgb="FF8A4022"/>
      <name val="Aptos Narrow"/>
      <family val="2"/>
      <scheme val="minor"/>
    </font>
    <font>
      <sz val="11"/>
      <color rgb="FF60703C"/>
      <name val="Aptos Narrow"/>
      <family val="2"/>
      <scheme val="minor"/>
    </font>
    <font>
      <b/>
      <i/>
      <sz val="18"/>
      <color theme="1"/>
      <name val="Aptos Narrow"/>
      <family val="2"/>
      <scheme val="minor"/>
    </font>
    <font>
      <sz val="14"/>
      <color theme="1"/>
      <name val="Aptos Narrow"/>
      <family val="2"/>
      <scheme val="minor"/>
    </font>
    <font>
      <sz val="10"/>
      <color theme="1"/>
      <name val="Aptos Narrow"/>
      <family val="2"/>
      <scheme val="minor"/>
    </font>
    <font>
      <b/>
      <sz val="14"/>
      <color theme="1"/>
      <name val="Aptos Narrow"/>
      <family val="2"/>
      <scheme val="minor"/>
    </font>
    <font>
      <b/>
      <sz val="10"/>
      <color theme="1"/>
      <name val="Aptos Narrow"/>
      <family val="2"/>
      <scheme val="minor"/>
    </font>
    <font>
      <i/>
      <sz val="10"/>
      <color theme="1"/>
      <name val="Aptos Narrow"/>
      <family val="2"/>
      <scheme val="minor"/>
    </font>
    <font>
      <b/>
      <sz val="16"/>
      <name val="Aptos Narrow"/>
      <family val="2"/>
      <scheme val="minor"/>
    </font>
    <font>
      <b/>
      <sz val="10"/>
      <name val="Aptos Narrow"/>
      <family val="2"/>
      <scheme val="minor"/>
    </font>
    <font>
      <b/>
      <sz val="11"/>
      <color theme="5"/>
      <name val="Aptos Narrow"/>
      <family val="2"/>
      <scheme val="minor"/>
    </font>
    <font>
      <sz val="11"/>
      <color theme="8" tint="-0.249977111117893"/>
      <name val="Aptos Narrow"/>
      <family val="2"/>
      <scheme val="minor"/>
    </font>
    <font>
      <sz val="11"/>
      <color theme="8" tint="-0.499984740745262"/>
      <name val="Arial"/>
      <family val="2"/>
    </font>
    <font>
      <sz val="10"/>
      <name val="Aptos Narrow"/>
      <family val="2"/>
      <scheme val="minor"/>
    </font>
    <font>
      <sz val="11"/>
      <color rgb="FF454545"/>
      <name val="Calibri"/>
      <family val="2"/>
    </font>
    <font>
      <b/>
      <sz val="11"/>
      <color theme="3" tint="9.9978637043366805E-2"/>
      <name val="Aptos Narrow"/>
      <family val="2"/>
      <scheme val="minor"/>
    </font>
    <font>
      <b/>
      <sz val="16"/>
      <color theme="1"/>
      <name val="Aptos Narrow"/>
      <family val="2"/>
      <scheme val="minor"/>
    </font>
    <font>
      <sz val="11"/>
      <color theme="9" tint="-0.249977111117893"/>
      <name val="Aptos Narrow"/>
      <family val="2"/>
      <scheme val="minor"/>
    </font>
    <font>
      <sz val="11"/>
      <color theme="0"/>
      <name val="Aptos Narrow"/>
      <family val="2"/>
      <scheme val="minor"/>
    </font>
    <font>
      <b/>
      <i/>
      <sz val="10"/>
      <color theme="1"/>
      <name val="Aptos Narrow"/>
      <family val="2"/>
      <scheme val="minor"/>
    </font>
    <font>
      <b/>
      <sz val="12"/>
      <color theme="1"/>
      <name val="Aptos Narrow"/>
      <family val="2"/>
      <scheme val="minor"/>
    </font>
    <font>
      <i/>
      <sz val="11"/>
      <color rgb="FF343F90"/>
      <name val="Aptos Narrow"/>
      <family val="2"/>
      <scheme val="minor"/>
    </font>
    <font>
      <b/>
      <sz val="16"/>
      <color rgb="FF343F90"/>
      <name val="Aptos Narrow"/>
      <family val="2"/>
      <scheme val="minor"/>
    </font>
    <font>
      <b/>
      <sz val="16"/>
      <color theme="8" tint="-0.249977111117893"/>
      <name val="Aptos Narrow"/>
      <family val="2"/>
      <scheme val="minor"/>
    </font>
    <font>
      <i/>
      <sz val="11"/>
      <color theme="8" tint="-0.249977111117893"/>
      <name val="Aptos Narrow"/>
      <family val="2"/>
      <scheme val="minor"/>
    </font>
    <font>
      <b/>
      <i/>
      <sz val="20"/>
      <color theme="8" tint="-0.249977111117893"/>
      <name val="Aptos Narrow"/>
      <family val="2"/>
      <scheme val="minor"/>
    </font>
    <font>
      <b/>
      <sz val="16"/>
      <color theme="9" tint="-0.499984740745262"/>
      <name val="Aptos Narrow"/>
      <family val="2"/>
      <scheme val="minor"/>
    </font>
    <font>
      <i/>
      <sz val="11"/>
      <color theme="9" tint="-0.499984740745262"/>
      <name val="Aptos Narrow"/>
      <family val="2"/>
      <scheme val="minor"/>
    </font>
    <font>
      <b/>
      <i/>
      <sz val="20"/>
      <color theme="9" tint="-0.499984740745262"/>
      <name val="Aptos Narrow"/>
      <family val="2"/>
      <scheme val="minor"/>
    </font>
    <font>
      <b/>
      <i/>
      <sz val="20"/>
      <color rgb="FF343F90"/>
      <name val="Aptos Narrow"/>
      <family val="2"/>
      <scheme val="minor"/>
    </font>
    <font>
      <sz val="11"/>
      <color rgb="FF9E3D16"/>
      <name val="Aptos Narrow"/>
      <family val="2"/>
      <scheme val="minor"/>
    </font>
    <font>
      <b/>
      <sz val="16"/>
      <color rgb="FF9E3D16"/>
      <name val="Aptos Narrow"/>
      <family val="2"/>
      <scheme val="minor"/>
    </font>
    <font>
      <i/>
      <sz val="11"/>
      <color rgb="FF9E3D16"/>
      <name val="Aptos Narrow"/>
      <family val="2"/>
      <scheme val="minor"/>
    </font>
    <font>
      <b/>
      <i/>
      <sz val="20"/>
      <color rgb="FF9E3D16"/>
      <name val="Aptos Narrow"/>
      <family val="2"/>
      <scheme val="minor"/>
    </font>
    <font>
      <sz val="11"/>
      <color theme="1" tint="0.34998626667073579"/>
      <name val="Aptos Narrow"/>
      <family val="2"/>
      <scheme val="minor"/>
    </font>
    <font>
      <i/>
      <sz val="11"/>
      <color theme="1" tint="0.34998626667073579"/>
      <name val="Aptos Narrow"/>
      <family val="2"/>
      <scheme val="minor"/>
    </font>
    <font>
      <sz val="11"/>
      <color rgb="FFC17D03"/>
      <name val="Aptos Narrow"/>
      <family val="2"/>
      <scheme val="minor"/>
    </font>
    <font>
      <sz val="11"/>
      <color theme="8" tint="-0.499984740745262"/>
      <name val="Aptos Narrow"/>
      <family val="2"/>
      <scheme val="minor"/>
    </font>
    <font>
      <b/>
      <sz val="16"/>
      <color theme="8" tint="-0.499984740745262"/>
      <name val="Aptos Narrow"/>
      <family val="2"/>
      <scheme val="minor"/>
    </font>
    <font>
      <b/>
      <sz val="16"/>
      <color rgb="FF946002"/>
      <name val="Aptos Narrow"/>
      <family val="2"/>
      <scheme val="minor"/>
    </font>
    <font>
      <b/>
      <i/>
      <sz val="20"/>
      <color rgb="FF946002"/>
      <name val="Aptos Narrow"/>
      <family val="2"/>
      <scheme val="minor"/>
    </font>
    <font>
      <sz val="11"/>
      <color rgb="FF946002"/>
      <name val="Aptos Narrow"/>
      <family val="2"/>
      <scheme val="minor"/>
    </font>
    <font>
      <sz val="28"/>
      <color rgb="FF946002"/>
      <name val="Aptos Narrow"/>
      <family val="2"/>
      <scheme val="minor"/>
    </font>
    <font>
      <b/>
      <sz val="28"/>
      <color theme="8" tint="-0.499984740745262"/>
      <name val="Aptos Narrow"/>
      <family val="2"/>
      <scheme val="minor"/>
    </font>
    <font>
      <b/>
      <sz val="18"/>
      <color rgb="FF946002"/>
      <name val="Aptos Narrow"/>
      <family val="2"/>
      <scheme val="minor"/>
    </font>
    <font>
      <b/>
      <sz val="12"/>
      <color rgb="FF946002"/>
      <name val="Aptos Narrow"/>
      <family val="2"/>
      <scheme val="minor"/>
    </font>
    <font>
      <b/>
      <sz val="14"/>
      <color theme="0"/>
      <name val="Aptos Narrow"/>
      <family val="2"/>
      <scheme val="minor"/>
    </font>
    <font>
      <b/>
      <sz val="12"/>
      <color theme="0"/>
      <name val="Aptos Narrow"/>
      <family val="2"/>
      <scheme val="minor"/>
    </font>
    <font>
      <i/>
      <sz val="11"/>
      <color rgb="FF946002"/>
      <name val="Aptos Narrow"/>
      <family val="2"/>
      <scheme val="minor"/>
    </font>
    <font>
      <b/>
      <sz val="28"/>
      <color theme="9" tint="-0.499984740745262"/>
      <name val="Aptos Narrow"/>
      <family val="2"/>
      <scheme val="minor"/>
    </font>
    <font>
      <sz val="11"/>
      <color theme="4" tint="-0.249977111117893"/>
      <name val="Aptos Narrow"/>
      <family val="2"/>
      <scheme val="minor"/>
    </font>
    <font>
      <b/>
      <sz val="28"/>
      <color theme="4" tint="-0.249977111117893"/>
      <name val="Aptos Narrow"/>
      <family val="2"/>
      <scheme val="minor"/>
    </font>
    <font>
      <sz val="11"/>
      <color theme="5" tint="-0.499984740745262"/>
      <name val="Aptos Narrow"/>
      <family val="2"/>
      <scheme val="minor"/>
    </font>
    <font>
      <b/>
      <sz val="28"/>
      <color theme="5" tint="-0.499984740745262"/>
      <name val="Aptos Narrow"/>
      <family val="2"/>
      <scheme val="minor"/>
    </font>
    <font>
      <b/>
      <sz val="18"/>
      <color theme="1"/>
      <name val="Aptos Narrow"/>
      <family val="2"/>
      <scheme val="minor"/>
    </font>
    <font>
      <b/>
      <sz val="18"/>
      <color theme="4" tint="-0.249977111117893"/>
      <name val="Aptos Narrow"/>
      <family val="2"/>
      <scheme val="minor"/>
    </font>
    <font>
      <b/>
      <sz val="16"/>
      <color rgb="FFA16903"/>
      <name val="Aptos Narrow"/>
      <family val="2"/>
      <scheme val="minor"/>
    </font>
    <font>
      <i/>
      <sz val="11"/>
      <color rgb="FFA16903"/>
      <name val="Aptos Narrow"/>
      <family val="2"/>
      <scheme val="minor"/>
    </font>
    <font>
      <b/>
      <i/>
      <sz val="20"/>
      <color rgb="FFA16903"/>
      <name val="Aptos Narrow"/>
      <family val="2"/>
      <scheme val="minor"/>
    </font>
    <font>
      <b/>
      <sz val="22"/>
      <color rgb="FFA16903"/>
      <name val="Aptos Narrow"/>
      <family val="2"/>
      <scheme val="minor"/>
    </font>
    <font>
      <b/>
      <sz val="28"/>
      <color rgb="FFA16903"/>
      <name val="Aptos Narrow"/>
      <family val="2"/>
      <scheme val="minor"/>
    </font>
    <font>
      <b/>
      <u/>
      <sz val="10"/>
      <color theme="10"/>
      <name val="Aptos Narrow"/>
      <family val="2"/>
      <scheme val="minor"/>
    </font>
    <font>
      <b/>
      <sz val="22"/>
      <color theme="9" tint="-0.499984740745262"/>
      <name val="Aptos Narrow"/>
      <family val="2"/>
      <scheme val="minor"/>
    </font>
    <font>
      <b/>
      <i/>
      <sz val="20"/>
      <color rgb="FF782170"/>
      <name val="Aptos Narrow"/>
      <family val="2"/>
      <scheme val="minor"/>
    </font>
    <font>
      <b/>
      <sz val="22"/>
      <color rgb="FF782170"/>
      <name val="Aptos Narrow"/>
      <family val="2"/>
      <scheme val="minor"/>
    </font>
    <font>
      <b/>
      <sz val="22"/>
      <color rgb="FF343F90"/>
      <name val="Aptos Narrow"/>
      <family val="2"/>
      <scheme val="minor"/>
    </font>
    <font>
      <b/>
      <sz val="22"/>
      <color rgb="FF9E3D16"/>
      <name val="Aptos Narrow"/>
      <family val="2"/>
      <scheme val="minor"/>
    </font>
    <font>
      <b/>
      <sz val="22"/>
      <color theme="1" tint="0.499984740745262"/>
      <name val="Aptos Narrow"/>
      <family val="2"/>
      <scheme val="minor"/>
    </font>
    <font>
      <b/>
      <sz val="11"/>
      <color theme="4" tint="-0.249977111117893"/>
      <name val="Aptos Narrow"/>
      <family val="2"/>
      <scheme val="minor"/>
    </font>
    <font>
      <sz val="11"/>
      <color theme="3" tint="9.9978637043366805E-2"/>
      <name val="Aptos Narrow"/>
      <family val="2"/>
      <scheme val="minor"/>
    </font>
    <font>
      <b/>
      <u/>
      <sz val="12"/>
      <color theme="3" tint="9.9978637043366805E-2"/>
      <name val="Aptos Narrow"/>
      <family val="2"/>
      <scheme val="minor"/>
    </font>
    <font>
      <b/>
      <sz val="16"/>
      <color theme="0"/>
      <name val="Aptos Narrow"/>
      <family val="2"/>
      <scheme val="minor"/>
    </font>
    <font>
      <i/>
      <sz val="10"/>
      <color theme="0"/>
      <name val="Aptos Narrow"/>
      <family val="2"/>
      <scheme val="minor"/>
    </font>
    <font>
      <b/>
      <i/>
      <sz val="10"/>
      <color theme="0"/>
      <name val="Aptos Narrow"/>
      <family val="2"/>
      <scheme val="minor"/>
    </font>
    <font>
      <sz val="10"/>
      <color theme="0" tint="-0.34998626667073579"/>
      <name val="Aptos Narrow"/>
      <family val="2"/>
      <scheme val="minor"/>
    </font>
    <font>
      <sz val="11"/>
      <color theme="0" tint="-0.34998626667073579"/>
      <name val="Aptos Narrow"/>
      <family val="2"/>
      <scheme val="minor"/>
    </font>
    <font>
      <i/>
      <sz val="10"/>
      <color theme="0" tint="-0.34998626667073579"/>
      <name val="Aptos Narrow"/>
      <family val="2"/>
      <scheme val="minor"/>
    </font>
    <font>
      <sz val="72"/>
      <color theme="1" tint="0.34998626667073579"/>
      <name val="Gill Sans MT Ext Condensed Bold"/>
      <family val="2"/>
    </font>
    <font>
      <sz val="16"/>
      <color theme="1"/>
      <name val="Aptos Narrow"/>
      <family val="2"/>
      <scheme val="minor"/>
    </font>
    <font>
      <sz val="12"/>
      <color theme="1" tint="0.249977111117893"/>
      <name val="Aptos Narrow"/>
      <family val="2"/>
      <scheme val="minor"/>
    </font>
    <font>
      <sz val="16"/>
      <name val="Aptos Narrow"/>
      <family val="2"/>
      <scheme val="minor"/>
    </font>
    <font>
      <sz val="11"/>
      <color theme="1" tint="0.249977111117893"/>
      <name val="Aptos Narrow"/>
      <family val="2"/>
      <scheme val="minor"/>
    </font>
    <font>
      <b/>
      <sz val="28"/>
      <color theme="0" tint="-4.9989318521683403E-2"/>
      <name val="Aptos Narrow"/>
      <family val="2"/>
      <scheme val="minor"/>
    </font>
    <font>
      <b/>
      <sz val="40"/>
      <color theme="1" tint="0.34998626667073579"/>
      <name val="Aptos Narrow"/>
      <family val="2"/>
      <scheme val="minor"/>
    </font>
    <font>
      <sz val="12"/>
      <color rgb="FF404040"/>
      <name val="Aptos Narrow"/>
      <family val="2"/>
      <scheme val="minor"/>
    </font>
    <font>
      <b/>
      <sz val="22"/>
      <color theme="1" tint="0.34998626667073579"/>
      <name val="Aptos Narrow"/>
      <family val="2"/>
      <scheme val="minor"/>
    </font>
    <font>
      <b/>
      <sz val="11"/>
      <color rgb="FF000000"/>
      <name val="Aptos Narrow"/>
      <family val="2"/>
    </font>
    <font>
      <sz val="11"/>
      <color rgb="FFC00000"/>
      <name val="Aptos Narrow"/>
      <family val="2"/>
      <scheme val="minor"/>
    </font>
    <font>
      <b/>
      <sz val="17"/>
      <color theme="1"/>
      <name val="Aptos Narrow"/>
      <family val="2"/>
      <scheme val="minor"/>
    </font>
    <font>
      <b/>
      <sz val="8"/>
      <color theme="1"/>
      <name val="Aptos Narrow"/>
      <family val="2"/>
      <scheme val="minor"/>
    </font>
    <font>
      <b/>
      <sz val="28"/>
      <color theme="1"/>
      <name val="Aptos Narrow"/>
      <family val="2"/>
      <scheme val="minor"/>
    </font>
    <font>
      <b/>
      <sz val="11"/>
      <color theme="3" tint="9.9978637043366805E-2"/>
      <name val="Aptos Narrow"/>
      <family val="2"/>
    </font>
    <font>
      <b/>
      <sz val="12"/>
      <color theme="7" tint="-0.249977111117893"/>
      <name val="Aptos Narrow"/>
      <family val="2"/>
      <scheme val="minor"/>
    </font>
    <font>
      <b/>
      <sz val="11"/>
      <color theme="7" tint="-0.249977111117893"/>
      <name val="Aptos Narrow"/>
      <family val="2"/>
      <scheme val="minor"/>
    </font>
    <font>
      <sz val="11"/>
      <color theme="7" tint="-0.249977111117893"/>
      <name val="Aptos Narrow"/>
      <family val="2"/>
      <scheme val="minor"/>
    </font>
    <font>
      <sz val="12"/>
      <color theme="7" tint="-0.249977111117893"/>
      <name val="Aptos Narrow"/>
      <family val="2"/>
      <scheme val="minor"/>
    </font>
    <font>
      <b/>
      <sz val="24"/>
      <color rgb="FFF5DBEA"/>
      <name val="Aptos Narrow"/>
      <family val="2"/>
      <scheme val="minor"/>
    </font>
    <font>
      <b/>
      <sz val="11"/>
      <color theme="8" tint="-0.499984740745262"/>
      <name val="Aptos Narrow"/>
      <family val="2"/>
      <scheme val="minor"/>
    </font>
    <font>
      <b/>
      <sz val="22"/>
      <color rgb="FF000000"/>
      <name val="Aptos Narrow"/>
      <family val="2"/>
      <scheme val="minor"/>
    </font>
    <font>
      <b/>
      <sz val="18"/>
      <color rgb="FF000000"/>
      <name val="Aptos Narrow"/>
      <family val="2"/>
      <scheme val="minor"/>
    </font>
    <font>
      <b/>
      <sz val="12"/>
      <color rgb="FF404040"/>
      <name val="Aptos Narrow"/>
      <family val="2"/>
      <scheme val="minor"/>
    </font>
    <font>
      <b/>
      <sz val="20"/>
      <color rgb="FF404040"/>
      <name val="Aptos Narrow"/>
      <family val="2"/>
      <scheme val="minor"/>
    </font>
    <font>
      <b/>
      <sz val="12"/>
      <color rgb="FF0C769E"/>
      <name val="Aptos Narrow"/>
      <family val="2"/>
      <scheme val="minor"/>
    </font>
    <font>
      <b/>
      <sz val="11"/>
      <color rgb="FF0C769E"/>
      <name val="Aptos Narrow"/>
      <family val="2"/>
      <scheme val="minor"/>
    </font>
    <font>
      <b/>
      <i/>
      <sz val="11"/>
      <color rgb="FF0C769E"/>
      <name val="Aptos Narrow"/>
      <family val="2"/>
      <scheme val="minor"/>
    </font>
    <font>
      <b/>
      <u/>
      <sz val="11"/>
      <color rgb="FF0C769E"/>
      <name val="Aptos Narrow"/>
      <family val="2"/>
      <scheme val="minor"/>
    </font>
    <font>
      <sz val="11"/>
      <color rgb="FF0C769E"/>
      <name val="Aptos Narrow"/>
      <family val="2"/>
      <scheme val="minor"/>
    </font>
    <font>
      <b/>
      <sz val="24"/>
      <color theme="7" tint="0.79998168889431442"/>
      <name val="Aptos Narrow"/>
      <family val="2"/>
      <scheme val="minor"/>
    </font>
    <font>
      <sz val="14"/>
      <color theme="7" tint="-0.249977111117893"/>
      <name val="Aptos Narrow"/>
      <family val="2"/>
      <scheme val="minor"/>
    </font>
    <font>
      <b/>
      <sz val="14"/>
      <color theme="7" tint="-0.249977111117893"/>
      <name val="Aptos Narrow"/>
      <family val="2"/>
      <scheme val="minor"/>
    </font>
    <font>
      <sz val="11"/>
      <color theme="0" tint="-0.499984740745262"/>
      <name val="Aptos Narrow"/>
      <family val="2"/>
      <scheme val="minor"/>
    </font>
    <font>
      <b/>
      <sz val="16"/>
      <color theme="0" tint="-0.499984740745262"/>
      <name val="Aptos Narrow"/>
      <family val="2"/>
      <scheme val="minor"/>
    </font>
    <font>
      <b/>
      <sz val="28"/>
      <color theme="0" tint="-0.499984740745262"/>
      <name val="Aptos Narrow"/>
      <family val="2"/>
      <scheme val="minor"/>
    </font>
    <font>
      <i/>
      <sz val="11"/>
      <color theme="3" tint="9.9978637043366805E-2"/>
      <name val="Aptos Narrow"/>
      <family val="2"/>
      <scheme val="minor"/>
    </font>
    <font>
      <b/>
      <sz val="9"/>
      <color theme="1"/>
      <name val="Segoe UI"/>
      <family val="2"/>
    </font>
    <font>
      <sz val="7"/>
      <color theme="1"/>
      <name val="Aptos Narrow"/>
      <family val="2"/>
      <scheme val="minor"/>
    </font>
    <font>
      <b/>
      <sz val="16"/>
      <color theme="4" tint="-0.249977111117893"/>
      <name val="Aptos Narrow"/>
      <family val="2"/>
      <scheme val="minor"/>
    </font>
    <font>
      <b/>
      <sz val="15.5"/>
      <color theme="4" tint="-0.249977111117893"/>
      <name val="Aptos Narrow"/>
      <family val="2"/>
      <scheme val="minor"/>
    </font>
    <font>
      <b/>
      <sz val="15.5"/>
      <color theme="8" tint="-0.499984740745262"/>
      <name val="Aptos Narrow"/>
      <family val="2"/>
      <scheme val="minor"/>
    </font>
    <font>
      <b/>
      <sz val="16"/>
      <color rgb="FF51154A"/>
      <name val="Aptos Narrow"/>
      <family val="2"/>
      <scheme val="minor"/>
    </font>
    <font>
      <b/>
      <sz val="16"/>
      <color theme="5" tint="-0.499984740745262"/>
      <name val="Aptos Narrow"/>
      <family val="2"/>
      <scheme val="minor"/>
    </font>
    <font>
      <b/>
      <sz val="16"/>
      <color theme="1" tint="0.499984740745262"/>
      <name val="Aptos Narrow"/>
      <family val="2"/>
      <scheme val="minor"/>
    </font>
    <font>
      <i/>
      <sz val="7"/>
      <color theme="1"/>
      <name val="Aptos Narrow"/>
      <family val="2"/>
      <scheme val="minor"/>
    </font>
    <font>
      <b/>
      <sz val="16"/>
      <color rgb="FF782170"/>
      <name val="Aptos Narrow"/>
      <family val="2"/>
      <scheme val="minor"/>
    </font>
    <font>
      <b/>
      <sz val="13"/>
      <color theme="1" tint="0.34998626667073579"/>
      <name val="Aptos Narrow"/>
      <family val="2"/>
      <scheme val="minor"/>
    </font>
    <font>
      <b/>
      <sz val="8"/>
      <color rgb="FF000000"/>
      <name val="Aptos Narrow"/>
      <scheme val="minor"/>
    </font>
    <font>
      <b/>
      <sz val="14"/>
      <color rgb="FF000000"/>
      <name val="Aptos Narrow"/>
      <scheme val="minor"/>
    </font>
    <font>
      <sz val="11"/>
      <color rgb="FF000000"/>
      <name val="Aptos Narrow"/>
      <scheme val="minor"/>
    </font>
    <font>
      <i/>
      <sz val="11"/>
      <color rgb="FF000000"/>
      <name val="Aptos Narrow"/>
      <scheme val="minor"/>
    </font>
    <font>
      <i/>
      <sz val="11"/>
      <color rgb="FF000000"/>
      <name val="Aptos Narrow"/>
    </font>
    <font>
      <sz val="11"/>
      <color rgb="FF000000"/>
      <name val="Aptos Narrow"/>
    </font>
    <font>
      <b/>
      <sz val="11"/>
      <color rgb="FF000000"/>
      <name val="Aptos Narrow"/>
    </font>
    <font>
      <sz val="11"/>
      <color rgb="FFC00000"/>
      <name val="Aptos Narrow"/>
    </font>
    <font>
      <b/>
      <sz val="11"/>
      <color rgb="FFC00000"/>
      <name val="Aptos Narrow"/>
    </font>
    <font>
      <i/>
      <sz val="11"/>
      <color rgb="FFC00000"/>
      <name val="Aptos Narrow"/>
    </font>
    <font>
      <b/>
      <sz val="11"/>
      <color rgb="FF000000"/>
      <name val="Aptos Black"/>
    </font>
    <font>
      <sz val="11"/>
      <color rgb="FF000000"/>
      <name val="Aptos Narrow"/>
      <family val="2"/>
    </font>
  </fonts>
  <fills count="77">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FEF4E4"/>
        <bgColor indexed="64"/>
      </patternFill>
    </fill>
    <fill>
      <patternFill patternType="solid">
        <fgColor rgb="FFEEE4E7"/>
        <bgColor indexed="64"/>
      </patternFill>
    </fill>
    <fill>
      <patternFill patternType="solid">
        <fgColor rgb="FFEAF3F2"/>
        <bgColor indexed="64"/>
      </patternFill>
    </fill>
    <fill>
      <patternFill patternType="solid">
        <fgColor rgb="FFE2BA9F"/>
        <bgColor indexed="64"/>
      </patternFill>
    </fill>
    <fill>
      <patternFill patternType="solid">
        <fgColor rgb="FFDED9E7"/>
        <bgColor indexed="64"/>
      </patternFill>
    </fill>
    <fill>
      <patternFill patternType="solid">
        <fgColor rgb="FFEAECE0"/>
        <bgColor indexed="64"/>
      </patternFill>
    </fill>
    <fill>
      <patternFill patternType="solid">
        <fgColor rgb="FFECD3C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A6C9EC"/>
        <bgColor indexed="64"/>
      </patternFill>
    </fill>
    <fill>
      <patternFill patternType="solid">
        <fgColor theme="9" tint="0.79998168889431442"/>
        <bgColor indexed="64"/>
      </patternFill>
    </fill>
    <fill>
      <patternFill patternType="solid">
        <fgColor rgb="FFFFF8E5"/>
        <bgColor indexed="64"/>
      </patternFill>
    </fill>
    <fill>
      <patternFill patternType="solid">
        <fgColor rgb="FFEFF6EA"/>
        <bgColor indexed="64"/>
      </patternFill>
    </fill>
    <fill>
      <patternFill patternType="solid">
        <fgColor rgb="FFF3D9F1"/>
        <bgColor indexed="64"/>
      </patternFill>
    </fill>
    <fill>
      <patternFill patternType="solid">
        <fgColor rgb="FFFAF0F9"/>
        <bgColor indexed="64"/>
      </patternFill>
    </fill>
    <fill>
      <patternFill patternType="solid">
        <fgColor rgb="FFD2CFED"/>
        <bgColor indexed="64"/>
      </patternFill>
    </fill>
    <fill>
      <patternFill patternType="solid">
        <fgColor rgb="FFE5E3F5"/>
        <bgColor indexed="64"/>
      </patternFill>
    </fill>
    <fill>
      <patternFill patternType="solid">
        <fgColor rgb="FFF6C09C"/>
        <bgColor indexed="64"/>
      </patternFill>
    </fill>
    <fill>
      <patternFill patternType="solid">
        <fgColor rgb="FFFBE4D5"/>
        <bgColor indexed="64"/>
      </patternFill>
    </fill>
    <fill>
      <patternFill patternType="solid">
        <fgColor rgb="FFD9DFF3"/>
        <bgColor indexed="64"/>
      </patternFill>
    </fill>
    <fill>
      <patternFill patternType="solid">
        <fgColor theme="0" tint="-0.499984740745262"/>
        <bgColor indexed="64"/>
      </patternFill>
    </fill>
    <fill>
      <patternFill patternType="solid">
        <fgColor theme="1"/>
        <bgColor indexed="64"/>
      </patternFill>
    </fill>
    <fill>
      <patternFill patternType="solid">
        <fgColor rgb="FFFFEFC1"/>
        <bgColor indexed="64"/>
      </patternFill>
    </fill>
    <fill>
      <patternFill patternType="solid">
        <fgColor rgb="FFF1A983"/>
        <bgColor indexed="64"/>
      </patternFill>
    </fill>
    <fill>
      <patternFill patternType="solid">
        <fgColor rgb="FFE3EEF9"/>
        <bgColor indexed="64"/>
      </patternFill>
    </fill>
    <fill>
      <patternFill patternType="solid">
        <fgColor rgb="FFC4DBF2"/>
        <bgColor indexed="64"/>
      </patternFill>
    </fill>
    <fill>
      <patternFill patternType="solid">
        <fgColor rgb="FFA0E0AE"/>
        <bgColor indexed="64"/>
      </patternFill>
    </fill>
    <fill>
      <patternFill patternType="solid">
        <fgColor rgb="FFF3ABFB"/>
        <bgColor indexed="64"/>
      </patternFill>
    </fill>
    <fill>
      <patternFill patternType="solid">
        <fgColor rgb="FFF9D7FD"/>
        <bgColor indexed="64"/>
      </patternFill>
    </fill>
    <fill>
      <patternFill patternType="solid">
        <fgColor rgb="FFCAEED2"/>
        <bgColor indexed="64"/>
      </patternFill>
    </fill>
    <fill>
      <patternFill patternType="solid">
        <fgColor rgb="FF939BE9"/>
        <bgColor indexed="64"/>
      </patternFill>
    </fill>
    <fill>
      <patternFill patternType="solid">
        <fgColor rgb="FFB9BEF1"/>
        <bgColor indexed="64"/>
      </patternFill>
    </fill>
    <fill>
      <patternFill patternType="solid">
        <fgColor rgb="FFFBDC79"/>
        <bgColor indexed="64"/>
      </patternFill>
    </fill>
    <fill>
      <patternFill patternType="solid">
        <fgColor rgb="FFFDECB5"/>
        <bgColor indexed="64"/>
      </patternFill>
    </fill>
    <fill>
      <patternFill patternType="solid">
        <fgColor rgb="FFF2B7A0"/>
        <bgColor indexed="64"/>
      </patternFill>
    </fill>
    <fill>
      <patternFill patternType="solid">
        <fgColor rgb="FFF7D3C5"/>
        <bgColor indexed="64"/>
      </patternFill>
    </fill>
    <fill>
      <patternFill patternType="solid">
        <fgColor theme="0" tint="-0.34998626667073579"/>
        <bgColor indexed="64"/>
      </patternFill>
    </fill>
    <fill>
      <patternFill patternType="solid">
        <fgColor rgb="FFFCBB46"/>
        <bgColor indexed="64"/>
      </patternFill>
    </fill>
    <fill>
      <patternFill patternType="solid">
        <fgColor rgb="FFFDD895"/>
        <bgColor indexed="64"/>
      </patternFill>
    </fill>
    <fill>
      <patternFill patternType="solid">
        <fgColor rgb="FFEED196"/>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C5DFB3"/>
        <bgColor indexed="64"/>
      </patternFill>
    </fill>
    <fill>
      <patternFill patternType="solid">
        <fgColor rgb="FFE2D4F0"/>
        <bgColor indexed="64"/>
      </patternFill>
    </fill>
    <fill>
      <patternFill patternType="solid">
        <fgColor rgb="FFF3E099"/>
        <bgColor indexed="64"/>
      </patternFill>
    </fill>
    <fill>
      <patternFill patternType="solid">
        <fgColor rgb="FFC8DBF8"/>
        <bgColor indexed="64"/>
      </patternFill>
    </fill>
    <fill>
      <patternFill patternType="solid">
        <fgColor rgb="FFCAC9F7"/>
        <bgColor indexed="64"/>
      </patternFill>
    </fill>
    <fill>
      <patternFill patternType="solid">
        <fgColor rgb="FFEACEF2"/>
        <bgColor indexed="64"/>
      </patternFill>
    </fill>
    <fill>
      <patternFill patternType="solid">
        <fgColor rgb="FFD2F4EB"/>
        <bgColor indexed="64"/>
      </patternFill>
    </fill>
    <fill>
      <patternFill patternType="solid">
        <fgColor rgb="FFF0B794"/>
        <bgColor indexed="64"/>
      </patternFill>
    </fill>
    <fill>
      <patternFill patternType="solid">
        <fgColor rgb="FFF0D694"/>
        <bgColor indexed="64"/>
      </patternFill>
    </fill>
    <fill>
      <patternFill patternType="solid">
        <fgColor rgb="FF98C389"/>
        <bgColor indexed="64"/>
      </patternFill>
    </fill>
    <fill>
      <patternFill patternType="solid">
        <fgColor theme="3" tint="0.749992370372631"/>
        <bgColor indexed="64"/>
      </patternFill>
    </fill>
    <fill>
      <patternFill patternType="solid">
        <fgColor theme="3" tint="9.9978637043366805E-2"/>
        <bgColor indexed="64"/>
      </patternFill>
    </fill>
    <fill>
      <patternFill patternType="solid">
        <fgColor theme="1" tint="0.499984740745262"/>
        <bgColor indexed="64"/>
      </patternFill>
    </fill>
    <fill>
      <patternFill patternType="solid">
        <fgColor rgb="FFABEBDA"/>
        <bgColor indexed="64"/>
      </patternFill>
    </fill>
    <fill>
      <patternFill patternType="solid">
        <fgColor theme="0" tint="-4.9989318521683403E-2"/>
        <bgColor indexed="64"/>
      </patternFill>
    </fill>
    <fill>
      <patternFill patternType="solid">
        <fgColor rgb="FFEE9C9C"/>
        <bgColor indexed="64"/>
      </patternFill>
    </fill>
    <fill>
      <patternFill patternType="solid">
        <fgColor rgb="FFFEE372"/>
        <bgColor indexed="64"/>
      </patternFill>
    </fill>
    <fill>
      <patternFill patternType="solid">
        <fgColor rgb="FFECF9E7"/>
        <bgColor indexed="64"/>
      </patternFill>
    </fill>
    <fill>
      <patternFill patternType="solid">
        <fgColor rgb="FFDCE0F8"/>
        <bgColor indexed="64"/>
      </patternFill>
    </fill>
    <fill>
      <patternFill patternType="solid">
        <fgColor rgb="FFE1D8F0"/>
        <bgColor indexed="64"/>
      </patternFill>
    </fill>
    <fill>
      <patternFill patternType="solid">
        <fgColor rgb="FFF0DDF7"/>
        <bgColor indexed="64"/>
      </patternFill>
    </fill>
    <fill>
      <patternFill patternType="solid">
        <fgColor rgb="FFF5DBEA"/>
        <bgColor indexed="64"/>
      </patternFill>
    </fill>
    <fill>
      <patternFill patternType="solid">
        <fgColor theme="9" tint="0.59999389629810485"/>
        <bgColor indexed="64"/>
      </patternFill>
    </fill>
    <fill>
      <patternFill patternType="solid">
        <fgColor rgb="FF42758E"/>
        <bgColor indexed="64"/>
      </patternFill>
    </fill>
    <fill>
      <patternFill patternType="solid">
        <fgColor rgb="FF5E5B71"/>
        <bgColor indexed="64"/>
      </patternFill>
    </fill>
    <fill>
      <patternFill patternType="solid">
        <fgColor rgb="FFFCB819"/>
        <bgColor indexed="64"/>
      </patternFill>
    </fill>
    <fill>
      <patternFill patternType="solid">
        <fgColor rgb="FFC7DEF5"/>
        <bgColor indexed="64"/>
      </patternFill>
    </fill>
  </fills>
  <borders count="2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medium">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bottom style="thick">
        <color rgb="FFF4B02D"/>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bottom style="dotted">
        <color indexed="64"/>
      </bottom>
      <diagonal/>
    </border>
    <border>
      <left style="medium">
        <color indexed="64"/>
      </left>
      <right/>
      <top style="dotted">
        <color indexed="64"/>
      </top>
      <bottom/>
      <diagonal/>
    </border>
    <border>
      <left style="thick">
        <color theme="9" tint="-0.249977111117893"/>
      </left>
      <right/>
      <top style="thick">
        <color theme="9" tint="-0.249977111117893"/>
      </top>
      <bottom/>
      <diagonal/>
    </border>
    <border>
      <left/>
      <right/>
      <top style="thick">
        <color theme="9" tint="-0.249977111117893"/>
      </top>
      <bottom/>
      <diagonal/>
    </border>
    <border>
      <left style="thick">
        <color theme="9" tint="-0.249977111117893"/>
      </left>
      <right/>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dotted">
        <color theme="1" tint="0.24994659260841701"/>
      </bottom>
      <diagonal/>
    </border>
    <border>
      <left style="thin">
        <color indexed="64"/>
      </left>
      <right style="thin">
        <color indexed="64"/>
      </right>
      <top/>
      <bottom style="dotted">
        <color theme="1" tint="0.24994659260841701"/>
      </bottom>
      <diagonal/>
    </border>
    <border>
      <left/>
      <right style="medium">
        <color indexed="64"/>
      </right>
      <top/>
      <bottom style="dotted">
        <color theme="1" tint="0.24994659260841701"/>
      </bottom>
      <diagonal/>
    </border>
    <border>
      <left style="thin">
        <color indexed="64"/>
      </left>
      <right style="medium">
        <color indexed="64"/>
      </right>
      <top style="thin">
        <color indexed="64"/>
      </top>
      <bottom style="dotted">
        <color theme="1" tint="0.24994659260841701"/>
      </bottom>
      <diagonal/>
    </border>
    <border>
      <left style="medium">
        <color indexed="64"/>
      </left>
      <right style="thin">
        <color indexed="64"/>
      </right>
      <top style="dotted">
        <color theme="1" tint="0.24994659260841701"/>
      </top>
      <bottom style="dotted">
        <color theme="1" tint="0.24994659260841701"/>
      </bottom>
      <diagonal/>
    </border>
    <border>
      <left style="thin">
        <color indexed="64"/>
      </left>
      <right style="thin">
        <color indexed="64"/>
      </right>
      <top style="dotted">
        <color theme="1" tint="0.24994659260841701"/>
      </top>
      <bottom style="dotted">
        <color theme="1" tint="0.24994659260841701"/>
      </bottom>
      <diagonal/>
    </border>
    <border>
      <left/>
      <right style="medium">
        <color indexed="64"/>
      </right>
      <top style="dotted">
        <color theme="1" tint="0.24994659260841701"/>
      </top>
      <bottom style="dotted">
        <color theme="1" tint="0.24994659260841701"/>
      </bottom>
      <diagonal/>
    </border>
    <border>
      <left style="thin">
        <color indexed="64"/>
      </left>
      <right style="medium">
        <color indexed="64"/>
      </right>
      <top style="dotted">
        <color theme="1" tint="0.24994659260841701"/>
      </top>
      <bottom style="dotted">
        <color theme="1" tint="0.24994659260841701"/>
      </bottom>
      <diagonal/>
    </border>
    <border>
      <left style="medium">
        <color indexed="64"/>
      </left>
      <right style="thin">
        <color indexed="64"/>
      </right>
      <top style="dotted">
        <color theme="1" tint="0.24994659260841701"/>
      </top>
      <bottom style="medium">
        <color indexed="64"/>
      </bottom>
      <diagonal/>
    </border>
    <border>
      <left style="thin">
        <color indexed="64"/>
      </left>
      <right style="thin">
        <color indexed="64"/>
      </right>
      <top style="dotted">
        <color theme="1" tint="0.24994659260841701"/>
      </top>
      <bottom style="medium">
        <color indexed="64"/>
      </bottom>
      <diagonal/>
    </border>
    <border>
      <left/>
      <right style="medium">
        <color indexed="64"/>
      </right>
      <top style="dotted">
        <color theme="1" tint="0.24994659260841701"/>
      </top>
      <bottom style="medium">
        <color indexed="64"/>
      </bottom>
      <diagonal/>
    </border>
    <border>
      <left style="thin">
        <color indexed="64"/>
      </left>
      <right style="medium">
        <color indexed="64"/>
      </right>
      <top style="dotted">
        <color theme="1" tint="0.24994659260841701"/>
      </top>
      <bottom style="medium">
        <color indexed="64"/>
      </bottom>
      <diagonal/>
    </border>
    <border>
      <left/>
      <right/>
      <top style="dotted">
        <color theme="1" tint="0.24994659260841701"/>
      </top>
      <bottom style="dotted">
        <color theme="1" tint="0.24994659260841701"/>
      </bottom>
      <diagonal/>
    </border>
    <border>
      <left style="thin">
        <color theme="0" tint="-0.24994659260841701"/>
      </left>
      <right style="thin">
        <color indexed="64"/>
      </right>
      <top style="dotted">
        <color indexed="64"/>
      </top>
      <bottom style="dotted">
        <color indexed="64"/>
      </bottom>
      <diagonal/>
    </border>
    <border>
      <left style="thin">
        <color theme="0" tint="-0.24994659260841701"/>
      </left>
      <right style="thin">
        <color indexed="64"/>
      </right>
      <top style="dotted">
        <color indexed="64"/>
      </top>
      <bottom style="dotted">
        <color theme="1" tint="0.24994659260841701"/>
      </bottom>
      <diagonal/>
    </border>
    <border>
      <left style="thin">
        <color theme="0" tint="-0.24994659260841701"/>
      </left>
      <right style="thin">
        <color indexed="64"/>
      </right>
      <top style="dotted">
        <color theme="1" tint="0.24994659260841701"/>
      </top>
      <bottom style="dotted">
        <color theme="1" tint="0.24994659260841701"/>
      </bottom>
      <diagonal/>
    </border>
    <border>
      <left style="thin">
        <color theme="0" tint="-0.24994659260841701"/>
      </left>
      <right style="thin">
        <color indexed="64"/>
      </right>
      <top style="dotted">
        <color theme="1" tint="0.24994659260841701"/>
      </top>
      <bottom style="medium">
        <color indexed="64"/>
      </bottom>
      <diagonal/>
    </border>
    <border>
      <left/>
      <right style="thin">
        <color indexed="64"/>
      </right>
      <top style="medium">
        <color indexed="64"/>
      </top>
      <bottom/>
      <diagonal/>
    </border>
    <border>
      <left/>
      <right style="thin">
        <color indexed="64"/>
      </right>
      <top style="dotted">
        <color theme="1" tint="0.24994659260841701"/>
      </top>
      <bottom style="dotted">
        <color theme="1" tint="0.24994659260841701"/>
      </bottom>
      <diagonal/>
    </border>
    <border>
      <left/>
      <right style="thin">
        <color indexed="64"/>
      </right>
      <top style="dotted">
        <color theme="1" tint="0.24994659260841701"/>
      </top>
      <bottom style="medium">
        <color indexed="64"/>
      </bottom>
      <diagonal/>
    </border>
    <border>
      <left style="thin">
        <color theme="0" tint="-0.24994659260841701"/>
      </left>
      <right style="thin">
        <color indexed="64"/>
      </right>
      <top/>
      <bottom style="dotted">
        <color indexed="64"/>
      </bottom>
      <diagonal/>
    </border>
    <border>
      <left/>
      <right style="thin">
        <color indexed="64"/>
      </right>
      <top style="dotted">
        <color indexed="64"/>
      </top>
      <bottom style="thin">
        <color indexed="64"/>
      </bottom>
      <diagonal/>
    </border>
    <border>
      <left style="medium">
        <color indexed="64"/>
      </left>
      <right style="thin">
        <color indexed="64"/>
      </right>
      <top style="thin">
        <color indexed="64"/>
      </top>
      <bottom style="dotted">
        <color theme="1" tint="0.2499465926084170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style="thick">
        <color theme="8" tint="-0.24994659260841701"/>
      </left>
      <right/>
      <top/>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rgb="FFC17D03"/>
      </right>
      <top style="thick">
        <color rgb="FFC17D03"/>
      </top>
      <bottom style="thick">
        <color rgb="FFC17D03"/>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rgb="FFC17D03"/>
      </left>
      <right/>
      <top style="thick">
        <color rgb="FFC17D03"/>
      </top>
      <bottom style="thick">
        <color rgb="FFC17D03"/>
      </bottom>
      <diagonal/>
    </border>
    <border>
      <left/>
      <right/>
      <top style="thick">
        <color rgb="FFC17D03"/>
      </top>
      <bottom style="thick">
        <color rgb="FFC17D03"/>
      </bottom>
      <diagonal/>
    </border>
    <border>
      <left style="thick">
        <color indexed="64"/>
      </left>
      <right style="thick">
        <color indexed="64"/>
      </right>
      <top/>
      <bottom style="thick">
        <color indexed="64"/>
      </bottom>
      <diagonal/>
    </border>
    <border>
      <left/>
      <right/>
      <top/>
      <bottom style="thick">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style="dotted">
        <color indexed="64"/>
      </top>
      <bottom style="dotted">
        <color indexed="64"/>
      </bottom>
      <diagonal/>
    </border>
    <border>
      <left style="thick">
        <color theme="5" tint="-0.499984740745262"/>
      </left>
      <right/>
      <top style="thick">
        <color theme="5" tint="-0.499984740745262"/>
      </top>
      <bottom style="thick">
        <color theme="5" tint="-0.499984740745262"/>
      </bottom>
      <diagonal/>
    </border>
    <border>
      <left/>
      <right/>
      <top style="thick">
        <color theme="5" tint="-0.499984740745262"/>
      </top>
      <bottom style="thick">
        <color theme="5" tint="-0.499984740745262"/>
      </bottom>
      <diagonal/>
    </border>
    <border>
      <left/>
      <right style="thick">
        <color theme="5" tint="-0.499984740745262"/>
      </right>
      <top style="thick">
        <color theme="5" tint="-0.499984740745262"/>
      </top>
      <bottom style="thick">
        <color theme="5" tint="-0.499984740745262"/>
      </bottom>
      <diagonal/>
    </border>
    <border>
      <left style="thick">
        <color rgb="FFA16903"/>
      </left>
      <right/>
      <top style="thick">
        <color rgb="FFA16903"/>
      </top>
      <bottom/>
      <diagonal/>
    </border>
    <border>
      <left/>
      <right/>
      <top style="thick">
        <color rgb="FFA16903"/>
      </top>
      <bottom/>
      <diagonal/>
    </border>
    <border>
      <left style="thick">
        <color rgb="FFA16903"/>
      </left>
      <right/>
      <top/>
      <bottom/>
      <diagonal/>
    </border>
    <border>
      <left style="thick">
        <color rgb="FFA16903"/>
      </left>
      <right/>
      <top/>
      <bottom style="thick">
        <color rgb="FFF4B02D"/>
      </bottom>
      <diagonal/>
    </border>
    <border>
      <left style="thick">
        <color rgb="FFA16903"/>
      </left>
      <right/>
      <top/>
      <bottom style="thick">
        <color rgb="FFA16903"/>
      </bottom>
      <diagonal/>
    </border>
    <border>
      <left/>
      <right/>
      <top/>
      <bottom style="thick">
        <color rgb="FFA16903"/>
      </bottom>
      <diagonal/>
    </border>
    <border>
      <left/>
      <right style="thin">
        <color indexed="64"/>
      </right>
      <top style="thin">
        <color indexed="64"/>
      </top>
      <bottom style="dotted">
        <color theme="1" tint="0.24994659260841701"/>
      </bottom>
      <diagonal/>
    </border>
    <border>
      <left/>
      <right style="medium">
        <color indexed="64"/>
      </right>
      <top style="thin">
        <color indexed="64"/>
      </top>
      <bottom style="dotted">
        <color theme="1" tint="0.24994659260841701"/>
      </bottom>
      <diagonal/>
    </border>
    <border>
      <left/>
      <right style="thick">
        <color rgb="FFA16903"/>
      </right>
      <top style="thick">
        <color rgb="FFA16903"/>
      </top>
      <bottom/>
      <diagonal/>
    </border>
    <border>
      <left/>
      <right style="thick">
        <color rgb="FFA16903"/>
      </right>
      <top/>
      <bottom/>
      <diagonal/>
    </border>
    <border>
      <left/>
      <right style="thick">
        <color rgb="FFA16903"/>
      </right>
      <top/>
      <bottom style="thick">
        <color rgb="FFA16903"/>
      </bottom>
      <diagonal/>
    </border>
    <border>
      <left/>
      <right/>
      <top/>
      <bottom style="medium">
        <color rgb="FFA16903"/>
      </bottom>
      <diagonal/>
    </border>
    <border>
      <left/>
      <right style="medium">
        <color rgb="FFA16903"/>
      </right>
      <top/>
      <bottom/>
      <diagonal/>
    </border>
    <border>
      <left/>
      <right style="medium">
        <color rgb="FFA16903"/>
      </right>
      <top style="medium">
        <color rgb="FFA16903"/>
      </top>
      <bottom style="medium">
        <color rgb="FFA16903"/>
      </bottom>
      <diagonal/>
    </border>
    <border>
      <left style="medium">
        <color rgb="FFA16903"/>
      </left>
      <right style="medium">
        <color rgb="FFA16903"/>
      </right>
      <top style="medium">
        <color rgb="FFA16903"/>
      </top>
      <bottom style="medium">
        <color rgb="FFA16903"/>
      </bottom>
      <diagonal/>
    </border>
    <border>
      <left/>
      <right style="thick">
        <color theme="9" tint="-0.249977111117893"/>
      </right>
      <top/>
      <bottom style="thick">
        <color theme="9" tint="-0.249977111117893"/>
      </bottom>
      <diagonal/>
    </border>
    <border>
      <left/>
      <right style="thick">
        <color theme="8" tint="-0.24994659260841701"/>
      </right>
      <top style="thick">
        <color theme="8" tint="-0.24994659260841701"/>
      </top>
      <bottom/>
      <diagonal/>
    </border>
    <border>
      <left style="thin">
        <color indexed="64"/>
      </left>
      <right style="medium">
        <color indexed="64"/>
      </right>
      <top/>
      <bottom style="dotted">
        <color theme="1" tint="0.24994659260841701"/>
      </bottom>
      <diagonal/>
    </border>
    <border>
      <left/>
      <right style="thick">
        <color theme="9" tint="-0.249977111117893"/>
      </right>
      <top/>
      <bottom/>
      <diagonal/>
    </border>
    <border>
      <left/>
      <right style="thick">
        <color theme="9" tint="-0.249977111117893"/>
      </right>
      <top style="thick">
        <color theme="9" tint="-0.249977111117893"/>
      </top>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right style="thick">
        <color theme="8" tint="-0.24994659260841701"/>
      </right>
      <top/>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right style="thick">
        <color theme="8" tint="-0.24994659260841701"/>
      </right>
      <top/>
      <bottom style="thick">
        <color theme="8" tint="-0.24994659260841701"/>
      </bottom>
      <diagonal/>
    </border>
    <border>
      <left style="medium">
        <color rgb="FF4A4C9C"/>
      </left>
      <right style="medium">
        <color rgb="FF4A4C9C"/>
      </right>
      <top style="medium">
        <color rgb="FF4A4C9C"/>
      </top>
      <bottom style="medium">
        <color rgb="FF4A4C9C"/>
      </bottom>
      <diagonal/>
    </border>
    <border>
      <left style="thick">
        <color rgb="FF4A4C9C"/>
      </left>
      <right/>
      <top style="thick">
        <color rgb="FF4A4C9C"/>
      </top>
      <bottom/>
      <diagonal/>
    </border>
    <border>
      <left/>
      <right/>
      <top style="thick">
        <color rgb="FF4A4C9C"/>
      </top>
      <bottom/>
      <diagonal/>
    </border>
    <border>
      <left/>
      <right style="thick">
        <color rgb="FF4A4C9C"/>
      </right>
      <top style="thick">
        <color rgb="FF4A4C9C"/>
      </top>
      <bottom/>
      <diagonal/>
    </border>
    <border>
      <left style="thick">
        <color rgb="FF4A4C9C"/>
      </left>
      <right/>
      <top/>
      <bottom/>
      <diagonal/>
    </border>
    <border>
      <left/>
      <right style="thick">
        <color rgb="FF4A4C9C"/>
      </right>
      <top/>
      <bottom/>
      <diagonal/>
    </border>
    <border>
      <left style="thick">
        <color rgb="FF4A4C9C"/>
      </left>
      <right/>
      <top/>
      <bottom style="thick">
        <color rgb="FF4A4C9C"/>
      </bottom>
      <diagonal/>
    </border>
    <border>
      <left/>
      <right/>
      <top/>
      <bottom style="thick">
        <color rgb="FF4A4C9C"/>
      </bottom>
      <diagonal/>
    </border>
    <border>
      <left/>
      <right style="thick">
        <color rgb="FF4A4C9C"/>
      </right>
      <top/>
      <bottom style="thick">
        <color rgb="FF4A4C9C"/>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thick">
        <color theme="1" tint="0.34998626667073579"/>
      </left>
      <right/>
      <top style="thick">
        <color theme="1" tint="0.34998626667073579"/>
      </top>
      <bottom/>
      <diagonal/>
    </border>
    <border>
      <left/>
      <right/>
      <top style="thick">
        <color theme="1" tint="0.34998626667073579"/>
      </top>
      <bottom style="thick">
        <color theme="1" tint="0.499984740745262"/>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dotted">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theme="3" tint="9.9948118533890809E-2"/>
      </left>
      <right style="medium">
        <color theme="3" tint="9.9948118533890809E-2"/>
      </right>
      <top style="medium">
        <color theme="3" tint="9.9948118533890809E-2"/>
      </top>
      <bottom style="medium">
        <color theme="3" tint="9.9948118533890809E-2"/>
      </bottom>
      <diagonal/>
    </border>
    <border>
      <left style="medium">
        <color theme="3" tint="9.9948118533890809E-2"/>
      </left>
      <right style="medium">
        <color theme="3" tint="9.9948118533890809E-2"/>
      </right>
      <top style="medium">
        <color theme="3" tint="9.9948118533890809E-2"/>
      </top>
      <bottom/>
      <diagonal/>
    </border>
    <border>
      <left style="medium">
        <color theme="3" tint="9.9948118533890809E-2"/>
      </left>
      <right style="medium">
        <color theme="3" tint="9.9948118533890809E-2"/>
      </right>
      <top/>
      <bottom/>
      <diagonal/>
    </border>
    <border>
      <left style="medium">
        <color theme="3" tint="9.9948118533890809E-2"/>
      </left>
      <right style="medium">
        <color theme="3" tint="9.9948118533890809E-2"/>
      </right>
      <top/>
      <bottom style="medium">
        <color theme="3" tint="9.9948118533890809E-2"/>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right/>
      <top style="thin">
        <color indexed="64"/>
      </top>
      <bottom style="dotted">
        <color theme="1" tint="0.24994659260841701"/>
      </bottom>
      <diagonal/>
    </border>
    <border>
      <left/>
      <right style="medium">
        <color indexed="64"/>
      </right>
      <top style="dotted">
        <color indexed="64"/>
      </top>
      <bottom style="dotted">
        <color theme="1" tint="0.24994659260841701"/>
      </bottom>
      <diagonal/>
    </border>
    <border>
      <left/>
      <right style="medium">
        <color indexed="64"/>
      </right>
      <top style="dotted">
        <color indexed="64"/>
      </top>
      <bottom style="thin">
        <color indexed="64"/>
      </bottom>
      <diagonal/>
    </border>
    <border>
      <left style="thin">
        <color indexed="64"/>
      </left>
      <right style="medium">
        <color indexed="64"/>
      </right>
      <top/>
      <bottom style="dotted">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ck">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medium">
        <color theme="1"/>
      </left>
      <right style="medium">
        <color theme="1"/>
      </right>
      <top style="medium">
        <color theme="1"/>
      </top>
      <bottom style="medium">
        <color theme="1"/>
      </bottom>
      <diagonal/>
    </border>
    <border>
      <left style="medium">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ck">
        <color indexed="64"/>
      </bottom>
      <diagonal/>
    </border>
    <border>
      <left style="thick">
        <color indexed="64"/>
      </left>
      <right style="thin">
        <color indexed="64"/>
      </right>
      <top style="thick">
        <color indexed="64"/>
      </top>
      <bottom style="dotted">
        <color theme="1" tint="0.24994659260841701"/>
      </bottom>
      <diagonal/>
    </border>
    <border>
      <left style="thin">
        <color indexed="64"/>
      </left>
      <right style="thick">
        <color indexed="64"/>
      </right>
      <top style="thick">
        <color indexed="64"/>
      </top>
      <bottom style="dotted">
        <color theme="1" tint="0.24994659260841701"/>
      </bottom>
      <diagonal/>
    </border>
    <border>
      <left style="thick">
        <color indexed="64"/>
      </left>
      <right style="thin">
        <color indexed="64"/>
      </right>
      <top style="dotted">
        <color theme="1" tint="0.24994659260841701"/>
      </top>
      <bottom style="dotted">
        <color theme="1" tint="0.24994659260841701"/>
      </bottom>
      <diagonal/>
    </border>
    <border>
      <left style="thin">
        <color indexed="64"/>
      </left>
      <right style="thick">
        <color indexed="64"/>
      </right>
      <top style="dotted">
        <color theme="1" tint="0.24994659260841701"/>
      </top>
      <bottom style="dotted">
        <color theme="1" tint="0.24994659260841701"/>
      </bottom>
      <diagonal/>
    </border>
    <border>
      <left style="thick">
        <color indexed="64"/>
      </left>
      <right style="thin">
        <color indexed="64"/>
      </right>
      <top style="dotted">
        <color theme="1" tint="0.24994659260841701"/>
      </top>
      <bottom style="thick">
        <color indexed="64"/>
      </bottom>
      <diagonal/>
    </border>
    <border>
      <left style="thin">
        <color indexed="64"/>
      </left>
      <right style="thick">
        <color indexed="64"/>
      </right>
      <top style="dotted">
        <color theme="1" tint="0.24994659260841701"/>
      </top>
      <bottom style="thick">
        <color indexed="64"/>
      </bottom>
      <diagonal/>
    </border>
    <border>
      <left style="thin">
        <color indexed="64"/>
      </left>
      <right style="thin">
        <color indexed="64"/>
      </right>
      <top style="thick">
        <color indexed="64"/>
      </top>
      <bottom style="dotted">
        <color theme="1" tint="0.24994659260841701"/>
      </bottom>
      <diagonal/>
    </border>
    <border>
      <left style="thin">
        <color indexed="64"/>
      </left>
      <right style="thin">
        <color indexed="64"/>
      </right>
      <top style="dotted">
        <color theme="1" tint="0.24994659260841701"/>
      </top>
      <bottom style="thick">
        <color indexed="64"/>
      </bottom>
      <diagonal/>
    </border>
    <border>
      <left/>
      <right style="thick">
        <color indexed="64"/>
      </right>
      <top style="thick">
        <color indexed="64"/>
      </top>
      <bottom style="dotted">
        <color theme="1" tint="0.24994659260841701"/>
      </bottom>
      <diagonal/>
    </border>
    <border>
      <left/>
      <right style="thick">
        <color indexed="64"/>
      </right>
      <top style="dotted">
        <color theme="1" tint="0.24994659260841701"/>
      </top>
      <bottom style="dotted">
        <color theme="1" tint="0.24994659260841701"/>
      </bottom>
      <diagonal/>
    </border>
    <border>
      <left/>
      <right style="thick">
        <color indexed="64"/>
      </right>
      <top style="dotted">
        <color theme="1" tint="0.24994659260841701"/>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dotted">
        <color theme="1" tint="0.24994659260841701"/>
      </top>
      <bottom/>
      <diagonal/>
    </border>
    <border>
      <left/>
      <right style="medium">
        <color indexed="64"/>
      </right>
      <top style="dotted">
        <color theme="1" tint="0.24994659260841701"/>
      </top>
      <bottom/>
      <diagonal/>
    </border>
    <border>
      <left style="thin">
        <color indexed="64"/>
      </left>
      <right style="medium">
        <color indexed="64"/>
      </right>
      <top style="dotted">
        <color theme="1" tint="0.24994659260841701"/>
      </top>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dotted">
        <color indexed="64"/>
      </right>
      <top/>
      <bottom/>
      <diagonal/>
    </border>
    <border>
      <left style="medium">
        <color indexed="64"/>
      </left>
      <right/>
      <top style="thin">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dotted">
        <color indexed="64"/>
      </bottom>
      <diagonal/>
    </border>
    <border>
      <left style="thick">
        <color indexed="64"/>
      </left>
      <right style="thick">
        <color indexed="64"/>
      </right>
      <top style="dotted">
        <color indexed="64"/>
      </top>
      <bottom/>
      <diagonal/>
    </border>
    <border>
      <left style="thick">
        <color indexed="64"/>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style="dotted">
        <color indexed="64"/>
      </right>
      <top style="thick">
        <color indexed="64"/>
      </top>
      <bottom style="dotted">
        <color indexed="64"/>
      </bottom>
      <diagonal/>
    </border>
    <border>
      <left style="thick">
        <color indexed="64"/>
      </left>
      <right style="dotted">
        <color indexed="64"/>
      </right>
      <top style="dotted">
        <color indexed="64"/>
      </top>
      <bottom style="dotted">
        <color indexed="64"/>
      </bottom>
      <diagonal/>
    </border>
    <border>
      <left style="thick">
        <color indexed="64"/>
      </left>
      <right style="dotted">
        <color indexed="64"/>
      </right>
      <top style="dotted">
        <color indexed="64"/>
      </top>
      <bottom style="thick">
        <color indexed="64"/>
      </bottom>
      <diagonal/>
    </border>
    <border>
      <left/>
      <right style="thick">
        <color indexed="64"/>
      </right>
      <top style="dotted">
        <color indexed="64"/>
      </top>
      <bottom style="thick">
        <color indexed="64"/>
      </bottom>
      <diagonal/>
    </border>
    <border>
      <left/>
      <right style="thin">
        <color indexed="64"/>
      </right>
      <top style="dotted">
        <color theme="1" tint="0.24994659260841701"/>
      </top>
      <bottom/>
      <diagonal/>
    </border>
    <border>
      <left style="thin">
        <color indexed="64"/>
      </left>
      <right style="thin">
        <color indexed="64"/>
      </right>
      <top style="dotted">
        <color theme="1" tint="0.24994659260841701"/>
      </top>
      <bottom/>
      <diagonal/>
    </border>
    <border>
      <left/>
      <right style="thin">
        <color indexed="64"/>
      </right>
      <top/>
      <bottom style="dotted">
        <color theme="1" tint="0.24994659260841701"/>
      </bottom>
      <diagonal/>
    </border>
    <border>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right style="thin">
        <color indexed="64"/>
      </right>
      <top style="thick">
        <color auto="1"/>
      </top>
      <bottom style="dotted">
        <color theme="1" tint="0.24994659260841701"/>
      </bottom>
      <diagonal/>
    </border>
    <border>
      <left/>
      <right style="thin">
        <color indexed="64"/>
      </right>
      <top style="dotted">
        <color theme="1" tint="0.24994659260841701"/>
      </top>
      <bottom style="thick">
        <color auto="1"/>
      </bottom>
      <diagonal/>
    </border>
    <border>
      <left style="thin">
        <color indexed="64"/>
      </left>
      <right style="thick">
        <color auto="1"/>
      </right>
      <top style="thick">
        <color auto="1"/>
      </top>
      <bottom style="dotted">
        <color indexed="64"/>
      </bottom>
      <diagonal/>
    </border>
    <border>
      <left style="thin">
        <color indexed="64"/>
      </left>
      <right style="thick">
        <color auto="1"/>
      </right>
      <top style="dotted">
        <color indexed="64"/>
      </top>
      <bottom style="dotted">
        <color indexed="64"/>
      </bottom>
      <diagonal/>
    </border>
    <border>
      <left style="thin">
        <color indexed="64"/>
      </left>
      <right style="thick">
        <color auto="1"/>
      </right>
      <top style="dotted">
        <color indexed="64"/>
      </top>
      <bottom style="thick">
        <color auto="1"/>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64"/>
      </right>
      <top/>
      <bottom style="thick">
        <color indexed="64"/>
      </bottom>
      <diagonal/>
    </border>
  </borders>
  <cellStyleXfs count="2">
    <xf numFmtId="0" fontId="0" fillId="0" borderId="0"/>
    <xf numFmtId="0" fontId="7" fillId="0" borderId="0" applyNumberFormat="0" applyFill="0" applyBorder="0" applyAlignment="0" applyProtection="0"/>
  </cellStyleXfs>
  <cellXfs count="1203">
    <xf numFmtId="0" fontId="0" fillId="0" borderId="0" xfId="0"/>
    <xf numFmtId="0" fontId="0" fillId="0" borderId="0" xfId="0" applyAlignment="1">
      <alignment wrapText="1"/>
    </xf>
    <xf numFmtId="0" fontId="0" fillId="3" borderId="0" xfId="0" applyFill="1"/>
    <xf numFmtId="0" fontId="0" fillId="3" borderId="0" xfId="0" applyFill="1" applyAlignment="1">
      <alignment wrapText="1"/>
    </xf>
    <xf numFmtId="0" fontId="0" fillId="3" borderId="0" xfId="0" applyFill="1" applyAlignment="1" applyProtection="1">
      <alignment vertical="top" wrapText="1"/>
      <protection hidden="1"/>
    </xf>
    <xf numFmtId="0" fontId="0" fillId="3" borderId="0" xfId="0" applyFill="1" applyAlignment="1">
      <alignment vertical="top"/>
    </xf>
    <xf numFmtId="0" fontId="0" fillId="3" borderId="0" xfId="0" applyFill="1" applyAlignment="1" applyProtection="1">
      <alignment vertical="top"/>
      <protection hidden="1"/>
    </xf>
    <xf numFmtId="0" fontId="8" fillId="2" borderId="17" xfId="0" applyFont="1" applyFill="1" applyBorder="1" applyAlignment="1" applyProtection="1">
      <alignment horizontal="center" vertical="top" wrapText="1"/>
      <protection hidden="1"/>
    </xf>
    <xf numFmtId="0" fontId="1" fillId="3" borderId="0" xfId="0" applyFont="1" applyFill="1" applyProtection="1">
      <protection hidden="1"/>
    </xf>
    <xf numFmtId="0" fontId="0" fillId="3" borderId="0" xfId="0" applyFill="1" applyProtection="1">
      <protection hidden="1"/>
    </xf>
    <xf numFmtId="0" fontId="0" fillId="3" borderId="0" xfId="0" applyFill="1" applyAlignment="1" applyProtection="1">
      <alignment horizontal="center"/>
      <protection hidden="1"/>
    </xf>
    <xf numFmtId="0" fontId="0" fillId="3" borderId="0" xfId="0" applyFill="1" applyAlignment="1" applyProtection="1">
      <alignment wrapText="1"/>
      <protection hidden="1"/>
    </xf>
    <xf numFmtId="0" fontId="5" fillId="3" borderId="0" xfId="0" applyFont="1" applyFill="1" applyProtection="1">
      <protection hidden="1"/>
    </xf>
    <xf numFmtId="0" fontId="12" fillId="3" borderId="0" xfId="0" applyFont="1" applyFill="1" applyAlignment="1" applyProtection="1">
      <alignment horizontal="center"/>
      <protection hidden="1"/>
    </xf>
    <xf numFmtId="0" fontId="10" fillId="3" borderId="0" xfId="0" applyFont="1" applyFill="1" applyAlignment="1" applyProtection="1">
      <alignment horizontal="center"/>
      <protection hidden="1"/>
    </xf>
    <xf numFmtId="0" fontId="5" fillId="3" borderId="0" xfId="0" applyFont="1" applyFill="1" applyAlignment="1" applyProtection="1">
      <alignment wrapText="1"/>
      <protection hidden="1"/>
    </xf>
    <xf numFmtId="0" fontId="5" fillId="3" borderId="0" xfId="0" applyFont="1" applyFill="1" applyAlignment="1" applyProtection="1">
      <alignment horizontal="center"/>
      <protection hidden="1"/>
    </xf>
    <xf numFmtId="0" fontId="5" fillId="8" borderId="0" xfId="0" applyFont="1" applyFill="1" applyProtection="1">
      <protection hidden="1"/>
    </xf>
    <xf numFmtId="0" fontId="5" fillId="9" borderId="0" xfId="0" applyFont="1" applyFill="1" applyProtection="1">
      <protection hidden="1"/>
    </xf>
    <xf numFmtId="0" fontId="5" fillId="13" borderId="0" xfId="0" applyFont="1" applyFill="1" applyProtection="1">
      <protection hidden="1"/>
    </xf>
    <xf numFmtId="0" fontId="5" fillId="12" borderId="0" xfId="0" applyFont="1" applyFill="1" applyProtection="1">
      <protection hidden="1"/>
    </xf>
    <xf numFmtId="0" fontId="0" fillId="0" borderId="0" xfId="0" applyProtection="1">
      <protection hidden="1"/>
    </xf>
    <xf numFmtId="0" fontId="18" fillId="3" borderId="0" xfId="0" applyFont="1" applyFill="1" applyAlignment="1" applyProtection="1">
      <alignment horizontal="center" wrapText="1"/>
      <protection hidden="1"/>
    </xf>
    <xf numFmtId="0" fontId="13" fillId="7" borderId="17" xfId="0" applyFont="1" applyFill="1" applyBorder="1" applyAlignment="1" applyProtection="1">
      <alignment horizontal="left" vertical="center" wrapText="1" indent="1"/>
      <protection hidden="1"/>
    </xf>
    <xf numFmtId="0" fontId="14" fillId="8" borderId="17" xfId="0" applyFont="1" applyFill="1" applyBorder="1" applyAlignment="1" applyProtection="1">
      <alignment horizontal="left" vertical="center" wrapText="1" indent="1"/>
      <protection hidden="1"/>
    </xf>
    <xf numFmtId="0" fontId="15" fillId="9" borderId="17" xfId="0" applyFont="1" applyFill="1" applyBorder="1" applyAlignment="1" applyProtection="1">
      <alignment horizontal="left" vertical="center" wrapText="1" indent="1"/>
      <protection hidden="1"/>
    </xf>
    <xf numFmtId="0" fontId="16" fillId="10" borderId="17" xfId="0" applyFont="1" applyFill="1" applyBorder="1" applyAlignment="1" applyProtection="1">
      <alignment horizontal="left" vertical="center" wrapText="1" indent="1"/>
      <protection hidden="1"/>
    </xf>
    <xf numFmtId="0" fontId="11" fillId="11" borderId="17" xfId="0" applyFont="1" applyFill="1" applyBorder="1" applyAlignment="1" applyProtection="1">
      <alignment horizontal="left" vertical="center" wrapText="1" indent="1"/>
      <protection hidden="1"/>
    </xf>
    <xf numFmtId="0" fontId="17" fillId="12" borderId="17" xfId="0" applyFont="1" applyFill="1" applyBorder="1" applyAlignment="1" applyProtection="1">
      <alignment horizontal="left" vertical="center" wrapText="1" indent="1"/>
      <protection hidden="1"/>
    </xf>
    <xf numFmtId="0" fontId="2" fillId="5" borderId="0" xfId="0" applyFont="1" applyFill="1" applyAlignment="1" applyProtection="1">
      <alignment wrapText="1"/>
      <protection hidden="1"/>
    </xf>
    <xf numFmtId="0" fontId="2" fillId="15" borderId="0" xfId="0" applyFont="1" applyFill="1" applyAlignment="1" applyProtection="1">
      <alignment wrapText="1"/>
      <protection hidden="1"/>
    </xf>
    <xf numFmtId="0" fontId="1" fillId="0" borderId="0" xfId="0" applyFont="1" applyProtection="1">
      <protection hidden="1"/>
    </xf>
    <xf numFmtId="0" fontId="0" fillId="6" borderId="0" xfId="0" applyFill="1" applyProtection="1">
      <protection hidden="1"/>
    </xf>
    <xf numFmtId="0" fontId="0" fillId="5" borderId="0" xfId="0" applyFill="1" applyProtection="1">
      <protection hidden="1"/>
    </xf>
    <xf numFmtId="0" fontId="0" fillId="15" borderId="0" xfId="0" applyFill="1" applyProtection="1">
      <protection hidden="1"/>
    </xf>
    <xf numFmtId="0" fontId="20" fillId="3" borderId="0" xfId="0" applyFont="1" applyFill="1" applyAlignment="1" applyProtection="1">
      <alignment horizontal="center" vertical="center" wrapText="1"/>
      <protection hidden="1"/>
    </xf>
    <xf numFmtId="0" fontId="20" fillId="3" borderId="0" xfId="0" applyFont="1" applyFill="1" applyAlignment="1" applyProtection="1">
      <alignment vertical="center" wrapText="1"/>
      <protection hidden="1"/>
    </xf>
    <xf numFmtId="0" fontId="2" fillId="3" borderId="0" xfId="0" applyFont="1" applyFill="1" applyProtection="1">
      <protection hidden="1"/>
    </xf>
    <xf numFmtId="0" fontId="22" fillId="3" borderId="0" xfId="0" applyFont="1" applyFill="1" applyProtection="1">
      <protection hidden="1"/>
    </xf>
    <xf numFmtId="0" fontId="0" fillId="3" borderId="17" xfId="0" applyFill="1" applyBorder="1" applyAlignment="1" applyProtection="1">
      <alignment vertical="top"/>
      <protection hidden="1"/>
    </xf>
    <xf numFmtId="0" fontId="19" fillId="3" borderId="0" xfId="0" applyFont="1" applyFill="1" applyAlignment="1" applyProtection="1">
      <alignment horizontal="center" wrapText="1"/>
      <protection hidden="1"/>
    </xf>
    <xf numFmtId="0" fontId="2" fillId="3" borderId="0" xfId="0" applyFont="1" applyFill="1" applyAlignment="1" applyProtection="1">
      <alignment horizontal="center"/>
      <protection hidden="1"/>
    </xf>
    <xf numFmtId="0" fontId="0" fillId="14" borderId="0" xfId="0" applyFill="1"/>
    <xf numFmtId="0" fontId="0" fillId="3" borderId="62" xfId="0" applyFill="1" applyBorder="1" applyProtection="1">
      <protection locked="0"/>
    </xf>
    <xf numFmtId="0" fontId="0" fillId="3" borderId="17" xfId="0" applyFill="1" applyBorder="1" applyProtection="1">
      <protection locked="0"/>
    </xf>
    <xf numFmtId="0" fontId="0" fillId="3" borderId="63" xfId="0" applyFill="1" applyBorder="1" applyProtection="1">
      <protection locked="0"/>
    </xf>
    <xf numFmtId="0" fontId="0" fillId="3" borderId="64" xfId="0" applyFill="1" applyBorder="1" applyProtection="1">
      <protection locked="0"/>
    </xf>
    <xf numFmtId="0" fontId="0" fillId="3" borderId="66" xfId="0" applyFill="1" applyBorder="1" applyProtection="1">
      <protection locked="0"/>
    </xf>
    <xf numFmtId="0" fontId="0" fillId="3" borderId="18" xfId="0" applyFill="1" applyBorder="1" applyProtection="1">
      <protection locked="0"/>
    </xf>
    <xf numFmtId="0" fontId="0" fillId="3" borderId="67" xfId="0" applyFill="1" applyBorder="1" applyProtection="1">
      <protection locked="0"/>
    </xf>
    <xf numFmtId="0" fontId="0" fillId="3" borderId="68" xfId="0" applyFill="1" applyBorder="1" applyProtection="1">
      <protection locked="0"/>
    </xf>
    <xf numFmtId="0" fontId="27" fillId="3" borderId="65" xfId="0" applyFont="1" applyFill="1" applyBorder="1" applyAlignment="1" applyProtection="1">
      <alignment horizontal="left" indent="2"/>
      <protection locked="0"/>
    </xf>
    <xf numFmtId="0" fontId="27" fillId="3" borderId="69" xfId="0" applyFont="1" applyFill="1" applyBorder="1" applyAlignment="1" applyProtection="1">
      <alignment horizontal="left" indent="2"/>
      <protection locked="0"/>
    </xf>
    <xf numFmtId="0" fontId="0" fillId="3" borderId="70" xfId="0" applyFill="1" applyBorder="1" applyProtection="1">
      <protection locked="0"/>
    </xf>
    <xf numFmtId="0" fontId="0" fillId="3" borderId="71" xfId="0" applyFill="1" applyBorder="1" applyProtection="1">
      <protection locked="0"/>
    </xf>
    <xf numFmtId="0" fontId="0" fillId="3" borderId="72" xfId="0" applyFill="1" applyBorder="1" applyProtection="1">
      <protection locked="0"/>
    </xf>
    <xf numFmtId="0" fontId="0" fillId="3" borderId="73" xfId="0" applyFill="1" applyBorder="1" applyProtection="1">
      <protection locked="0"/>
    </xf>
    <xf numFmtId="0" fontId="28" fillId="14" borderId="0" xfId="0" applyFont="1" applyFill="1" applyAlignment="1">
      <alignment vertical="top" wrapText="1"/>
    </xf>
    <xf numFmtId="0" fontId="28" fillId="16" borderId="0" xfId="0" applyFont="1" applyFill="1" applyAlignment="1">
      <alignment vertical="top" wrapText="1"/>
    </xf>
    <xf numFmtId="0" fontId="0" fillId="0" borderId="0" xfId="0" applyProtection="1">
      <protection locked="0"/>
    </xf>
    <xf numFmtId="0" fontId="0" fillId="19" borderId="0" xfId="0" applyFill="1"/>
    <xf numFmtId="0" fontId="0" fillId="0" borderId="0" xfId="0" applyAlignment="1">
      <alignment horizontal="left"/>
    </xf>
    <xf numFmtId="0" fontId="0" fillId="0" borderId="0" xfId="0" applyAlignment="1">
      <alignment horizontal="center"/>
    </xf>
    <xf numFmtId="0" fontId="3" fillId="0" borderId="0" xfId="0" applyFont="1" applyProtection="1">
      <protection locked="0"/>
    </xf>
    <xf numFmtId="0" fontId="3" fillId="19" borderId="0" xfId="0" applyFont="1" applyFill="1"/>
    <xf numFmtId="0" fontId="0" fillId="18" borderId="1" xfId="0" applyFill="1" applyBorder="1" applyAlignment="1">
      <alignment horizontal="center"/>
    </xf>
    <xf numFmtId="0" fontId="0" fillId="18" borderId="2" xfId="0" applyFill="1" applyBorder="1"/>
    <xf numFmtId="0" fontId="0" fillId="0" borderId="2" xfId="0" applyBorder="1" applyProtection="1">
      <protection locked="0"/>
    </xf>
    <xf numFmtId="0" fontId="0" fillId="20" borderId="2" xfId="0" applyFill="1" applyBorder="1"/>
    <xf numFmtId="0" fontId="0" fillId="18" borderId="4" xfId="0" applyFill="1" applyBorder="1" applyAlignment="1">
      <alignment horizontal="center"/>
    </xf>
    <xf numFmtId="0" fontId="0" fillId="18" borderId="0" xfId="0" applyFill="1"/>
    <xf numFmtId="0" fontId="0" fillId="20" borderId="0" xfId="0" applyFill="1"/>
    <xf numFmtId="0" fontId="3" fillId="20" borderId="0" xfId="0" applyFont="1" applyFill="1"/>
    <xf numFmtId="0" fontId="0" fillId="18" borderId="6" xfId="0" applyFill="1" applyBorder="1" applyAlignment="1">
      <alignment horizontal="center"/>
    </xf>
    <xf numFmtId="0" fontId="0" fillId="18" borderId="7" xfId="0" applyFill="1" applyBorder="1"/>
    <xf numFmtId="0" fontId="0" fillId="0" borderId="7" xfId="0" applyBorder="1" applyProtection="1">
      <protection locked="0"/>
    </xf>
    <xf numFmtId="0" fontId="0" fillId="20" borderId="7" xfId="0" applyFill="1" applyBorder="1"/>
    <xf numFmtId="0" fontId="0" fillId="21" borderId="4" xfId="0" applyFill="1" applyBorder="1" applyAlignment="1">
      <alignment horizontal="center"/>
    </xf>
    <xf numFmtId="0" fontId="0" fillId="21" borderId="0" xfId="0" applyFill="1"/>
    <xf numFmtId="0" fontId="0" fillId="22" borderId="0" xfId="0" applyFill="1"/>
    <xf numFmtId="0" fontId="3" fillId="22" borderId="0" xfId="0" applyFont="1" applyFill="1"/>
    <xf numFmtId="0" fontId="0" fillId="23" borderId="1" xfId="0" applyFill="1" applyBorder="1" applyAlignment="1">
      <alignment horizontal="center"/>
    </xf>
    <xf numFmtId="0" fontId="0" fillId="23" borderId="2" xfId="0" applyFill="1" applyBorder="1"/>
    <xf numFmtId="0" fontId="0" fillId="23" borderId="0" xfId="0" applyFill="1"/>
    <xf numFmtId="0" fontId="3" fillId="0" borderId="2" xfId="0" applyFont="1" applyBorder="1" applyProtection="1">
      <protection locked="0"/>
    </xf>
    <xf numFmtId="0" fontId="0" fillId="23" borderId="4" xfId="0" applyFill="1" applyBorder="1" applyAlignment="1">
      <alignment horizontal="center"/>
    </xf>
    <xf numFmtId="0" fontId="0" fillId="24" borderId="0" xfId="0" applyFill="1"/>
    <xf numFmtId="0" fontId="3" fillId="24" borderId="0" xfId="0" applyFont="1" applyFill="1"/>
    <xf numFmtId="0" fontId="0" fillId="23" borderId="6" xfId="0" applyFill="1" applyBorder="1" applyAlignment="1">
      <alignment horizontal="center"/>
    </xf>
    <xf numFmtId="0" fontId="0" fillId="23" borderId="7" xfId="0" applyFill="1" applyBorder="1"/>
    <xf numFmtId="0" fontId="0" fillId="24" borderId="7" xfId="0" applyFill="1" applyBorder="1"/>
    <xf numFmtId="0" fontId="0" fillId="25" borderId="4" xfId="0" applyFill="1" applyBorder="1" applyAlignment="1">
      <alignment horizontal="center"/>
    </xf>
    <xf numFmtId="0" fontId="0" fillId="25" borderId="0" xfId="0" applyFill="1"/>
    <xf numFmtId="0" fontId="0" fillId="26" borderId="0" xfId="0" applyFill="1"/>
    <xf numFmtId="0" fontId="3" fillId="26" borderId="0" xfId="0" applyFont="1" applyFill="1"/>
    <xf numFmtId="0" fontId="0" fillId="0" borderId="0" xfId="0" applyAlignment="1">
      <alignment vertical="top" wrapText="1"/>
    </xf>
    <xf numFmtId="0" fontId="0" fillId="0" borderId="0" xfId="0" applyAlignment="1">
      <alignment vertical="top"/>
    </xf>
    <xf numFmtId="0" fontId="0" fillId="25" borderId="6" xfId="0" applyFill="1" applyBorder="1" applyAlignment="1">
      <alignment horizontal="center"/>
    </xf>
    <xf numFmtId="0" fontId="0" fillId="25" borderId="7" xfId="0" applyFill="1" applyBorder="1"/>
    <xf numFmtId="0" fontId="0" fillId="26" borderId="7" xfId="0" applyFill="1" applyBorder="1"/>
    <xf numFmtId="0" fontId="0" fillId="14" borderId="0" xfId="0" applyFill="1" applyAlignment="1">
      <alignment horizontal="center"/>
    </xf>
    <xf numFmtId="0" fontId="0" fillId="14" borderId="0" xfId="0" applyFill="1" applyAlignment="1">
      <alignment horizontal="left"/>
    </xf>
    <xf numFmtId="0" fontId="20" fillId="18" borderId="11" xfId="0" applyFont="1" applyFill="1" applyBorder="1" applyAlignment="1">
      <alignment vertical="top" wrapText="1"/>
    </xf>
    <xf numFmtId="0" fontId="20" fillId="18" borderId="75" xfId="0" applyFont="1" applyFill="1" applyBorder="1" applyAlignment="1">
      <alignment vertical="top" wrapText="1"/>
    </xf>
    <xf numFmtId="0" fontId="20" fillId="21" borderId="11" xfId="0" applyFont="1" applyFill="1" applyBorder="1" applyAlignment="1">
      <alignment vertical="top" wrapText="1"/>
    </xf>
    <xf numFmtId="0" fontId="20" fillId="21" borderId="75" xfId="0" applyFont="1" applyFill="1" applyBorder="1" applyAlignment="1">
      <alignment vertical="top" wrapText="1"/>
    </xf>
    <xf numFmtId="0" fontId="20" fillId="23" borderId="75" xfId="0" applyFont="1" applyFill="1" applyBorder="1" applyAlignment="1">
      <alignment vertical="top" wrapText="1"/>
    </xf>
    <xf numFmtId="0" fontId="20" fillId="25" borderId="11" xfId="0" applyFont="1" applyFill="1" applyBorder="1" applyAlignment="1">
      <alignment vertical="top" wrapText="1"/>
    </xf>
    <xf numFmtId="0" fontId="20" fillId="25" borderId="75" xfId="0" applyFont="1" applyFill="1" applyBorder="1" applyAlignment="1">
      <alignment vertical="top" wrapText="1"/>
    </xf>
    <xf numFmtId="0" fontId="0" fillId="30" borderId="4" xfId="0" applyFill="1" applyBorder="1" applyAlignment="1">
      <alignment horizontal="center"/>
    </xf>
    <xf numFmtId="0" fontId="0" fillId="30" borderId="0" xfId="0" applyFill="1"/>
    <xf numFmtId="0" fontId="31" fillId="6" borderId="1" xfId="0" applyFont="1" applyFill="1" applyBorder="1" applyAlignment="1">
      <alignment horizontal="center" wrapText="1"/>
    </xf>
    <xf numFmtId="0" fontId="31" fillId="6" borderId="2" xfId="0" applyFont="1" applyFill="1" applyBorder="1" applyAlignment="1">
      <alignment wrapText="1"/>
    </xf>
    <xf numFmtId="0" fontId="31" fillId="6" borderId="2" xfId="0" applyFont="1" applyFill="1" applyBorder="1" applyAlignment="1">
      <alignment horizontal="left" wrapText="1"/>
    </xf>
    <xf numFmtId="0" fontId="20" fillId="30" borderId="11" xfId="0" applyFont="1" applyFill="1" applyBorder="1" applyAlignment="1">
      <alignment vertical="top" wrapText="1"/>
    </xf>
    <xf numFmtId="0" fontId="20" fillId="30" borderId="21" xfId="0" applyFont="1" applyFill="1" applyBorder="1" applyAlignment="1">
      <alignment vertical="top" wrapText="1"/>
    </xf>
    <xf numFmtId="0" fontId="20" fillId="30" borderId="12" xfId="0" applyFont="1" applyFill="1" applyBorder="1" applyAlignment="1">
      <alignment vertical="top" wrapText="1"/>
    </xf>
    <xf numFmtId="0" fontId="22" fillId="17" borderId="1" xfId="0" applyFont="1" applyFill="1" applyBorder="1" applyAlignment="1" applyProtection="1">
      <alignment horizontal="left" vertical="center"/>
      <protection hidden="1"/>
    </xf>
    <xf numFmtId="0" fontId="20" fillId="0" borderId="23" xfId="0" applyFont="1" applyBorder="1" applyAlignment="1" applyProtection="1">
      <alignment vertical="center" wrapText="1"/>
      <protection hidden="1"/>
    </xf>
    <xf numFmtId="0" fontId="20" fillId="3" borderId="22" xfId="0" applyFont="1" applyFill="1" applyBorder="1" applyAlignment="1" applyProtection="1">
      <alignment vertical="center" wrapText="1"/>
      <protection hidden="1"/>
    </xf>
    <xf numFmtId="0" fontId="20" fillId="3" borderId="4" xfId="0" applyFont="1" applyFill="1" applyBorder="1" applyAlignment="1" applyProtection="1">
      <alignment vertical="center" wrapText="1"/>
      <protection hidden="1"/>
    </xf>
    <xf numFmtId="0" fontId="20" fillId="3" borderId="5" xfId="0" applyFont="1" applyFill="1" applyBorder="1" applyAlignment="1" applyProtection="1">
      <alignment vertical="center" wrapText="1"/>
      <protection hidden="1"/>
    </xf>
    <xf numFmtId="0" fontId="33" fillId="18" borderId="87" xfId="0" applyFont="1" applyFill="1" applyBorder="1" applyAlignment="1" applyProtection="1">
      <alignment horizontal="center"/>
      <protection hidden="1"/>
    </xf>
    <xf numFmtId="0" fontId="33" fillId="18" borderId="90" xfId="0" applyFont="1" applyFill="1" applyBorder="1" applyProtection="1">
      <protection hidden="1"/>
    </xf>
    <xf numFmtId="0" fontId="2" fillId="3" borderId="0" xfId="0" applyFont="1" applyFill="1" applyAlignment="1" applyProtection="1">
      <alignment horizontal="left" indent="1"/>
      <protection hidden="1"/>
    </xf>
    <xf numFmtId="0" fontId="22" fillId="5" borderId="46" xfId="0" applyFont="1" applyFill="1" applyBorder="1" applyAlignment="1" applyProtection="1">
      <alignment horizontal="center" vertical="center" wrapText="1"/>
      <protection hidden="1"/>
    </xf>
    <xf numFmtId="0" fontId="20" fillId="3" borderId="0" xfId="0" applyFont="1" applyFill="1" applyAlignment="1" applyProtection="1">
      <alignment horizontal="left" vertical="center" wrapText="1"/>
      <protection hidden="1"/>
    </xf>
    <xf numFmtId="0" fontId="0" fillId="3" borderId="36" xfId="0" applyFill="1" applyBorder="1" applyProtection="1">
      <protection hidden="1"/>
    </xf>
    <xf numFmtId="0" fontId="22" fillId="3" borderId="36" xfId="0" applyFont="1" applyFill="1" applyBorder="1" applyAlignment="1" applyProtection="1">
      <alignment horizontal="left" vertical="center" wrapText="1"/>
      <protection hidden="1"/>
    </xf>
    <xf numFmtId="0" fontId="20" fillId="3" borderId="36" xfId="0" applyFont="1" applyFill="1" applyBorder="1" applyAlignment="1" applyProtection="1">
      <alignment horizontal="left" vertical="center" wrapText="1"/>
      <protection hidden="1"/>
    </xf>
    <xf numFmtId="0" fontId="20" fillId="3" borderId="36" xfId="0" applyFont="1" applyFill="1" applyBorder="1" applyAlignment="1" applyProtection="1">
      <alignment horizontal="center" vertical="center" wrapText="1"/>
      <protection hidden="1"/>
    </xf>
    <xf numFmtId="0" fontId="26" fillId="3" borderId="0" xfId="0" applyFont="1" applyFill="1" applyProtection="1">
      <protection hidden="1"/>
    </xf>
    <xf numFmtId="0" fontId="23" fillId="3" borderId="0" xfId="0" applyFont="1" applyFill="1" applyAlignment="1" applyProtection="1">
      <alignment horizontal="center" vertical="center" wrapText="1"/>
      <protection hidden="1"/>
    </xf>
    <xf numFmtId="0" fontId="22" fillId="5" borderId="26" xfId="0" applyFont="1" applyFill="1" applyBorder="1" applyAlignment="1" applyProtection="1">
      <alignment horizontal="left" vertical="center" wrapText="1" indent="1"/>
      <protection hidden="1"/>
    </xf>
    <xf numFmtId="0" fontId="35" fillId="5" borderId="47" xfId="0" applyFont="1" applyFill="1" applyBorder="1" applyAlignment="1" applyProtection="1">
      <alignment horizontal="center" vertical="center" wrapText="1"/>
      <protection hidden="1"/>
    </xf>
    <xf numFmtId="0" fontId="22" fillId="3" borderId="0" xfId="0" applyFont="1" applyFill="1" applyAlignment="1" applyProtection="1">
      <alignment horizontal="left" vertical="center" wrapText="1"/>
      <protection hidden="1"/>
    </xf>
    <xf numFmtId="0" fontId="35" fillId="3" borderId="0" xfId="0" applyFont="1" applyFill="1" applyAlignment="1" applyProtection="1">
      <alignment horizontal="left" vertical="center" wrapText="1"/>
      <protection hidden="1"/>
    </xf>
    <xf numFmtId="0" fontId="24" fillId="3" borderId="0" xfId="0" applyFont="1" applyFill="1" applyProtection="1">
      <protection hidden="1"/>
    </xf>
    <xf numFmtId="0" fontId="33" fillId="34" borderId="88" xfId="0" applyFont="1" applyFill="1" applyBorder="1" applyAlignment="1" applyProtection="1">
      <alignment vertical="top"/>
      <protection hidden="1"/>
    </xf>
    <xf numFmtId="0" fontId="33" fillId="34" borderId="89" xfId="0" applyFont="1" applyFill="1" applyBorder="1" applyAlignment="1" applyProtection="1">
      <alignment vertical="top"/>
      <protection hidden="1"/>
    </xf>
    <xf numFmtId="0" fontId="5" fillId="16" borderId="117" xfId="0" applyFont="1" applyFill="1" applyBorder="1" applyAlignment="1" applyProtection="1">
      <alignment horizontal="center"/>
      <protection hidden="1"/>
    </xf>
    <xf numFmtId="0" fontId="5" fillId="35" borderId="118" xfId="0" applyFont="1" applyFill="1" applyBorder="1" applyAlignment="1" applyProtection="1">
      <alignment vertical="top"/>
      <protection hidden="1"/>
    </xf>
    <xf numFmtId="0" fontId="5" fillId="35" borderId="119" xfId="0" applyFont="1" applyFill="1" applyBorder="1" applyAlignment="1" applyProtection="1">
      <alignment vertical="top"/>
      <protection hidden="1"/>
    </xf>
    <xf numFmtId="0" fontId="5" fillId="16" borderId="120" xfId="0" applyFont="1" applyFill="1" applyBorder="1" applyProtection="1">
      <protection hidden="1"/>
    </xf>
    <xf numFmtId="0" fontId="52" fillId="7" borderId="51" xfId="0" applyFont="1" applyFill="1" applyBorder="1" applyProtection="1">
      <protection hidden="1"/>
    </xf>
    <xf numFmtId="0" fontId="5" fillId="3" borderId="0" xfId="0" applyFont="1" applyFill="1" applyAlignment="1" applyProtection="1">
      <alignment vertical="center"/>
      <protection hidden="1"/>
    </xf>
    <xf numFmtId="0" fontId="5" fillId="3" borderId="0" xfId="0" applyFont="1" applyFill="1" applyAlignment="1" applyProtection="1">
      <alignment vertical="top"/>
      <protection hidden="1"/>
    </xf>
    <xf numFmtId="0" fontId="5" fillId="47" borderId="127" xfId="0" applyFont="1" applyFill="1" applyBorder="1" applyProtection="1">
      <protection hidden="1"/>
    </xf>
    <xf numFmtId="0" fontId="57" fillId="3" borderId="0" xfId="0" applyFont="1" applyFill="1" applyProtection="1">
      <protection hidden="1"/>
    </xf>
    <xf numFmtId="0" fontId="58" fillId="3" borderId="0" xfId="0" applyFont="1" applyFill="1" applyProtection="1">
      <protection hidden="1"/>
    </xf>
    <xf numFmtId="0" fontId="53" fillId="3" borderId="0" xfId="0" applyFont="1" applyFill="1" applyAlignment="1" applyProtection="1">
      <alignment horizontal="center"/>
      <protection hidden="1"/>
    </xf>
    <xf numFmtId="0" fontId="60" fillId="3" borderId="0" xfId="0" applyFont="1" applyFill="1" applyProtection="1">
      <protection hidden="1"/>
    </xf>
    <xf numFmtId="0" fontId="0" fillId="0" borderId="1" xfId="0"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14" borderId="0" xfId="0" applyFill="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6" fillId="0" borderId="0" xfId="0" applyFont="1" applyAlignment="1">
      <alignment vertical="top" wrapText="1"/>
    </xf>
    <xf numFmtId="0" fontId="0" fillId="0" borderId="5" xfId="0" applyBorder="1" applyAlignment="1">
      <alignment vertical="top"/>
    </xf>
    <xf numFmtId="0" fontId="0" fillId="0" borderId="0" xfId="0" quotePrefix="1" applyAlignment="1">
      <alignment horizontal="center" vertical="top"/>
    </xf>
    <xf numFmtId="0" fontId="0" fillId="0" borderId="0" xfId="0" quotePrefix="1" applyAlignment="1">
      <alignment horizontal="left" vertical="top" wrapText="1"/>
    </xf>
    <xf numFmtId="16" fontId="0" fillId="0" borderId="0" xfId="0" quotePrefix="1" applyNumberFormat="1" applyAlignment="1">
      <alignment horizontal="left" vertical="top" wrapText="1"/>
    </xf>
    <xf numFmtId="0" fontId="0" fillId="0" borderId="0" xfId="0" applyAlignment="1">
      <alignment horizontal="left" vertical="top" wrapText="1"/>
    </xf>
    <xf numFmtId="0" fontId="0" fillId="0" borderId="0" xfId="0" quotePrefix="1" applyAlignment="1">
      <alignment horizontal="center" vertical="top" wrapText="1"/>
    </xf>
    <xf numFmtId="0" fontId="5" fillId="0" borderId="0" xfId="0" quotePrefix="1" applyFont="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3" fillId="0" borderId="4" xfId="0" applyFont="1" applyBorder="1" applyAlignment="1">
      <alignment vertical="top"/>
    </xf>
    <xf numFmtId="0" fontId="3" fillId="0" borderId="5" xfId="0" applyFont="1" applyBorder="1" applyAlignment="1">
      <alignment vertical="top"/>
    </xf>
    <xf numFmtId="0" fontId="3" fillId="14" borderId="0" xfId="0" applyFont="1" applyFill="1" applyAlignment="1">
      <alignment vertical="top"/>
    </xf>
    <xf numFmtId="0" fontId="3" fillId="0" borderId="0" xfId="0" applyFont="1" applyAlignment="1">
      <alignment vertical="top"/>
    </xf>
    <xf numFmtId="0" fontId="0" fillId="0" borderId="4" xfId="0" applyBorder="1" applyAlignment="1">
      <alignment vertical="top"/>
    </xf>
    <xf numFmtId="0" fontId="0" fillId="48" borderId="0" xfId="0" applyFill="1" applyAlignment="1">
      <alignment vertical="top"/>
    </xf>
    <xf numFmtId="0" fontId="0" fillId="14" borderId="0" xfId="0" applyFill="1" applyAlignment="1">
      <alignment vertical="top"/>
    </xf>
    <xf numFmtId="0" fontId="0" fillId="0" borderId="5" xfId="0" applyBorder="1" applyAlignment="1">
      <alignment horizontal="left" vertical="top" wrapText="1"/>
    </xf>
    <xf numFmtId="0" fontId="0" fillId="14" borderId="0" xfId="0" applyFill="1" applyAlignment="1">
      <alignment horizontal="left" vertical="top" wrapText="1"/>
    </xf>
    <xf numFmtId="0" fontId="0" fillId="50" borderId="0" xfId="0" applyFill="1" applyAlignment="1">
      <alignment horizontal="left" vertical="top" wrapText="1"/>
    </xf>
    <xf numFmtId="0" fontId="2" fillId="0" borderId="0" xfId="0" applyFont="1" applyAlignment="1">
      <alignment vertical="top" wrapText="1"/>
    </xf>
    <xf numFmtId="0" fontId="5" fillId="0" borderId="0" xfId="0" applyFont="1" applyAlignment="1">
      <alignment vertical="top" wrapText="1"/>
    </xf>
    <xf numFmtId="0" fontId="0" fillId="0" borderId="122" xfId="0" applyBorder="1" applyAlignment="1" applyProtection="1">
      <alignment vertical="top" wrapText="1"/>
      <protection locked="0"/>
    </xf>
    <xf numFmtId="0" fontId="0" fillId="0" borderId="124" xfId="0" applyBorder="1" applyAlignment="1">
      <alignment vertical="top" wrapText="1"/>
    </xf>
    <xf numFmtId="0" fontId="0" fillId="0" borderId="128" xfId="0" applyBorder="1" applyAlignment="1" applyProtection="1">
      <alignment vertical="top" wrapText="1"/>
      <protection locked="0"/>
    </xf>
    <xf numFmtId="0" fontId="0" fillId="0" borderId="0" xfId="0" applyAlignment="1">
      <alignment vertical="center" wrapText="1"/>
    </xf>
    <xf numFmtId="0" fontId="0" fillId="0" borderId="124" xfId="0" applyBorder="1" applyAlignment="1">
      <alignment vertical="top"/>
    </xf>
    <xf numFmtId="0" fontId="0" fillId="0" borderId="0" xfId="0" applyAlignment="1">
      <alignment horizontal="left" vertical="top" wrapText="1" indent="2"/>
    </xf>
    <xf numFmtId="0" fontId="0" fillId="0" borderId="129" xfId="0" applyBorder="1" applyAlignment="1">
      <alignmen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center" vertical="top" wrapText="1"/>
    </xf>
    <xf numFmtId="0" fontId="3" fillId="0" borderId="0" xfId="0" applyFont="1" applyAlignment="1">
      <alignment vertical="top" wrapText="1"/>
    </xf>
    <xf numFmtId="0" fontId="3" fillId="0" borderId="0" xfId="0" quotePrefix="1" applyFont="1" applyAlignment="1">
      <alignment horizontal="center" vertical="top"/>
    </xf>
    <xf numFmtId="16" fontId="0" fillId="0" borderId="0" xfId="0" quotePrefix="1" applyNumberFormat="1" applyAlignment="1">
      <alignment horizontal="center" vertical="top" wrapText="1"/>
    </xf>
    <xf numFmtId="0" fontId="0" fillId="52" borderId="0" xfId="0" applyFill="1" applyAlignment="1">
      <alignment horizontal="left" vertical="top" wrapText="1"/>
    </xf>
    <xf numFmtId="0" fontId="20" fillId="3" borderId="132" xfId="0" applyFont="1" applyFill="1" applyBorder="1" applyAlignment="1" applyProtection="1">
      <alignment horizontal="left" vertical="center" wrapText="1"/>
      <protection hidden="1"/>
    </xf>
    <xf numFmtId="0" fontId="20" fillId="3" borderId="132" xfId="0" applyFont="1" applyFill="1" applyBorder="1" applyAlignment="1" applyProtection="1">
      <alignment vertical="center" wrapText="1"/>
      <protection hidden="1"/>
    </xf>
    <xf numFmtId="0" fontId="53" fillId="55" borderId="124" xfId="0" applyFont="1" applyFill="1" applyBorder="1" applyAlignment="1" applyProtection="1">
      <alignment horizontal="center"/>
      <protection hidden="1"/>
    </xf>
    <xf numFmtId="0" fontId="53" fillId="56" borderId="123" xfId="0" applyFont="1" applyFill="1" applyBorder="1" applyAlignment="1" applyProtection="1">
      <alignment horizontal="left" vertical="top"/>
      <protection hidden="1"/>
    </xf>
    <xf numFmtId="0" fontId="53" fillId="56" borderId="124" xfId="0" applyFont="1" applyFill="1" applyBorder="1" applyAlignment="1" applyProtection="1">
      <alignment horizontal="center"/>
      <protection hidden="1"/>
    </xf>
    <xf numFmtId="0" fontId="53" fillId="54" borderId="124" xfId="0" applyFont="1" applyFill="1" applyBorder="1" applyAlignment="1" applyProtection="1">
      <alignment horizontal="center"/>
      <protection hidden="1"/>
    </xf>
    <xf numFmtId="0" fontId="66" fillId="53" borderId="123" xfId="0" applyFont="1" applyFill="1" applyBorder="1" applyAlignment="1" applyProtection="1">
      <alignment vertical="top"/>
      <protection hidden="1"/>
    </xf>
    <xf numFmtId="0" fontId="66" fillId="53" borderId="124" xfId="0" applyFont="1" applyFill="1" applyBorder="1" applyProtection="1">
      <protection hidden="1"/>
    </xf>
    <xf numFmtId="0" fontId="68" fillId="57" borderId="133" xfId="0" applyFont="1" applyFill="1" applyBorder="1" applyAlignment="1" applyProtection="1">
      <alignment horizontal="left" vertical="top"/>
      <protection hidden="1"/>
    </xf>
    <xf numFmtId="0" fontId="68" fillId="57" borderId="134" xfId="0" applyFont="1" applyFill="1" applyBorder="1" applyProtection="1">
      <protection hidden="1"/>
    </xf>
    <xf numFmtId="0" fontId="69" fillId="57" borderId="135" xfId="1" applyFont="1" applyFill="1" applyBorder="1" applyAlignment="1" applyProtection="1">
      <alignment horizontal="center" vertical="center"/>
      <protection hidden="1"/>
    </xf>
    <xf numFmtId="0" fontId="8" fillId="58" borderId="0" xfId="0" applyFont="1" applyFill="1" applyProtection="1">
      <protection hidden="1"/>
    </xf>
    <xf numFmtId="0" fontId="24" fillId="58" borderId="0" xfId="0" applyFont="1" applyFill="1" applyAlignment="1" applyProtection="1">
      <alignment vertical="center"/>
      <protection hidden="1"/>
    </xf>
    <xf numFmtId="0" fontId="0" fillId="58" borderId="0" xfId="0" applyFill="1" applyProtection="1">
      <protection hidden="1"/>
    </xf>
    <xf numFmtId="0" fontId="0" fillId="59" borderId="0" xfId="0" applyFill="1" applyAlignment="1">
      <alignment horizontal="left" vertical="top" wrapText="1"/>
    </xf>
    <xf numFmtId="0" fontId="71" fillId="3" borderId="0" xfId="0" applyFont="1" applyFill="1" applyAlignment="1" applyProtection="1">
      <alignment horizontal="left"/>
      <protection hidden="1"/>
    </xf>
    <xf numFmtId="0" fontId="52" fillId="7" borderId="137" xfId="0" applyFont="1" applyFill="1" applyBorder="1" applyAlignment="1" applyProtection="1">
      <alignment horizontal="center"/>
      <protection hidden="1"/>
    </xf>
    <xf numFmtId="0" fontId="52" fillId="45" borderId="138" xfId="0" applyFont="1" applyFill="1" applyBorder="1" applyAlignment="1" applyProtection="1">
      <alignment vertical="top"/>
      <protection hidden="1"/>
    </xf>
    <xf numFmtId="0" fontId="52" fillId="45" borderId="140" xfId="0" applyFont="1" applyFill="1" applyBorder="1" applyAlignment="1" applyProtection="1">
      <alignment vertical="top"/>
      <protection hidden="1"/>
    </xf>
    <xf numFmtId="0" fontId="52" fillId="8" borderId="141" xfId="0" applyFont="1" applyFill="1" applyBorder="1" applyProtection="1">
      <protection hidden="1"/>
    </xf>
    <xf numFmtId="0" fontId="76" fillId="47" borderId="121" xfId="1" applyFont="1" applyFill="1" applyBorder="1" applyAlignment="1" applyProtection="1">
      <alignment horizontal="center" vertical="center"/>
      <protection hidden="1"/>
    </xf>
    <xf numFmtId="0" fontId="5" fillId="0" borderId="0" xfId="0" applyFont="1" applyProtection="1">
      <protection hidden="1"/>
    </xf>
    <xf numFmtId="0" fontId="35" fillId="5" borderId="77" xfId="0" applyFont="1" applyFill="1" applyBorder="1" applyAlignment="1" applyProtection="1">
      <alignment horizontal="center" vertical="center" wrapText="1"/>
      <protection hidden="1"/>
    </xf>
    <xf numFmtId="0" fontId="23" fillId="44" borderId="95" xfId="0" applyFont="1" applyFill="1" applyBorder="1" applyAlignment="1" applyProtection="1">
      <alignment horizontal="left" vertical="center" wrapText="1" indent="1"/>
      <protection hidden="1"/>
    </xf>
    <xf numFmtId="0" fontId="23" fillId="44" borderId="99" xfId="0" applyFont="1" applyFill="1" applyBorder="1" applyAlignment="1" applyProtection="1">
      <alignment horizontal="left" vertical="center" wrapText="1" indent="1"/>
      <protection hidden="1"/>
    </xf>
    <xf numFmtId="0" fontId="23" fillId="44" borderId="103" xfId="0" applyFont="1" applyFill="1" applyBorder="1" applyAlignment="1" applyProtection="1">
      <alignment horizontal="left" vertical="center" wrapText="1" indent="1"/>
      <protection hidden="1"/>
    </xf>
    <xf numFmtId="0" fontId="0" fillId="44" borderId="115" xfId="0" applyFill="1" applyBorder="1" applyProtection="1">
      <protection hidden="1"/>
    </xf>
    <xf numFmtId="0" fontId="0" fillId="44" borderId="96" xfId="0" applyFill="1" applyBorder="1" applyProtection="1">
      <protection hidden="1"/>
    </xf>
    <xf numFmtId="0" fontId="0" fillId="44" borderId="97" xfId="0" applyFill="1" applyBorder="1" applyProtection="1">
      <protection hidden="1"/>
    </xf>
    <xf numFmtId="0" fontId="0" fillId="44" borderId="100" xfId="0" applyFill="1" applyBorder="1" applyProtection="1">
      <protection hidden="1"/>
    </xf>
    <xf numFmtId="0" fontId="0" fillId="44" borderId="101" xfId="0" applyFill="1" applyBorder="1" applyProtection="1">
      <protection hidden="1"/>
    </xf>
    <xf numFmtId="0" fontId="0" fillId="44" borderId="102" xfId="0" applyFill="1" applyBorder="1" applyProtection="1">
      <protection hidden="1"/>
    </xf>
    <xf numFmtId="0" fontId="0" fillId="44" borderId="104" xfId="0" applyFill="1" applyBorder="1" applyProtection="1">
      <protection hidden="1"/>
    </xf>
    <xf numFmtId="0" fontId="0" fillId="44" borderId="93" xfId="0" applyFill="1" applyBorder="1" applyProtection="1">
      <protection hidden="1"/>
    </xf>
    <xf numFmtId="0" fontId="0" fillId="44" borderId="95" xfId="0" applyFill="1" applyBorder="1" applyProtection="1">
      <protection hidden="1"/>
    </xf>
    <xf numFmtId="0" fontId="0" fillId="44" borderId="99" xfId="0" applyFill="1" applyBorder="1" applyProtection="1">
      <protection hidden="1"/>
    </xf>
    <xf numFmtId="0" fontId="0" fillId="44" borderId="103" xfId="0" applyFill="1" applyBorder="1" applyProtection="1">
      <protection hidden="1"/>
    </xf>
    <xf numFmtId="0" fontId="35" fillId="5" borderId="46"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5" xfId="0" applyFont="1" applyFill="1" applyBorder="1" applyAlignment="1" applyProtection="1">
      <alignment horizontal="center" vertical="center" wrapText="1"/>
      <protection hidden="1"/>
    </xf>
    <xf numFmtId="0" fontId="0" fillId="44" borderId="112" xfId="0" applyFill="1" applyBorder="1" applyProtection="1">
      <protection hidden="1"/>
    </xf>
    <xf numFmtId="0" fontId="23" fillId="44" borderId="111" xfId="0" applyFont="1" applyFill="1" applyBorder="1" applyAlignment="1" applyProtection="1">
      <alignment horizontal="center" vertical="center" wrapText="1"/>
      <protection hidden="1"/>
    </xf>
    <xf numFmtId="0" fontId="23" fillId="44" borderId="112" xfId="0" applyFont="1" applyFill="1" applyBorder="1" applyAlignment="1" applyProtection="1">
      <alignment horizontal="center" vertical="center" wrapText="1"/>
      <protection hidden="1"/>
    </xf>
    <xf numFmtId="0" fontId="24" fillId="58" borderId="0" xfId="0" applyFont="1" applyFill="1" applyAlignment="1" applyProtection="1">
      <alignment horizontal="left"/>
      <protection hidden="1"/>
    </xf>
    <xf numFmtId="0" fontId="32" fillId="58" borderId="0" xfId="0" applyFont="1" applyFill="1" applyProtection="1">
      <protection hidden="1"/>
    </xf>
    <xf numFmtId="0" fontId="8" fillId="41" borderId="0" xfId="0" applyFont="1" applyFill="1" applyProtection="1">
      <protection hidden="1"/>
    </xf>
    <xf numFmtId="0" fontId="24" fillId="41" borderId="0" xfId="0" applyFont="1" applyFill="1" applyProtection="1">
      <protection hidden="1"/>
    </xf>
    <xf numFmtId="0" fontId="24" fillId="41" borderId="0" xfId="0" applyFont="1" applyFill="1" applyAlignment="1" applyProtection="1">
      <alignment vertical="center"/>
      <protection hidden="1"/>
    </xf>
    <xf numFmtId="0" fontId="24" fillId="41" borderId="0" xfId="0" applyFont="1" applyFill="1" applyAlignment="1" applyProtection="1">
      <alignment horizontal="left" vertical="center" indent="20"/>
      <protection hidden="1"/>
    </xf>
    <xf numFmtId="0" fontId="0" fillId="41" borderId="0" xfId="0" applyFill="1" applyProtection="1">
      <protection hidden="1"/>
    </xf>
    <xf numFmtId="0" fontId="8" fillId="37" borderId="0" xfId="0" applyFont="1" applyFill="1" applyProtection="1">
      <protection hidden="1"/>
    </xf>
    <xf numFmtId="0" fontId="24" fillId="37" borderId="0" xfId="0" applyFont="1" applyFill="1" applyProtection="1">
      <protection hidden="1"/>
    </xf>
    <xf numFmtId="0" fontId="24" fillId="37" borderId="0" xfId="0" applyFont="1" applyFill="1" applyAlignment="1" applyProtection="1">
      <alignment vertical="center"/>
      <protection hidden="1"/>
    </xf>
    <xf numFmtId="0" fontId="24" fillId="37" borderId="0" xfId="0" applyFont="1" applyFill="1" applyAlignment="1" applyProtection="1">
      <alignment horizontal="left" vertical="center" indent="20"/>
      <protection hidden="1"/>
    </xf>
    <xf numFmtId="0" fontId="0" fillId="37" borderId="0" xfId="0" applyFill="1" applyProtection="1">
      <protection hidden="1"/>
    </xf>
    <xf numFmtId="0" fontId="8"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24" fillId="36" borderId="0" xfId="0" applyFont="1" applyFill="1" applyAlignment="1" applyProtection="1">
      <alignment horizontal="left" vertical="center" indent="20"/>
      <protection hidden="1"/>
    </xf>
    <xf numFmtId="0" fontId="0" fillId="36" borderId="0" xfId="0" applyFill="1" applyProtection="1">
      <protection hidden="1"/>
    </xf>
    <xf numFmtId="0" fontId="8" fillId="39" borderId="0" xfId="0" applyFont="1" applyFill="1" applyProtection="1">
      <protection hidden="1"/>
    </xf>
    <xf numFmtId="0" fontId="24" fillId="39" borderId="0" xfId="0" applyFont="1" applyFill="1" applyProtection="1">
      <protection hidden="1"/>
    </xf>
    <xf numFmtId="0" fontId="24" fillId="39" borderId="0" xfId="0" applyFont="1" applyFill="1" applyAlignment="1" applyProtection="1">
      <alignment vertical="center"/>
      <protection hidden="1"/>
    </xf>
    <xf numFmtId="0" fontId="24" fillId="39" borderId="0" xfId="0" applyFont="1" applyFill="1" applyAlignment="1" applyProtection="1">
      <alignment horizontal="left" vertical="center" indent="20"/>
      <protection hidden="1"/>
    </xf>
    <xf numFmtId="0" fontId="0" fillId="39" borderId="0" xfId="0" applyFill="1" applyProtection="1">
      <protection hidden="1"/>
    </xf>
    <xf numFmtId="0" fontId="32" fillId="39" borderId="0" xfId="0" applyFont="1" applyFill="1" applyProtection="1">
      <protection hidden="1"/>
    </xf>
    <xf numFmtId="0" fontId="8" fillId="43" borderId="0" xfId="0" applyFont="1" applyFill="1" applyProtection="1">
      <protection hidden="1"/>
    </xf>
    <xf numFmtId="0" fontId="24" fillId="43" borderId="0" xfId="0" applyFont="1" applyFill="1" applyProtection="1">
      <protection hidden="1"/>
    </xf>
    <xf numFmtId="0" fontId="24" fillId="43" borderId="0" xfId="0" applyFont="1" applyFill="1" applyAlignment="1" applyProtection="1">
      <alignment vertical="center"/>
      <protection hidden="1"/>
    </xf>
    <xf numFmtId="0" fontId="24" fillId="43" borderId="0" xfId="0" applyFont="1" applyFill="1" applyAlignment="1" applyProtection="1">
      <alignment horizontal="left" vertical="center" indent="20"/>
      <protection hidden="1"/>
    </xf>
    <xf numFmtId="0" fontId="0" fillId="43" borderId="0" xfId="0" applyFill="1" applyProtection="1">
      <protection hidden="1"/>
    </xf>
    <xf numFmtId="0" fontId="52" fillId="45" borderId="138" xfId="0" applyFont="1" applyFill="1" applyBorder="1" applyAlignment="1" applyProtection="1">
      <alignment horizontal="left" vertical="top"/>
      <protection hidden="1"/>
    </xf>
    <xf numFmtId="0" fontId="35" fillId="5" borderId="3" xfId="0" applyFont="1" applyFill="1" applyBorder="1" applyAlignment="1" applyProtection="1">
      <alignment horizontal="center" vertical="center" wrapText="1"/>
      <protection hidden="1"/>
    </xf>
    <xf numFmtId="0" fontId="61" fillId="41" borderId="0" xfId="0" applyFont="1" applyFill="1" applyAlignment="1" applyProtection="1">
      <alignment horizontal="left" vertical="center" wrapText="1" indent="1"/>
      <protection hidden="1"/>
    </xf>
    <xf numFmtId="0" fontId="75" fillId="41" borderId="0" xfId="1" applyFont="1" applyFill="1" applyBorder="1" applyAlignment="1" applyProtection="1">
      <alignment horizontal="center"/>
      <protection hidden="1"/>
    </xf>
    <xf numFmtId="0" fontId="64" fillId="41" borderId="0" xfId="0" applyFont="1" applyFill="1" applyAlignment="1" applyProtection="1">
      <alignment horizontal="left" vertical="center" indent="2"/>
      <protection hidden="1"/>
    </xf>
    <xf numFmtId="0" fontId="56" fillId="41" borderId="0" xfId="1" applyFont="1" applyFill="1" applyBorder="1" applyAlignment="1" applyProtection="1">
      <alignment horizontal="center" vertical="center"/>
      <protection hidden="1"/>
    </xf>
    <xf numFmtId="0" fontId="75" fillId="41" borderId="0" xfId="1" applyFont="1" applyFill="1" applyBorder="1" applyAlignment="1" applyProtection="1">
      <alignment horizontal="center" vertical="center"/>
      <protection hidden="1"/>
    </xf>
    <xf numFmtId="0" fontId="56" fillId="41" borderId="0" xfId="1" applyFont="1" applyFill="1" applyBorder="1" applyAlignment="1" applyProtection="1">
      <alignment vertical="center"/>
      <protection hidden="1"/>
    </xf>
    <xf numFmtId="0" fontId="5" fillId="8" borderId="137" xfId="0" applyFont="1" applyFill="1" applyBorder="1" applyProtection="1">
      <protection hidden="1"/>
    </xf>
    <xf numFmtId="0" fontId="5" fillId="40" borderId="138" xfId="0" applyFont="1" applyFill="1" applyBorder="1" applyAlignment="1" applyProtection="1">
      <alignment vertical="top"/>
      <protection hidden="1"/>
    </xf>
    <xf numFmtId="0" fontId="5" fillId="40" borderId="140" xfId="0" applyFont="1" applyFill="1" applyBorder="1" applyAlignment="1" applyProtection="1">
      <alignment vertical="top"/>
      <protection hidden="1"/>
    </xf>
    <xf numFmtId="0" fontId="5" fillId="12" borderId="141" xfId="0" applyFont="1" applyFill="1" applyBorder="1" applyProtection="1">
      <protection hidden="1"/>
    </xf>
    <xf numFmtId="0" fontId="64" fillId="41" borderId="141" xfId="0" applyFont="1" applyFill="1" applyBorder="1" applyAlignment="1" applyProtection="1">
      <alignment horizontal="left" vertical="center" indent="2"/>
      <protection hidden="1"/>
    </xf>
    <xf numFmtId="0" fontId="56" fillId="41" borderId="141" xfId="1" applyFont="1" applyFill="1" applyBorder="1" applyAlignment="1" applyProtection="1">
      <alignment horizontal="center" vertical="center"/>
      <protection hidden="1"/>
    </xf>
    <xf numFmtId="0" fontId="74" fillId="46" borderId="0" xfId="1" applyFont="1" applyFill="1" applyBorder="1" applyAlignment="1" applyProtection="1">
      <alignment horizontal="center" vertical="center"/>
      <protection hidden="1"/>
    </xf>
    <xf numFmtId="0" fontId="75" fillId="41" borderId="145" xfId="1" applyFont="1" applyFill="1" applyBorder="1" applyAlignment="1" applyProtection="1">
      <alignment horizontal="center"/>
      <protection hidden="1"/>
    </xf>
    <xf numFmtId="0" fontId="56" fillId="41" borderId="145" xfId="1" applyFont="1" applyFill="1" applyBorder="1" applyAlignment="1" applyProtection="1">
      <alignment horizontal="center" vertical="center"/>
      <protection hidden="1"/>
    </xf>
    <xf numFmtId="0" fontId="75" fillId="41" borderId="145" xfId="1" applyFont="1" applyFill="1" applyBorder="1" applyAlignment="1" applyProtection="1">
      <alignment horizontal="center" vertical="center"/>
      <protection hidden="1"/>
    </xf>
    <xf numFmtId="0" fontId="56" fillId="41" borderId="145" xfId="1" applyFont="1" applyFill="1" applyBorder="1" applyAlignment="1" applyProtection="1">
      <alignment vertical="center"/>
      <protection hidden="1"/>
    </xf>
    <xf numFmtId="0" fontId="64" fillId="41" borderId="0" xfId="0" applyFont="1" applyFill="1" applyAlignment="1" applyProtection="1">
      <alignment horizontal="left" vertical="center"/>
      <protection hidden="1"/>
    </xf>
    <xf numFmtId="0" fontId="64" fillId="41" borderId="145" xfId="0" applyFont="1" applyFill="1" applyBorder="1" applyAlignment="1" applyProtection="1">
      <alignment horizontal="left" vertical="center"/>
      <protection hidden="1"/>
    </xf>
    <xf numFmtId="0" fontId="56" fillId="41" borderId="146" xfId="1" applyFont="1" applyFill="1" applyBorder="1" applyAlignment="1" applyProtection="1">
      <alignment horizontal="center" vertical="center"/>
      <protection hidden="1"/>
    </xf>
    <xf numFmtId="0" fontId="4" fillId="3" borderId="0" xfId="0" applyFont="1" applyFill="1" applyAlignment="1" applyProtection="1">
      <alignment wrapText="1"/>
      <protection hidden="1"/>
    </xf>
    <xf numFmtId="0" fontId="33" fillId="18" borderId="0" xfId="0" applyFont="1" applyFill="1" applyProtection="1">
      <protection hidden="1"/>
    </xf>
    <xf numFmtId="0" fontId="56" fillId="41" borderId="147" xfId="1" applyFont="1" applyFill="1" applyBorder="1" applyAlignment="1" applyProtection="1">
      <alignment horizontal="center" vertical="center"/>
      <protection hidden="1"/>
    </xf>
    <xf numFmtId="0" fontId="56" fillId="41" borderId="148" xfId="1" applyFont="1" applyFill="1" applyBorder="1" applyAlignment="1" applyProtection="1">
      <alignment horizontal="center" vertical="center"/>
      <protection hidden="1"/>
    </xf>
    <xf numFmtId="0" fontId="43" fillId="37" borderId="90" xfId="0" applyFont="1" applyFill="1" applyBorder="1" applyAlignment="1" applyProtection="1">
      <alignment horizontal="left" vertical="center" indent="2"/>
      <protection hidden="1"/>
    </xf>
    <xf numFmtId="0" fontId="44" fillId="37" borderId="151" xfId="1" applyFont="1" applyFill="1" applyBorder="1" applyAlignment="1" applyProtection="1">
      <alignment horizontal="center" vertical="center"/>
      <protection hidden="1"/>
    </xf>
    <xf numFmtId="0" fontId="56" fillId="14" borderId="150" xfId="1" applyFont="1" applyFill="1" applyBorder="1" applyAlignment="1" applyProtection="1">
      <alignment horizontal="center" vertical="center"/>
      <protection hidden="1"/>
    </xf>
    <xf numFmtId="0" fontId="56" fillId="14" borderId="149" xfId="1" applyFont="1" applyFill="1" applyBorder="1" applyAlignment="1" applyProtection="1">
      <alignment horizontal="center" vertical="center"/>
      <protection hidden="1"/>
    </xf>
    <xf numFmtId="0" fontId="25" fillId="3" borderId="0" xfId="0" applyFont="1" applyFill="1" applyAlignment="1" applyProtection="1">
      <alignment horizontal="center" wrapText="1"/>
      <protection hidden="1"/>
    </xf>
    <xf numFmtId="0" fontId="5" fillId="46" borderId="0" xfId="0" applyFont="1" applyFill="1" applyAlignment="1" applyProtection="1">
      <alignment horizontal="center"/>
      <protection hidden="1"/>
    </xf>
    <xf numFmtId="0" fontId="0" fillId="46" borderId="0" xfId="0" applyFill="1" applyAlignment="1" applyProtection="1">
      <alignment horizontal="center"/>
      <protection hidden="1"/>
    </xf>
    <xf numFmtId="0" fontId="73" fillId="46" borderId="0" xfId="0" applyFont="1" applyFill="1" applyAlignment="1" applyProtection="1">
      <alignment horizontal="left" vertical="center" indent="2"/>
      <protection hidden="1"/>
    </xf>
    <xf numFmtId="0" fontId="73" fillId="46" borderId="0" xfId="0" applyFont="1" applyFill="1" applyAlignment="1" applyProtection="1">
      <alignment horizontal="left" vertical="center" wrapText="1" indent="2"/>
      <protection hidden="1"/>
    </xf>
    <xf numFmtId="0" fontId="5" fillId="46" borderId="137" xfId="0" applyFont="1" applyFill="1" applyBorder="1" applyAlignment="1" applyProtection="1">
      <alignment horizontal="center"/>
      <protection hidden="1"/>
    </xf>
    <xf numFmtId="0" fontId="52" fillId="7" borderId="0" xfId="0" applyFont="1" applyFill="1" applyProtection="1">
      <protection hidden="1"/>
    </xf>
    <xf numFmtId="0" fontId="5" fillId="46" borderId="145" xfId="0" applyFont="1" applyFill="1" applyBorder="1" applyAlignment="1" applyProtection="1">
      <alignment horizontal="center"/>
      <protection hidden="1"/>
    </xf>
    <xf numFmtId="0" fontId="0" fillId="46" borderId="145" xfId="0" applyFill="1" applyBorder="1" applyAlignment="1" applyProtection="1">
      <alignment horizontal="center"/>
      <protection hidden="1"/>
    </xf>
    <xf numFmtId="0" fontId="52" fillId="8" borderId="0" xfId="0" applyFont="1" applyFill="1" applyProtection="1">
      <protection hidden="1"/>
    </xf>
    <xf numFmtId="0" fontId="73" fillId="46" borderId="141" xfId="0" applyFont="1" applyFill="1" applyBorder="1" applyAlignment="1" applyProtection="1">
      <alignment horizontal="left" vertical="center" indent="2"/>
      <protection hidden="1"/>
    </xf>
    <xf numFmtId="0" fontId="74" fillId="46" borderId="141" xfId="1" applyFont="1" applyFill="1" applyBorder="1" applyAlignment="1" applyProtection="1">
      <alignment horizontal="center" vertical="center"/>
      <protection hidden="1"/>
    </xf>
    <xf numFmtId="0" fontId="0" fillId="46" borderId="141" xfId="0" applyFill="1" applyBorder="1" applyAlignment="1" applyProtection="1">
      <alignment horizontal="center"/>
      <protection hidden="1"/>
    </xf>
    <xf numFmtId="0" fontId="0" fillId="46" borderId="146" xfId="0" applyFill="1" applyBorder="1" applyAlignment="1" applyProtection="1">
      <alignment horizontal="center"/>
      <protection hidden="1"/>
    </xf>
    <xf numFmtId="0" fontId="35" fillId="5" borderId="110" xfId="0" applyFont="1" applyFill="1" applyBorder="1" applyAlignment="1" applyProtection="1">
      <alignment horizontal="center" vertical="center" wrapText="1"/>
      <protection hidden="1"/>
    </xf>
    <xf numFmtId="0" fontId="5" fillId="16" borderId="0" xfId="0" applyFont="1" applyFill="1" applyProtection="1">
      <protection hidden="1"/>
    </xf>
    <xf numFmtId="0" fontId="40" fillId="36" borderId="0" xfId="0" applyFont="1" applyFill="1" applyAlignment="1" applyProtection="1">
      <alignment horizontal="left" vertical="center" indent="2"/>
      <protection hidden="1"/>
    </xf>
    <xf numFmtId="0" fontId="37" fillId="39" borderId="0" xfId="0" applyFont="1" applyFill="1" applyAlignment="1" applyProtection="1">
      <alignment horizontal="left" vertical="center" indent="2"/>
      <protection hidden="1"/>
    </xf>
    <xf numFmtId="0" fontId="50" fillId="9" borderId="0" xfId="0" applyFont="1" applyFill="1" applyProtection="1">
      <protection hidden="1"/>
    </xf>
    <xf numFmtId="0" fontId="51" fillId="14" borderId="0" xfId="0" applyFont="1" applyFill="1" applyAlignment="1" applyProtection="1">
      <alignment horizontal="left" vertical="center" indent="2"/>
      <protection hidden="1"/>
    </xf>
    <xf numFmtId="0" fontId="56" fillId="14" borderId="150" xfId="1" applyFont="1" applyFill="1" applyBorder="1" applyAlignment="1" applyProtection="1">
      <alignment vertical="center"/>
      <protection hidden="1"/>
    </xf>
    <xf numFmtId="0" fontId="64" fillId="14" borderId="150" xfId="0" applyFont="1" applyFill="1" applyBorder="1" applyAlignment="1" applyProtection="1">
      <alignment horizontal="left" vertical="center"/>
      <protection hidden="1"/>
    </xf>
    <xf numFmtId="0" fontId="75" fillId="41" borderId="0" xfId="1" applyFont="1" applyFill="1" applyBorder="1" applyAlignment="1" applyProtection="1">
      <alignment horizontal="left"/>
      <protection hidden="1"/>
    </xf>
    <xf numFmtId="0" fontId="75" fillId="41" borderId="0" xfId="1" applyFont="1" applyFill="1" applyBorder="1" applyAlignment="1" applyProtection="1">
      <alignment horizontal="left" vertical="center"/>
      <protection hidden="1"/>
    </xf>
    <xf numFmtId="0" fontId="84" fillId="3" borderId="0" xfId="0" applyFont="1" applyFill="1" applyAlignment="1" applyProtection="1">
      <alignment wrapText="1"/>
      <protection hidden="1"/>
    </xf>
    <xf numFmtId="0" fontId="42" fillId="37" borderId="87" xfId="0" applyFont="1" applyFill="1" applyBorder="1" applyAlignment="1" applyProtection="1">
      <alignment horizontal="left" vertical="center" wrapText="1" indent="1"/>
      <protection hidden="1"/>
    </xf>
    <xf numFmtId="0" fontId="43" fillId="37" borderId="0" xfId="0" applyFont="1" applyFill="1" applyAlignment="1" applyProtection="1">
      <alignment horizontal="left" vertical="center" indent="2"/>
      <protection hidden="1"/>
    </xf>
    <xf numFmtId="0" fontId="44" fillId="37" borderId="154" xfId="1" applyFont="1" applyFill="1" applyBorder="1" applyAlignment="1" applyProtection="1">
      <alignment horizontal="center" vertical="center"/>
      <protection hidden="1"/>
    </xf>
    <xf numFmtId="0" fontId="43" fillId="14" borderId="156" xfId="0" applyFont="1" applyFill="1" applyBorder="1" applyAlignment="1" applyProtection="1">
      <alignment horizontal="left" vertical="center" indent="2"/>
      <protection hidden="1"/>
    </xf>
    <xf numFmtId="0" fontId="55" fillId="41" borderId="0" xfId="0" applyFont="1" applyFill="1" applyAlignment="1" applyProtection="1">
      <alignment horizontal="left" vertical="center" wrapText="1" indent="1"/>
      <protection hidden="1"/>
    </xf>
    <xf numFmtId="0" fontId="33" fillId="18" borderId="0" xfId="0" applyFont="1" applyFill="1" applyAlignment="1" applyProtection="1">
      <alignment horizontal="center"/>
      <protection hidden="1"/>
    </xf>
    <xf numFmtId="0" fontId="42" fillId="37" borderId="0" xfId="0" applyFont="1" applyFill="1" applyAlignment="1" applyProtection="1">
      <alignment horizontal="left" vertical="center" wrapText="1" indent="1"/>
      <protection hidden="1"/>
    </xf>
    <xf numFmtId="0" fontId="78" fillId="37" borderId="154" xfId="1" applyFont="1" applyFill="1" applyBorder="1" applyAlignment="1" applyProtection="1">
      <alignment horizontal="center" vertical="center"/>
      <protection hidden="1"/>
    </xf>
    <xf numFmtId="0" fontId="78" fillId="37" borderId="87" xfId="1" applyFont="1" applyFill="1" applyBorder="1" applyAlignment="1" applyProtection="1">
      <alignment horizontal="left" vertical="center"/>
      <protection hidden="1"/>
    </xf>
    <xf numFmtId="0" fontId="39" fillId="36" borderId="0" xfId="0" applyFont="1" applyFill="1" applyAlignment="1" applyProtection="1">
      <alignment horizontal="left" wrapText="1" indent="1"/>
      <protection hidden="1"/>
    </xf>
    <xf numFmtId="0" fontId="80" fillId="36" borderId="157" xfId="1" applyFont="1" applyFill="1" applyBorder="1" applyAlignment="1" applyProtection="1">
      <alignment horizontal="center" vertical="center"/>
      <protection hidden="1"/>
    </xf>
    <xf numFmtId="0" fontId="5" fillId="11" borderId="0" xfId="0" applyFont="1" applyFill="1" applyAlignment="1" applyProtection="1">
      <alignment horizontal="center"/>
      <protection hidden="1"/>
    </xf>
    <xf numFmtId="0" fontId="40" fillId="3" borderId="0" xfId="0" applyFont="1" applyFill="1" applyAlignment="1" applyProtection="1">
      <alignment horizontal="left" vertical="center" indent="2"/>
      <protection hidden="1"/>
    </xf>
    <xf numFmtId="0" fontId="41" fillId="3" borderId="0" xfId="1" applyFont="1" applyFill="1" applyBorder="1" applyAlignment="1" applyProtection="1">
      <alignment horizontal="center" vertical="center"/>
      <protection hidden="1"/>
    </xf>
    <xf numFmtId="0" fontId="40" fillId="14" borderId="158" xfId="0" applyFont="1" applyFill="1" applyBorder="1" applyAlignment="1" applyProtection="1">
      <alignment horizontal="left" vertical="center" indent="2"/>
      <protection hidden="1"/>
    </xf>
    <xf numFmtId="0" fontId="5" fillId="3" borderId="117" xfId="0" applyFont="1" applyFill="1" applyBorder="1" applyProtection="1">
      <protection hidden="1"/>
    </xf>
    <xf numFmtId="0" fontId="5" fillId="16" borderId="0" xfId="0" applyFont="1" applyFill="1" applyAlignment="1" applyProtection="1">
      <alignment horizontal="center"/>
      <protection hidden="1"/>
    </xf>
    <xf numFmtId="0" fontId="79" fillId="36" borderId="157" xfId="1" applyFont="1" applyFill="1" applyBorder="1" applyAlignment="1" applyProtection="1">
      <alignment horizontal="center" vertical="center"/>
      <protection hidden="1"/>
    </xf>
    <xf numFmtId="0" fontId="41" fillId="36" borderId="157" xfId="1" applyFont="1" applyFill="1" applyBorder="1" applyAlignment="1" applyProtection="1">
      <alignment horizontal="center" vertical="center"/>
      <protection hidden="1"/>
    </xf>
    <xf numFmtId="0" fontId="40" fillId="36" borderId="120" xfId="0" applyFont="1" applyFill="1" applyBorder="1" applyAlignment="1" applyProtection="1">
      <alignment horizontal="left" vertical="center" indent="2"/>
      <protection hidden="1"/>
    </xf>
    <xf numFmtId="0" fontId="41" fillId="36" borderId="159" xfId="1" applyFont="1" applyFill="1" applyBorder="1" applyAlignment="1" applyProtection="1">
      <alignment horizontal="center" vertical="center"/>
      <protection hidden="1"/>
    </xf>
    <xf numFmtId="0" fontId="5" fillId="11" borderId="162" xfId="0" applyFont="1" applyFill="1" applyBorder="1" applyAlignment="1" applyProtection="1">
      <alignment horizontal="center"/>
      <protection hidden="1"/>
    </xf>
    <xf numFmtId="0" fontId="5" fillId="38" borderId="164" xfId="0" applyFont="1" applyFill="1" applyBorder="1" applyAlignment="1" applyProtection="1">
      <alignment vertical="top"/>
      <protection hidden="1"/>
    </xf>
    <xf numFmtId="0" fontId="45" fillId="39" borderId="165" xfId="1" applyFont="1" applyFill="1" applyBorder="1" applyAlignment="1" applyProtection="1">
      <alignment horizontal="center" vertical="center"/>
      <protection hidden="1"/>
    </xf>
    <xf numFmtId="0" fontId="5" fillId="38" borderId="166" xfId="0" applyFont="1" applyFill="1" applyBorder="1" applyProtection="1">
      <protection hidden="1"/>
    </xf>
    <xf numFmtId="0" fontId="5" fillId="3" borderId="167" xfId="0" applyFont="1" applyFill="1" applyBorder="1" applyProtection="1">
      <protection hidden="1"/>
    </xf>
    <xf numFmtId="0" fontId="5" fillId="39" borderId="167" xfId="0" applyFont="1" applyFill="1" applyBorder="1" applyProtection="1">
      <protection hidden="1"/>
    </xf>
    <xf numFmtId="0" fontId="12" fillId="39" borderId="168" xfId="0" applyFont="1" applyFill="1" applyBorder="1" applyAlignment="1" applyProtection="1">
      <alignment horizontal="center"/>
      <protection hidden="1"/>
    </xf>
    <xf numFmtId="0" fontId="37" fillId="14" borderId="160" xfId="0" applyFont="1" applyFill="1" applyBorder="1" applyAlignment="1" applyProtection="1">
      <alignment horizontal="left" vertical="center" indent="2"/>
      <protection hidden="1"/>
    </xf>
    <xf numFmtId="0" fontId="46" fillId="42" borderId="172" xfId="0" applyFont="1" applyFill="1" applyBorder="1" applyAlignment="1" applyProtection="1">
      <alignment vertical="top"/>
      <protection hidden="1"/>
    </xf>
    <xf numFmtId="0" fontId="49" fillId="43" borderId="173" xfId="1" applyFont="1" applyFill="1" applyBorder="1" applyAlignment="1" applyProtection="1">
      <alignment horizontal="center" vertical="center"/>
      <protection hidden="1"/>
    </xf>
    <xf numFmtId="0" fontId="46" fillId="42" borderId="174" xfId="0" applyFont="1" applyFill="1" applyBorder="1" applyAlignment="1" applyProtection="1">
      <alignment vertical="top"/>
      <protection hidden="1"/>
    </xf>
    <xf numFmtId="0" fontId="46" fillId="42" borderId="175" xfId="0" applyFont="1" applyFill="1" applyBorder="1" applyProtection="1">
      <protection hidden="1"/>
    </xf>
    <xf numFmtId="0" fontId="48" fillId="43" borderId="175" xfId="0" applyFont="1" applyFill="1" applyBorder="1" applyAlignment="1" applyProtection="1">
      <alignment horizontal="left" vertical="center" wrapText="1" indent="2"/>
      <protection hidden="1"/>
    </xf>
    <xf numFmtId="0" fontId="49" fillId="43" borderId="176" xfId="1" applyFont="1" applyFill="1" applyBorder="1" applyAlignment="1" applyProtection="1">
      <alignment horizontal="center" vertical="center"/>
      <protection hidden="1"/>
    </xf>
    <xf numFmtId="0" fontId="48" fillId="14" borderId="177" xfId="0" applyFont="1" applyFill="1" applyBorder="1" applyAlignment="1" applyProtection="1">
      <alignment horizontal="left" vertical="center" indent="2"/>
      <protection hidden="1"/>
    </xf>
    <xf numFmtId="0" fontId="48" fillId="14" borderId="177" xfId="0" applyFont="1" applyFill="1" applyBorder="1" applyAlignment="1" applyProtection="1">
      <alignment horizontal="left" vertical="center" wrapText="1" indent="2"/>
      <protection hidden="1"/>
    </xf>
    <xf numFmtId="0" fontId="0" fillId="3" borderId="0" xfId="0" applyFill="1" applyAlignment="1" applyProtection="1">
      <alignment horizontal="left"/>
      <protection hidden="1"/>
    </xf>
    <xf numFmtId="0" fontId="5" fillId="3" borderId="0" xfId="0" applyFont="1" applyFill="1" applyAlignment="1" applyProtection="1">
      <alignment horizontal="left"/>
      <protection hidden="1"/>
    </xf>
    <xf numFmtId="0" fontId="78" fillId="37" borderId="0" xfId="1" applyFont="1" applyFill="1" applyBorder="1" applyAlignment="1" applyProtection="1">
      <alignment horizontal="left" vertical="center"/>
      <protection hidden="1"/>
    </xf>
    <xf numFmtId="0" fontId="5" fillId="39" borderId="167" xfId="0" applyFont="1" applyFill="1" applyBorder="1" applyAlignment="1" applyProtection="1">
      <alignment horizontal="left"/>
      <protection hidden="1"/>
    </xf>
    <xf numFmtId="0" fontId="50" fillId="9" borderId="179" xfId="0" applyFont="1" applyFill="1" applyBorder="1" applyProtection="1">
      <protection hidden="1"/>
    </xf>
    <xf numFmtId="0" fontId="51" fillId="14" borderId="180" xfId="0" applyFont="1" applyFill="1" applyBorder="1" applyAlignment="1" applyProtection="1">
      <alignment horizontal="left" vertical="center" indent="2"/>
      <protection hidden="1"/>
    </xf>
    <xf numFmtId="0" fontId="83" fillId="14" borderId="181" xfId="1" applyFont="1" applyFill="1" applyBorder="1" applyAlignment="1" applyProtection="1">
      <alignment horizontal="center" vertical="center"/>
      <protection hidden="1"/>
    </xf>
    <xf numFmtId="0" fontId="83" fillId="14" borderId="183" xfId="1" applyFont="1" applyFill="1" applyBorder="1" applyAlignment="1" applyProtection="1">
      <alignment horizontal="center" vertical="center"/>
      <protection hidden="1"/>
    </xf>
    <xf numFmtId="0" fontId="0" fillId="3" borderId="185" xfId="0" applyFill="1" applyBorder="1" applyAlignment="1" applyProtection="1">
      <alignment horizontal="center"/>
      <protection hidden="1"/>
    </xf>
    <xf numFmtId="0" fontId="0" fillId="14" borderId="185" xfId="0" applyFill="1" applyBorder="1" applyProtection="1">
      <protection hidden="1"/>
    </xf>
    <xf numFmtId="0" fontId="0" fillId="14" borderId="185" xfId="0" applyFill="1" applyBorder="1" applyAlignment="1" applyProtection="1">
      <alignment horizontal="left"/>
      <protection hidden="1"/>
    </xf>
    <xf numFmtId="0" fontId="0" fillId="14" borderId="186" xfId="0" applyFill="1" applyBorder="1" applyProtection="1">
      <protection hidden="1"/>
    </xf>
    <xf numFmtId="0" fontId="51" fillId="14" borderId="187" xfId="0" applyFont="1" applyFill="1" applyBorder="1" applyAlignment="1" applyProtection="1">
      <alignment horizontal="left" vertical="center" indent="2"/>
      <protection hidden="1"/>
    </xf>
    <xf numFmtId="0" fontId="0" fillId="3" borderId="3" xfId="0" applyFill="1" applyBorder="1" applyProtection="1">
      <protection hidden="1"/>
    </xf>
    <xf numFmtId="0" fontId="20" fillId="3" borderId="1" xfId="0" applyFont="1" applyFill="1" applyBorder="1" applyAlignment="1" applyProtection="1">
      <alignment horizontal="left" vertical="center" wrapText="1" indent="1"/>
      <protection hidden="1"/>
    </xf>
    <xf numFmtId="0" fontId="0" fillId="3" borderId="5" xfId="0" applyFill="1" applyBorder="1" applyProtection="1">
      <protection hidden="1"/>
    </xf>
    <xf numFmtId="0" fontId="20" fillId="3" borderId="188" xfId="0" applyFont="1" applyFill="1" applyBorder="1" applyAlignment="1" applyProtection="1">
      <alignment vertical="center" wrapText="1"/>
      <protection hidden="1"/>
    </xf>
    <xf numFmtId="0" fontId="20" fillId="31" borderId="27" xfId="0" applyFont="1" applyFill="1" applyBorder="1" applyAlignment="1" applyProtection="1">
      <alignment vertical="center" wrapText="1"/>
      <protection hidden="1"/>
    </xf>
    <xf numFmtId="0" fontId="23" fillId="3" borderId="49" xfId="0" applyFont="1" applyFill="1" applyBorder="1" applyAlignment="1" applyProtection="1">
      <alignment horizontal="left" wrapText="1" indent="1"/>
      <protection hidden="1"/>
    </xf>
    <xf numFmtId="0" fontId="22" fillId="17" borderId="13" xfId="0" applyFont="1" applyFill="1" applyBorder="1" applyAlignment="1" applyProtection="1">
      <alignment horizontal="left" vertical="center"/>
      <protection hidden="1"/>
    </xf>
    <xf numFmtId="0" fontId="22" fillId="17" borderId="14" xfId="0" applyFont="1" applyFill="1" applyBorder="1" applyAlignment="1" applyProtection="1">
      <alignment horizontal="left" vertical="center"/>
      <protection hidden="1"/>
    </xf>
    <xf numFmtId="0" fontId="22" fillId="17" borderId="15" xfId="0" applyFont="1" applyFill="1" applyBorder="1" applyAlignment="1" applyProtection="1">
      <alignment horizontal="left" vertical="center"/>
      <protection hidden="1"/>
    </xf>
    <xf numFmtId="0" fontId="70" fillId="3" borderId="0" xfId="0" applyFont="1" applyFill="1" applyAlignment="1" applyProtection="1">
      <alignment horizontal="center" vertical="center" wrapText="1"/>
      <protection hidden="1"/>
    </xf>
    <xf numFmtId="0" fontId="1" fillId="14" borderId="0" xfId="0" applyFont="1" applyFill="1" applyProtection="1">
      <protection hidden="1"/>
    </xf>
    <xf numFmtId="0" fontId="32" fillId="14" borderId="0" xfId="0" applyFont="1" applyFill="1" applyAlignment="1" applyProtection="1">
      <alignment horizontal="left" vertical="center"/>
      <protection hidden="1"/>
    </xf>
    <xf numFmtId="0" fontId="19" fillId="14" borderId="0" xfId="0" applyFont="1" applyFill="1" applyAlignment="1" applyProtection="1">
      <alignment horizontal="center" wrapText="1"/>
      <protection hidden="1"/>
    </xf>
    <xf numFmtId="0" fontId="0" fillId="14" borderId="0" xfId="0" applyFill="1" applyAlignment="1" applyProtection="1">
      <alignment horizontal="center"/>
      <protection hidden="1"/>
    </xf>
    <xf numFmtId="0" fontId="0" fillId="14" borderId="0" xfId="0" applyFill="1" applyProtection="1">
      <protection hidden="1"/>
    </xf>
    <xf numFmtId="0" fontId="0" fillId="14" borderId="0" xfId="0" applyFill="1" applyAlignment="1" applyProtection="1">
      <alignment horizontal="left"/>
      <protection hidden="1"/>
    </xf>
    <xf numFmtId="0" fontId="24" fillId="14" borderId="0" xfId="0" applyFont="1" applyFill="1" applyAlignment="1" applyProtection="1">
      <alignment vertical="center"/>
      <protection hidden="1"/>
    </xf>
    <xf numFmtId="0" fontId="5" fillId="14" borderId="0" xfId="0" applyFont="1" applyFill="1" applyAlignment="1" applyProtection="1">
      <alignment horizontal="center"/>
      <protection hidden="1"/>
    </xf>
    <xf numFmtId="0" fontId="5" fillId="14" borderId="0" xfId="0" applyFont="1" applyFill="1" applyProtection="1">
      <protection hidden="1"/>
    </xf>
    <xf numFmtId="0" fontId="0" fillId="14" borderId="0" xfId="0" applyFill="1" applyAlignment="1" applyProtection="1">
      <alignment wrapText="1"/>
      <protection hidden="1"/>
    </xf>
    <xf numFmtId="0" fontId="70" fillId="3" borderId="0" xfId="0" applyFont="1" applyFill="1" applyAlignment="1" applyProtection="1">
      <alignment vertical="center" wrapText="1"/>
      <protection hidden="1"/>
    </xf>
    <xf numFmtId="0" fontId="89" fillId="3" borderId="36" xfId="0" applyFont="1" applyFill="1" applyBorder="1" applyAlignment="1" applyProtection="1">
      <alignment vertical="center" wrapText="1"/>
      <protection hidden="1"/>
    </xf>
    <xf numFmtId="0" fontId="89" fillId="3" borderId="0" xfId="0" applyFont="1" applyFill="1" applyAlignment="1" applyProtection="1">
      <alignment horizontal="left" vertical="center" wrapText="1"/>
      <protection hidden="1"/>
    </xf>
    <xf numFmtId="49" fontId="90" fillId="44" borderId="93" xfId="0" applyNumberFormat="1" applyFont="1" applyFill="1" applyBorder="1" applyAlignment="1" applyProtection="1">
      <alignment vertical="center"/>
      <protection hidden="1"/>
    </xf>
    <xf numFmtId="49" fontId="90" fillId="44" borderId="97" xfId="0" applyNumberFormat="1" applyFont="1" applyFill="1" applyBorder="1" applyAlignment="1" applyProtection="1">
      <alignment vertical="center"/>
      <protection hidden="1"/>
    </xf>
    <xf numFmtId="49" fontId="90" fillId="44" borderId="101" xfId="0" applyNumberFormat="1" applyFont="1" applyFill="1" applyBorder="1" applyAlignment="1" applyProtection="1">
      <alignment vertical="center"/>
      <protection hidden="1"/>
    </xf>
    <xf numFmtId="0" fontId="91" fillId="44" borderId="101" xfId="0" applyFont="1" applyFill="1" applyBorder="1" applyProtection="1">
      <protection hidden="1"/>
    </xf>
    <xf numFmtId="49" fontId="20" fillId="3" borderId="0" xfId="0" applyNumberFormat="1" applyFont="1" applyFill="1" applyAlignment="1" applyProtection="1">
      <alignment horizontal="left" vertical="center" wrapText="1" indent="1"/>
      <protection hidden="1"/>
    </xf>
    <xf numFmtId="0" fontId="22" fillId="3" borderId="0" xfId="0" applyFont="1" applyFill="1" applyAlignment="1" applyProtection="1">
      <alignment horizontal="left" vertical="center" indent="1"/>
      <protection hidden="1"/>
    </xf>
    <xf numFmtId="0" fontId="20" fillId="3" borderId="0" xfId="0" applyFont="1" applyFill="1" applyAlignment="1" applyProtection="1">
      <alignment horizontal="left" vertical="center" indent="1"/>
      <protection hidden="1"/>
    </xf>
    <xf numFmtId="0" fontId="20" fillId="3" borderId="0" xfId="0" applyFont="1" applyFill="1" applyAlignment="1" applyProtection="1">
      <alignment horizontal="left" vertical="center" wrapText="1" indent="1"/>
      <protection hidden="1"/>
    </xf>
    <xf numFmtId="0" fontId="22" fillId="3" borderId="0" xfId="0" applyFont="1" applyFill="1" applyAlignment="1" applyProtection="1">
      <alignment horizontal="left" vertical="center" wrapText="1" indent="1"/>
      <protection hidden="1"/>
    </xf>
    <xf numFmtId="0" fontId="22" fillId="5" borderId="23" xfId="0" applyFont="1" applyFill="1" applyBorder="1" applyAlignment="1" applyProtection="1">
      <alignment horizontal="left" vertical="center" wrapText="1" indent="1"/>
      <protection hidden="1"/>
    </xf>
    <xf numFmtId="49" fontId="20" fillId="5" borderId="50" xfId="0" applyNumberFormat="1" applyFont="1" applyFill="1" applyBorder="1" applyAlignment="1" applyProtection="1">
      <alignment horizontal="left" vertical="center" wrapText="1" indent="1"/>
      <protection hidden="1"/>
    </xf>
    <xf numFmtId="49" fontId="20" fillId="5" borderId="25" xfId="0" applyNumberFormat="1" applyFont="1" applyFill="1" applyBorder="1" applyAlignment="1" applyProtection="1">
      <alignment horizontal="left" vertical="center" wrapText="1" indent="1"/>
      <protection hidden="1"/>
    </xf>
    <xf numFmtId="49" fontId="20" fillId="5" borderId="201" xfId="0" applyNumberFormat="1" applyFont="1" applyFill="1" applyBorder="1" applyAlignment="1" applyProtection="1">
      <alignment horizontal="left" vertical="center" wrapText="1" indent="1"/>
      <protection hidden="1"/>
    </xf>
    <xf numFmtId="49" fontId="20" fillId="5" borderId="99" xfId="0" applyNumberFormat="1" applyFont="1" applyFill="1" applyBorder="1" applyAlignment="1" applyProtection="1">
      <alignment horizontal="left" vertical="center" wrapText="1" indent="1"/>
      <protection hidden="1"/>
    </xf>
    <xf numFmtId="49" fontId="20" fillId="5" borderId="103" xfId="0" applyNumberFormat="1" applyFont="1" applyFill="1" applyBorder="1" applyAlignment="1" applyProtection="1">
      <alignment horizontal="left" vertical="center" wrapText="1" indent="1"/>
      <protection hidden="1"/>
    </xf>
    <xf numFmtId="0" fontId="89" fillId="3" borderId="4" xfId="0" applyFont="1" applyFill="1" applyBorder="1" applyAlignment="1" applyProtection="1">
      <alignment vertical="center" wrapText="1"/>
      <protection hidden="1"/>
    </xf>
    <xf numFmtId="0" fontId="23" fillId="44" borderId="143" xfId="0" applyFont="1" applyFill="1" applyBorder="1" applyAlignment="1" applyProtection="1">
      <alignment horizontal="left" vertical="center" wrapText="1" indent="1"/>
      <protection hidden="1"/>
    </xf>
    <xf numFmtId="0" fontId="0" fillId="49" borderId="0" xfId="0" applyFill="1" applyProtection="1">
      <protection hidden="1"/>
    </xf>
    <xf numFmtId="0" fontId="20" fillId="49" borderId="0" xfId="0" applyFont="1" applyFill="1" applyAlignment="1" applyProtection="1">
      <alignment vertical="top" wrapText="1"/>
      <protection hidden="1"/>
    </xf>
    <xf numFmtId="0" fontId="20" fillId="49" borderId="0" xfId="0" applyFont="1" applyFill="1" applyProtection="1">
      <protection hidden="1"/>
    </xf>
    <xf numFmtId="0" fontId="22" fillId="49" borderId="0" xfId="0" applyFont="1" applyFill="1" applyAlignment="1" applyProtection="1">
      <alignment horizontal="center" vertical="center" wrapText="1"/>
      <protection hidden="1"/>
    </xf>
    <xf numFmtId="0" fontId="20" fillId="49" borderId="0" xfId="0" applyFont="1" applyFill="1" applyAlignment="1" applyProtection="1">
      <alignment horizontal="center" vertical="center"/>
      <protection hidden="1"/>
    </xf>
    <xf numFmtId="0" fontId="3" fillId="49" borderId="0" xfId="0" applyFont="1" applyFill="1" applyProtection="1">
      <protection hidden="1"/>
    </xf>
    <xf numFmtId="0" fontId="22" fillId="49" borderId="0" xfId="0" applyFont="1" applyFill="1" applyProtection="1">
      <protection hidden="1"/>
    </xf>
    <xf numFmtId="0" fontId="93" fillId="49" borderId="0" xfId="0" applyFont="1" applyFill="1" applyAlignment="1" applyProtection="1">
      <alignment vertical="top"/>
      <protection hidden="1"/>
    </xf>
    <xf numFmtId="0" fontId="0" fillId="28" borderId="0" xfId="0" applyFill="1"/>
    <xf numFmtId="0" fontId="29" fillId="23" borderId="190" xfId="0" applyFont="1" applyFill="1" applyBorder="1" applyAlignment="1">
      <alignment vertical="top" wrapText="1"/>
    </xf>
    <xf numFmtId="0" fontId="20" fillId="23" borderId="12" xfId="0" applyFont="1" applyFill="1" applyBorder="1" applyAlignment="1">
      <alignment vertical="top" wrapText="1"/>
    </xf>
    <xf numFmtId="0" fontId="94" fillId="39" borderId="0" xfId="0" applyFont="1" applyFill="1" applyProtection="1">
      <protection hidden="1"/>
    </xf>
    <xf numFmtId="0" fontId="0" fillId="62" borderId="0" xfId="0" applyFill="1"/>
    <xf numFmtId="0" fontId="20" fillId="30" borderId="91" xfId="0" applyFont="1" applyFill="1" applyBorder="1" applyAlignment="1">
      <alignment vertical="top" wrapText="1"/>
    </xf>
    <xf numFmtId="0" fontId="20" fillId="18" borderId="190" xfId="0" applyFont="1" applyFill="1" applyBorder="1" applyAlignment="1">
      <alignment vertical="top" wrapText="1"/>
    </xf>
    <xf numFmtId="0" fontId="20" fillId="18" borderId="12" xfId="0" applyFont="1" applyFill="1" applyBorder="1" applyAlignment="1">
      <alignment vertical="top" wrapText="1"/>
    </xf>
    <xf numFmtId="0" fontId="20" fillId="21" borderId="190" xfId="0" applyFont="1" applyFill="1" applyBorder="1" applyAlignment="1">
      <alignment vertical="top" wrapText="1"/>
    </xf>
    <xf numFmtId="0" fontId="20" fillId="21" borderId="12" xfId="0" applyFont="1" applyFill="1" applyBorder="1" applyAlignment="1">
      <alignment vertical="top" wrapText="1"/>
    </xf>
    <xf numFmtId="0" fontId="20" fillId="25" borderId="190" xfId="0" applyFont="1" applyFill="1" applyBorder="1" applyAlignment="1">
      <alignment vertical="top" wrapText="1"/>
    </xf>
    <xf numFmtId="0" fontId="20" fillId="25" borderId="12" xfId="0" applyFont="1" applyFill="1" applyBorder="1" applyAlignment="1">
      <alignment vertical="top" wrapText="1"/>
    </xf>
    <xf numFmtId="0" fontId="0" fillId="3" borderId="0" xfId="0" applyFill="1" applyAlignment="1">
      <alignment horizontal="center"/>
    </xf>
    <xf numFmtId="0" fontId="2" fillId="3" borderId="0" xfId="0" applyFont="1" applyFill="1"/>
    <xf numFmtId="0" fontId="2" fillId="3" borderId="0" xfId="0" applyFont="1" applyFill="1" applyAlignment="1">
      <alignment wrapText="1"/>
    </xf>
    <xf numFmtId="0" fontId="2" fillId="3" borderId="0" xfId="0" applyFont="1" applyFill="1" applyAlignment="1">
      <alignment vertical="center"/>
    </xf>
    <xf numFmtId="0" fontId="0" fillId="3" borderId="0" xfId="0" applyFill="1" applyProtection="1">
      <protection locked="0"/>
    </xf>
    <xf numFmtId="0" fontId="2" fillId="63" borderId="54" xfId="0" applyFont="1" applyFill="1" applyBorder="1" applyAlignment="1">
      <alignment horizontal="left" vertical="center" indent="1"/>
    </xf>
    <xf numFmtId="0" fontId="2" fillId="63" borderId="55" xfId="0" applyFont="1" applyFill="1" applyBorder="1" applyAlignment="1">
      <alignment horizontal="center" vertical="center" wrapText="1"/>
    </xf>
    <xf numFmtId="0" fontId="2" fillId="63" borderId="56" xfId="0" applyFont="1" applyFill="1" applyBorder="1" applyAlignment="1">
      <alignment horizontal="center" vertical="center" wrapText="1"/>
    </xf>
    <xf numFmtId="0" fontId="2" fillId="63" borderId="57" xfId="0" applyFont="1" applyFill="1" applyBorder="1" applyAlignment="1">
      <alignment horizontal="center" vertical="center" wrapText="1"/>
    </xf>
    <xf numFmtId="0" fontId="2" fillId="56" borderId="195" xfId="0" applyFont="1" applyFill="1" applyBorder="1" applyAlignment="1">
      <alignment horizontal="left" vertical="center" indent="1"/>
    </xf>
    <xf numFmtId="0" fontId="2" fillId="56" borderId="196" xfId="0" applyFont="1" applyFill="1" applyBorder="1" applyAlignment="1">
      <alignment horizontal="center" vertical="center" wrapText="1"/>
    </xf>
    <xf numFmtId="0" fontId="2" fillId="56" borderId="197" xfId="0" applyFont="1" applyFill="1" applyBorder="1" applyAlignment="1">
      <alignment horizontal="center" vertical="center" wrapText="1"/>
    </xf>
    <xf numFmtId="0" fontId="2" fillId="56" borderId="198" xfId="0" applyFont="1" applyFill="1" applyBorder="1" applyAlignment="1">
      <alignment horizontal="center" vertical="center" wrapText="1"/>
    </xf>
    <xf numFmtId="0" fontId="2" fillId="56" borderId="199" xfId="0" applyFont="1" applyFill="1" applyBorder="1" applyAlignment="1">
      <alignment vertical="center" wrapText="1"/>
    </xf>
    <xf numFmtId="0" fontId="2" fillId="56" borderId="65" xfId="0" applyFont="1" applyFill="1" applyBorder="1" applyAlignment="1">
      <alignment horizontal="left" indent="1"/>
    </xf>
    <xf numFmtId="0" fontId="0" fillId="56" borderId="66" xfId="0" applyFill="1" applyBorder="1"/>
    <xf numFmtId="0" fontId="0" fillId="56" borderId="18" xfId="0" applyFill="1" applyBorder="1"/>
    <xf numFmtId="0" fontId="0" fillId="56" borderId="67" xfId="0" applyFill="1" applyBorder="1"/>
    <xf numFmtId="0" fontId="0" fillId="56" borderId="68" xfId="0" applyFill="1" applyBorder="1"/>
    <xf numFmtId="0" fontId="1" fillId="62" borderId="0" xfId="0" applyFont="1" applyFill="1"/>
    <xf numFmtId="0" fontId="22" fillId="5" borderId="45" xfId="0" applyFont="1" applyFill="1" applyBorder="1" applyAlignment="1" applyProtection="1">
      <alignment horizontal="left" vertical="center" wrapText="1" indent="1"/>
      <protection hidden="1"/>
    </xf>
    <xf numFmtId="0" fontId="22" fillId="5" borderId="45" xfId="0" applyFont="1" applyFill="1" applyBorder="1" applyAlignment="1" applyProtection="1">
      <alignment vertical="center" wrapText="1"/>
      <protection hidden="1"/>
    </xf>
    <xf numFmtId="49" fontId="20" fillId="49" borderId="0" xfId="0" applyNumberFormat="1" applyFont="1" applyFill="1" applyAlignment="1" applyProtection="1">
      <alignment horizontal="center" vertical="center"/>
      <protection hidden="1"/>
    </xf>
    <xf numFmtId="1" fontId="20" fillId="49" borderId="0" xfId="0" applyNumberFormat="1" applyFont="1" applyFill="1" applyProtection="1">
      <protection hidden="1"/>
    </xf>
    <xf numFmtId="0" fontId="0" fillId="49" borderId="0" xfId="0" applyFill="1" applyAlignment="1" applyProtection="1">
      <alignment vertical="top" wrapText="1"/>
      <protection hidden="1"/>
    </xf>
    <xf numFmtId="49" fontId="20" fillId="44" borderId="93" xfId="0" applyNumberFormat="1" applyFont="1" applyFill="1" applyBorder="1" applyAlignment="1" applyProtection="1">
      <alignment horizontal="left" vertical="center" wrapText="1" indent="1"/>
      <protection hidden="1"/>
    </xf>
    <xf numFmtId="49" fontId="20" fillId="44" borderId="97" xfId="0" applyNumberFormat="1" applyFont="1" applyFill="1" applyBorder="1" applyAlignment="1" applyProtection="1">
      <alignment horizontal="left" vertical="center" wrapText="1" indent="1"/>
      <protection hidden="1"/>
    </xf>
    <xf numFmtId="49" fontId="20" fillId="44" borderId="101" xfId="0" applyNumberFormat="1" applyFont="1" applyFill="1" applyBorder="1" applyAlignment="1" applyProtection="1">
      <alignment horizontal="left" vertical="center" wrapText="1" indent="1"/>
      <protection hidden="1"/>
    </xf>
    <xf numFmtId="0" fontId="22" fillId="5" borderId="47" xfId="0" applyFont="1" applyFill="1" applyBorder="1" applyAlignment="1" applyProtection="1">
      <alignment horizontal="left" vertical="center" wrapText="1" indent="1"/>
      <protection hidden="1"/>
    </xf>
    <xf numFmtId="49" fontId="35" fillId="5" borderId="47" xfId="0" applyNumberFormat="1" applyFont="1" applyFill="1" applyBorder="1" applyAlignment="1" applyProtection="1">
      <alignment horizontal="center" vertical="center" wrapText="1"/>
      <protection hidden="1"/>
    </xf>
    <xf numFmtId="49" fontId="90" fillId="44" borderId="111" xfId="0" applyNumberFormat="1" applyFont="1" applyFill="1" applyBorder="1" applyAlignment="1" applyProtection="1">
      <alignment horizontal="left" vertical="center" wrapText="1" indent="1"/>
      <protection hidden="1"/>
    </xf>
    <xf numFmtId="49" fontId="90" fillId="44" borderId="112" xfId="0" applyNumberFormat="1" applyFont="1" applyFill="1" applyBorder="1" applyAlignment="1" applyProtection="1">
      <alignment horizontal="left" vertical="center" wrapText="1" indent="1"/>
      <protection hidden="1"/>
    </xf>
    <xf numFmtId="0" fontId="22" fillId="5" borderId="2" xfId="0" applyFont="1" applyFill="1" applyBorder="1" applyAlignment="1" applyProtection="1">
      <alignment horizontal="left" vertical="center" wrapText="1" indent="1"/>
      <protection hidden="1"/>
    </xf>
    <xf numFmtId="49" fontId="20" fillId="5" borderId="200" xfId="0" applyNumberFormat="1" applyFont="1" applyFill="1" applyBorder="1" applyAlignment="1" applyProtection="1">
      <alignment horizontal="left" vertical="center" wrapText="1" indent="1"/>
      <protection hidden="1"/>
    </xf>
    <xf numFmtId="0" fontId="20" fillId="44" borderId="142" xfId="0" applyFont="1" applyFill="1" applyBorder="1" applyAlignment="1" applyProtection="1">
      <alignment vertical="center" wrapText="1"/>
      <protection hidden="1"/>
    </xf>
    <xf numFmtId="2" fontId="20" fillId="3" borderId="0" xfId="0" applyNumberFormat="1" applyFont="1" applyFill="1" applyAlignment="1" applyProtection="1">
      <alignment horizontal="center" vertical="center" wrapText="1"/>
      <protection hidden="1"/>
    </xf>
    <xf numFmtId="49" fontId="20" fillId="5" borderId="105" xfId="0" applyNumberFormat="1" applyFont="1" applyFill="1" applyBorder="1" applyAlignment="1" applyProtection="1">
      <alignment horizontal="left" vertical="center" wrapText="1" indent="1"/>
      <protection hidden="1"/>
    </xf>
    <xf numFmtId="1" fontId="20" fillId="4" borderId="98" xfId="0" applyNumberFormat="1" applyFont="1" applyFill="1" applyBorder="1" applyAlignment="1" applyProtection="1">
      <alignment horizontal="center" vertical="center"/>
      <protection locked="0" hidden="1"/>
    </xf>
    <xf numFmtId="49" fontId="20" fillId="44" borderId="115" xfId="0" applyNumberFormat="1" applyFont="1" applyFill="1" applyBorder="1" applyAlignment="1" applyProtection="1">
      <alignment horizontal="left" vertical="center" wrapText="1" indent="1"/>
      <protection hidden="1"/>
    </xf>
    <xf numFmtId="0" fontId="2" fillId="14" borderId="45" xfId="0" applyFont="1" applyFill="1" applyBorder="1" applyAlignment="1">
      <alignment vertical="top" wrapText="1"/>
    </xf>
    <xf numFmtId="0" fontId="2" fillId="14" borderId="47" xfId="0" applyFont="1" applyFill="1" applyBorder="1" applyAlignment="1">
      <alignment vertical="top"/>
    </xf>
    <xf numFmtId="0" fontId="2" fillId="14" borderId="77" xfId="0" applyFont="1" applyFill="1" applyBorder="1" applyAlignment="1">
      <alignment horizontal="center" vertical="center" wrapText="1"/>
    </xf>
    <xf numFmtId="0" fontId="0" fillId="6" borderId="45" xfId="0" applyFill="1" applyBorder="1" applyAlignment="1">
      <alignment horizontal="center" vertical="center" wrapText="1"/>
    </xf>
    <xf numFmtId="0" fontId="0" fillId="6" borderId="47" xfId="0" applyFill="1" applyBorder="1" applyAlignment="1">
      <alignment horizontal="center" vertical="center" wrapText="1"/>
    </xf>
    <xf numFmtId="0" fontId="0" fillId="30" borderId="80" xfId="0" applyFill="1" applyBorder="1" applyAlignment="1">
      <alignment vertical="top"/>
    </xf>
    <xf numFmtId="0" fontId="2" fillId="0" borderId="38" xfId="0" applyFont="1" applyBorder="1" applyAlignment="1">
      <alignment horizontal="center" vertical="top" wrapText="1"/>
    </xf>
    <xf numFmtId="0" fontId="0" fillId="28" borderId="82" xfId="0" applyFill="1" applyBorder="1" applyAlignment="1">
      <alignment horizontal="center" vertical="top" wrapText="1"/>
    </xf>
    <xf numFmtId="0" fontId="0" fillId="28" borderId="79" xfId="0" applyFill="1" applyBorder="1" applyAlignment="1">
      <alignment horizontal="center" vertical="top" wrapText="1"/>
    </xf>
    <xf numFmtId="0" fontId="0" fillId="0" borderId="79" xfId="0" applyBorder="1" applyAlignment="1">
      <alignment horizontal="center" vertical="top" wrapText="1"/>
    </xf>
    <xf numFmtId="0" fontId="30" fillId="0" borderId="52" xfId="0" applyFont="1" applyBorder="1" applyAlignment="1">
      <alignment horizontal="center"/>
    </xf>
    <xf numFmtId="0" fontId="30" fillId="0" borderId="19" xfId="0" applyFont="1" applyBorder="1" applyAlignment="1">
      <alignment horizontal="center"/>
    </xf>
    <xf numFmtId="0" fontId="30" fillId="0" borderId="53" xfId="0" applyFont="1" applyBorder="1" applyAlignment="1">
      <alignment horizontal="center"/>
    </xf>
    <xf numFmtId="0" fontId="0" fillId="30" borderId="63" xfId="0" applyFill="1" applyBorder="1" applyAlignment="1">
      <alignment vertical="top"/>
    </xf>
    <xf numFmtId="0" fontId="0" fillId="0" borderId="62" xfId="0" applyBorder="1" applyAlignment="1">
      <alignment horizontal="center" vertical="top" wrapText="1"/>
    </xf>
    <xf numFmtId="0" fontId="0" fillId="28" borderId="17" xfId="0" applyFill="1" applyBorder="1" applyAlignment="1">
      <alignment horizontal="center" vertical="top" wrapText="1"/>
    </xf>
    <xf numFmtId="0" fontId="0" fillId="0" borderId="17" xfId="0" applyBorder="1" applyAlignment="1">
      <alignment horizontal="center" vertical="top" wrapText="1"/>
    </xf>
    <xf numFmtId="0" fontId="30" fillId="0" borderId="9" xfId="0" applyFont="1" applyBorder="1" applyAlignment="1">
      <alignment horizontal="center"/>
    </xf>
    <xf numFmtId="0" fontId="30" fillId="0" borderId="17" xfId="0" applyFont="1" applyBorder="1" applyAlignment="1">
      <alignment horizontal="center"/>
    </xf>
    <xf numFmtId="0" fontId="30" fillId="0" borderId="10" xfId="0" applyFont="1" applyBorder="1" applyAlignment="1">
      <alignment horizontal="center"/>
    </xf>
    <xf numFmtId="0" fontId="0" fillId="28" borderId="62" xfId="0" applyFill="1" applyBorder="1" applyAlignment="1">
      <alignment horizontal="center" vertical="top" wrapText="1"/>
    </xf>
    <xf numFmtId="0" fontId="0" fillId="30" borderId="67" xfId="0" applyFill="1" applyBorder="1" applyAlignment="1">
      <alignment vertical="top"/>
    </xf>
    <xf numFmtId="0" fontId="2" fillId="0" borderId="37" xfId="0" applyFont="1" applyBorder="1" applyAlignment="1">
      <alignment horizontal="center" vertical="top" wrapText="1"/>
    </xf>
    <xf numFmtId="0" fontId="0" fillId="28" borderId="66" xfId="0" applyFill="1" applyBorder="1" applyAlignment="1">
      <alignment horizontal="center" vertical="top" wrapText="1"/>
    </xf>
    <xf numFmtId="0" fontId="0" fillId="28" borderId="18" xfId="0" applyFill="1" applyBorder="1" applyAlignment="1">
      <alignment horizontal="center" vertical="top" wrapText="1"/>
    </xf>
    <xf numFmtId="0" fontId="0" fillId="0" borderId="18" xfId="0" applyBorder="1" applyAlignment="1">
      <alignment horizontal="center" vertical="top" wrapText="1"/>
    </xf>
    <xf numFmtId="0" fontId="30" fillId="0" borderId="29" xfId="0" applyFont="1" applyBorder="1" applyAlignment="1">
      <alignment horizontal="center"/>
    </xf>
    <xf numFmtId="0" fontId="30" fillId="0" borderId="18" xfId="0" applyFont="1" applyBorder="1" applyAlignment="1">
      <alignment horizontal="center"/>
    </xf>
    <xf numFmtId="0" fontId="30" fillId="0" borderId="31" xfId="0" applyFont="1" applyBorder="1" applyAlignment="1">
      <alignment horizontal="center"/>
    </xf>
    <xf numFmtId="0" fontId="2" fillId="30" borderId="83" xfId="0" applyFont="1" applyFill="1" applyBorder="1" applyAlignment="1">
      <alignment horizontal="left" vertical="top" wrapText="1"/>
    </xf>
    <xf numFmtId="0" fontId="0" fillId="30" borderId="91" xfId="0" applyFill="1" applyBorder="1" applyAlignment="1">
      <alignment vertical="top"/>
    </xf>
    <xf numFmtId="0" fontId="0" fillId="28" borderId="75" xfId="0" applyFill="1" applyBorder="1" applyAlignment="1">
      <alignment horizontal="center" vertical="top" wrapText="1"/>
    </xf>
    <xf numFmtId="0" fontId="0" fillId="28" borderId="21" xfId="0" applyFill="1" applyBorder="1" applyAlignment="1">
      <alignment horizontal="center" vertical="top" wrapText="1"/>
    </xf>
    <xf numFmtId="0" fontId="0" fillId="18" borderId="33" xfId="0" applyFill="1" applyBorder="1" applyAlignment="1">
      <alignment vertical="top"/>
    </xf>
    <xf numFmtId="0" fontId="0" fillId="0" borderId="82" xfId="0" applyBorder="1" applyAlignment="1">
      <alignment horizontal="center" vertical="top" wrapText="1"/>
    </xf>
    <xf numFmtId="0" fontId="30" fillId="0" borderId="78" xfId="0" applyFont="1" applyBorder="1" applyAlignment="1">
      <alignment horizontal="center"/>
    </xf>
    <xf numFmtId="0" fontId="30" fillId="0" borderId="79" xfId="0" applyFont="1" applyBorder="1" applyAlignment="1">
      <alignment horizontal="center"/>
    </xf>
    <xf numFmtId="0" fontId="30" fillId="0" borderId="81" xfId="0" applyFont="1" applyBorder="1" applyAlignment="1">
      <alignment horizontal="center"/>
    </xf>
    <xf numFmtId="0" fontId="0" fillId="18" borderId="189" xfId="0" applyFill="1" applyBorder="1" applyAlignment="1">
      <alignment vertical="top"/>
    </xf>
    <xf numFmtId="0" fontId="0" fillId="18" borderId="63" xfId="0" applyFill="1" applyBorder="1" applyAlignment="1">
      <alignment vertical="top"/>
    </xf>
    <xf numFmtId="0" fontId="0" fillId="18" borderId="0" xfId="0" applyFill="1" applyAlignment="1">
      <alignment vertical="top"/>
    </xf>
    <xf numFmtId="0" fontId="0" fillId="28" borderId="74" xfId="0" applyFill="1" applyBorder="1" applyAlignment="1">
      <alignment horizontal="center" vertical="top" wrapText="1"/>
    </xf>
    <xf numFmtId="0" fontId="0" fillId="28" borderId="20" xfId="0" applyFill="1" applyBorder="1" applyAlignment="1">
      <alignment horizontal="center" vertical="top" wrapText="1"/>
    </xf>
    <xf numFmtId="0" fontId="0" fillId="21" borderId="33" xfId="0" applyFill="1" applyBorder="1" applyAlignment="1">
      <alignment vertical="top"/>
    </xf>
    <xf numFmtId="0" fontId="0" fillId="21" borderId="189" xfId="0" applyFill="1" applyBorder="1" applyAlignment="1">
      <alignment vertical="top"/>
    </xf>
    <xf numFmtId="0" fontId="0" fillId="21" borderId="63" xfId="0" applyFill="1" applyBorder="1" applyAlignment="1">
      <alignment vertical="top"/>
    </xf>
    <xf numFmtId="0" fontId="0" fillId="0" borderId="66" xfId="0" applyBorder="1" applyAlignment="1">
      <alignment horizontal="center" vertical="top" wrapText="1"/>
    </xf>
    <xf numFmtId="0" fontId="2" fillId="21" borderId="30" xfId="0" applyFont="1" applyFill="1" applyBorder="1" applyAlignment="1">
      <alignment horizontal="left" vertical="top" wrapText="1"/>
    </xf>
    <xf numFmtId="0" fontId="0" fillId="21" borderId="7" xfId="0" applyFill="1" applyBorder="1" applyAlignment="1">
      <alignment vertical="top"/>
    </xf>
    <xf numFmtId="0" fontId="2" fillId="0" borderId="204" xfId="0" applyFont="1" applyBorder="1" applyAlignment="1">
      <alignment horizontal="center" vertical="top" wrapText="1"/>
    </xf>
    <xf numFmtId="0" fontId="0" fillId="23" borderId="33" xfId="0" applyFill="1" applyBorder="1" applyAlignment="1">
      <alignment vertical="top"/>
    </xf>
    <xf numFmtId="0" fontId="0" fillId="23" borderId="189" xfId="0" applyFill="1" applyBorder="1" applyAlignment="1">
      <alignment vertical="top"/>
    </xf>
    <xf numFmtId="0" fontId="5" fillId="23" borderId="63" xfId="0" applyFont="1" applyFill="1" applyBorder="1" applyAlignment="1">
      <alignment vertical="top"/>
    </xf>
    <xf numFmtId="0" fontId="0" fillId="23" borderId="7" xfId="0" applyFill="1" applyBorder="1" applyAlignment="1">
      <alignment vertical="top"/>
    </xf>
    <xf numFmtId="0" fontId="0" fillId="0" borderId="75" xfId="0" applyBorder="1" applyAlignment="1">
      <alignment horizontal="center" vertical="top" wrapText="1"/>
    </xf>
    <xf numFmtId="0" fontId="0" fillId="0" borderId="21" xfId="0" applyBorder="1" applyAlignment="1">
      <alignment horizontal="center" vertical="top" wrapText="1"/>
    </xf>
    <xf numFmtId="0" fontId="30" fillId="0" borderId="11" xfId="0" applyFont="1" applyBorder="1" applyAlignment="1">
      <alignment horizontal="center"/>
    </xf>
    <xf numFmtId="0" fontId="30" fillId="0" borderId="21" xfId="0" applyFont="1" applyBorder="1" applyAlignment="1">
      <alignment horizontal="center"/>
    </xf>
    <xf numFmtId="0" fontId="30" fillId="0" borderId="12" xfId="0" applyFont="1" applyBorder="1" applyAlignment="1">
      <alignment horizontal="center"/>
    </xf>
    <xf numFmtId="0" fontId="0" fillId="25" borderId="80" xfId="0" applyFill="1" applyBorder="1" applyAlignment="1">
      <alignment vertical="top"/>
    </xf>
    <xf numFmtId="0" fontId="2" fillId="0" borderId="44" xfId="0" applyFont="1" applyBorder="1" applyAlignment="1">
      <alignment horizontal="center" vertical="top" wrapText="1"/>
    </xf>
    <xf numFmtId="0" fontId="0" fillId="0" borderId="59" xfId="0" applyBorder="1" applyAlignment="1">
      <alignment horizontal="center" vertical="top" wrapText="1"/>
    </xf>
    <xf numFmtId="0" fontId="0" fillId="28" borderId="19" xfId="0" applyFill="1" applyBorder="1" applyAlignment="1">
      <alignment horizontal="center" vertical="top" wrapText="1"/>
    </xf>
    <xf numFmtId="0" fontId="0" fillId="0" borderId="19" xfId="0" applyBorder="1" applyAlignment="1">
      <alignment horizontal="center" vertical="top" wrapText="1"/>
    </xf>
    <xf numFmtId="0" fontId="0" fillId="25" borderId="63" xfId="0" applyFill="1" applyBorder="1" applyAlignment="1">
      <alignment vertical="top"/>
    </xf>
    <xf numFmtId="0" fontId="0" fillId="25" borderId="67" xfId="0" applyFill="1" applyBorder="1" applyAlignment="1">
      <alignment vertical="top"/>
    </xf>
    <xf numFmtId="0" fontId="0" fillId="25" borderId="91" xfId="0" applyFill="1" applyBorder="1" applyAlignment="1">
      <alignment vertical="top"/>
    </xf>
    <xf numFmtId="0" fontId="8" fillId="29" borderId="41" xfId="0" applyFont="1" applyFill="1" applyBorder="1" applyAlignment="1">
      <alignment vertical="top" wrapText="1"/>
    </xf>
    <xf numFmtId="0" fontId="8" fillId="29" borderId="130" xfId="0" applyFont="1" applyFill="1" applyBorder="1" applyAlignment="1">
      <alignment vertical="top"/>
    </xf>
    <xf numFmtId="0" fontId="8" fillId="29" borderId="7" xfId="0" applyFont="1" applyFill="1" applyBorder="1" applyAlignment="1">
      <alignment horizontal="center" vertical="top" wrapText="1"/>
    </xf>
    <xf numFmtId="0" fontId="8" fillId="29" borderId="28" xfId="0" applyFont="1" applyFill="1" applyBorder="1" applyAlignment="1">
      <alignment horizontal="center" vertical="top" wrapText="1"/>
    </xf>
    <xf numFmtId="0" fontId="8" fillId="29" borderId="8" xfId="0" applyFont="1" applyFill="1" applyBorder="1" applyAlignment="1">
      <alignment horizontal="center" vertical="top" wrapText="1"/>
    </xf>
    <xf numFmtId="0" fontId="8" fillId="29" borderId="6" xfId="0" applyFont="1" applyFill="1" applyBorder="1" applyAlignment="1">
      <alignment horizontal="center" vertical="top" wrapText="1"/>
    </xf>
    <xf numFmtId="0" fontId="8" fillId="29" borderId="92" xfId="0" applyFont="1" applyFill="1" applyBorder="1" applyAlignment="1">
      <alignment horizontal="center" vertical="top" wrapText="1"/>
    </xf>
    <xf numFmtId="0" fontId="8" fillId="29" borderId="19" xfId="0" applyFont="1" applyFill="1" applyBorder="1" applyAlignment="1">
      <alignment horizontal="center" vertical="top" wrapText="1"/>
    </xf>
    <xf numFmtId="0" fontId="8" fillId="29" borderId="131" xfId="0" applyFont="1" applyFill="1" applyBorder="1" applyAlignment="1">
      <alignment horizontal="center" vertical="top" wrapText="1"/>
    </xf>
    <xf numFmtId="0" fontId="5" fillId="3" borderId="0" xfId="0" applyFont="1" applyFill="1" applyAlignment="1">
      <alignment horizontal="left"/>
    </xf>
    <xf numFmtId="0" fontId="87" fillId="61" borderId="0" xfId="0" applyFont="1" applyFill="1" applyAlignment="1">
      <alignment vertical="top"/>
    </xf>
    <xf numFmtId="0" fontId="62" fillId="61" borderId="0" xfId="0" applyFont="1" applyFill="1" applyAlignment="1">
      <alignment vertical="top"/>
    </xf>
    <xf numFmtId="0" fontId="34" fillId="61" borderId="0" xfId="0" applyFont="1" applyFill="1" applyAlignment="1">
      <alignment vertical="top" wrapText="1"/>
    </xf>
    <xf numFmtId="0" fontId="0" fillId="3" borderId="1" xfId="0" applyFill="1" applyBorder="1" applyAlignment="1">
      <alignment vertical="top" wrapText="1"/>
    </xf>
    <xf numFmtId="0" fontId="2" fillId="3" borderId="2" xfId="0" applyFont="1" applyFill="1" applyBorder="1" applyAlignment="1">
      <alignment vertical="top"/>
    </xf>
    <xf numFmtId="0" fontId="0" fillId="3" borderId="2" xfId="0" applyFill="1" applyBorder="1" applyAlignment="1">
      <alignment vertical="top" wrapText="1"/>
    </xf>
    <xf numFmtId="0" fontId="0" fillId="3" borderId="3" xfId="0" applyFill="1" applyBorder="1" applyAlignment="1">
      <alignment vertical="top" wrapText="1"/>
    </xf>
    <xf numFmtId="0" fontId="63" fillId="61" borderId="0" xfId="0" applyFont="1" applyFill="1" applyAlignment="1">
      <alignment vertical="top" wrapText="1"/>
    </xf>
    <xf numFmtId="0" fontId="0" fillId="3" borderId="4" xfId="0" applyFill="1" applyBorder="1" applyAlignment="1">
      <alignment vertical="top" wrapText="1"/>
    </xf>
    <xf numFmtId="0" fontId="0" fillId="3" borderId="0" xfId="0" applyFill="1" applyAlignment="1">
      <alignment vertical="top" wrapText="1"/>
    </xf>
    <xf numFmtId="0" fontId="0" fillId="3" borderId="5" xfId="0" applyFill="1" applyBorder="1" applyAlignment="1">
      <alignment vertical="top" wrapText="1"/>
    </xf>
    <xf numFmtId="0" fontId="63" fillId="61" borderId="0" xfId="0" applyFont="1" applyFill="1" applyAlignment="1">
      <alignment vertical="top"/>
    </xf>
    <xf numFmtId="0" fontId="34" fillId="61" borderId="0" xfId="0" applyFont="1" applyFill="1" applyAlignment="1">
      <alignment vertical="center"/>
    </xf>
    <xf numFmtId="0" fontId="0" fillId="49" borderId="0" xfId="0" applyFill="1" applyAlignment="1">
      <alignment vertical="top" wrapText="1"/>
    </xf>
    <xf numFmtId="0" fontId="63" fillId="61" borderId="0" xfId="0" applyFont="1" applyFill="1" applyAlignment="1">
      <alignment vertical="center" wrapText="1"/>
    </xf>
    <xf numFmtId="0" fontId="2" fillId="0" borderId="0" xfId="0" applyFont="1" applyAlignment="1">
      <alignment vertical="center" wrapText="1"/>
    </xf>
    <xf numFmtId="0" fontId="0" fillId="52" borderId="0" xfId="0" applyFill="1" applyAlignment="1">
      <alignment vertical="top" wrapText="1"/>
    </xf>
    <xf numFmtId="0" fontId="2" fillId="0" borderId="0" xfId="0" applyFont="1" applyAlignment="1">
      <alignment horizontal="center" vertical="center" wrapText="1"/>
    </xf>
    <xf numFmtId="0" fontId="0" fillId="18" borderId="0" xfId="0" applyFill="1" applyAlignment="1">
      <alignment vertical="top" wrapText="1"/>
    </xf>
    <xf numFmtId="0" fontId="5" fillId="0" borderId="0" xfId="0" applyFont="1" applyAlignment="1">
      <alignment horizontal="left" vertical="top" wrapText="1"/>
    </xf>
    <xf numFmtId="16" fontId="0" fillId="0" borderId="0" xfId="0" quotePrefix="1" applyNumberFormat="1" applyAlignment="1">
      <alignment vertical="center" wrapText="1"/>
    </xf>
    <xf numFmtId="0" fontId="0" fillId="59" borderId="0" xfId="0" applyFill="1" applyAlignment="1">
      <alignment vertical="top" wrapText="1"/>
    </xf>
    <xf numFmtId="16" fontId="0" fillId="0" borderId="0" xfId="0" quotePrefix="1" applyNumberFormat="1" applyAlignment="1">
      <alignment horizontal="left" vertical="center" wrapText="1"/>
    </xf>
    <xf numFmtId="0" fontId="0" fillId="3" borderId="6" xfId="0" applyFill="1" applyBorder="1" applyAlignment="1">
      <alignment vertical="top" wrapText="1"/>
    </xf>
    <xf numFmtId="0" fontId="0" fillId="3" borderId="7" xfId="0" applyFill="1" applyBorder="1" applyAlignment="1">
      <alignment vertical="top" wrapText="1"/>
    </xf>
    <xf numFmtId="0" fontId="0" fillId="3" borderId="8" xfId="0" applyFill="1" applyBorder="1" applyAlignment="1">
      <alignment vertical="top" wrapText="1"/>
    </xf>
    <xf numFmtId="0" fontId="86" fillId="6" borderId="191" xfId="1" applyFont="1" applyFill="1" applyBorder="1" applyAlignment="1" applyProtection="1">
      <alignment horizontal="left" vertical="center" wrapText="1" indent="1"/>
    </xf>
    <xf numFmtId="0" fontId="85" fillId="14" borderId="0" xfId="0" applyFont="1" applyFill="1" applyAlignment="1">
      <alignment vertical="top" wrapText="1"/>
    </xf>
    <xf numFmtId="0" fontId="0" fillId="3" borderId="62" xfId="0" applyFill="1" applyBorder="1"/>
    <xf numFmtId="0" fontId="0" fillId="3" borderId="66" xfId="0" applyFill="1" applyBorder="1"/>
    <xf numFmtId="0" fontId="95" fillId="3" borderId="0" xfId="0" applyFont="1" applyFill="1" applyAlignment="1" applyProtection="1">
      <alignment wrapText="1"/>
      <protection hidden="1"/>
    </xf>
    <xf numFmtId="0" fontId="24" fillId="58" borderId="0" xfId="0" applyFont="1" applyFill="1" applyAlignment="1" applyProtection="1">
      <alignment horizontal="left" vertical="center"/>
      <protection hidden="1"/>
    </xf>
    <xf numFmtId="0" fontId="24" fillId="58" borderId="0" xfId="0" applyFont="1" applyFill="1" applyProtection="1">
      <protection hidden="1"/>
    </xf>
    <xf numFmtId="0" fontId="7" fillId="7" borderId="17" xfId="1" applyFill="1" applyBorder="1" applyAlignment="1" applyProtection="1">
      <alignment horizontal="left" vertical="center" wrapText="1" indent="1"/>
      <protection hidden="1"/>
    </xf>
    <xf numFmtId="0" fontId="7" fillId="8" borderId="17" xfId="1" applyFill="1" applyBorder="1" applyAlignment="1" applyProtection="1">
      <alignment horizontal="left" vertical="center" wrapText="1" indent="1"/>
      <protection hidden="1"/>
    </xf>
    <xf numFmtId="0" fontId="7" fillId="9" borderId="17" xfId="1" applyFill="1" applyBorder="1" applyAlignment="1" applyProtection="1">
      <alignment horizontal="left" vertical="center" wrapText="1" indent="1"/>
      <protection hidden="1"/>
    </xf>
    <xf numFmtId="0" fontId="7" fillId="10" borderId="17" xfId="1" applyFill="1" applyBorder="1" applyAlignment="1" applyProtection="1">
      <alignment horizontal="left" vertical="center" wrapText="1" indent="1"/>
      <protection hidden="1"/>
    </xf>
    <xf numFmtId="0" fontId="7" fillId="11" borderId="17" xfId="1" applyFill="1" applyBorder="1" applyAlignment="1" applyProtection="1">
      <alignment horizontal="left" vertical="center" wrapText="1" indent="1"/>
      <protection hidden="1"/>
    </xf>
    <xf numFmtId="0" fontId="7" fillId="12" borderId="17" xfId="1" applyFill="1" applyBorder="1" applyAlignment="1" applyProtection="1">
      <alignment horizontal="left" vertical="center" wrapText="1" indent="1"/>
      <protection hidden="1"/>
    </xf>
    <xf numFmtId="0" fontId="52" fillId="45" borderId="139" xfId="0" applyFont="1" applyFill="1" applyBorder="1" applyAlignment="1" applyProtection="1">
      <alignment vertical="top"/>
      <protection hidden="1"/>
    </xf>
    <xf numFmtId="0" fontId="98" fillId="28" borderId="0" xfId="0" applyFont="1" applyFill="1" applyAlignment="1">
      <alignment vertical="top" wrapText="1"/>
    </xf>
    <xf numFmtId="1" fontId="20" fillId="4" borderId="98" xfId="0" applyNumberFormat="1" applyFont="1" applyFill="1" applyBorder="1" applyAlignment="1" applyProtection="1">
      <alignment horizontal="center" vertical="center" wrapText="1"/>
      <protection locked="0" hidden="1"/>
    </xf>
    <xf numFmtId="1" fontId="20" fillId="4" borderId="98" xfId="0" applyNumberFormat="1" applyFont="1" applyFill="1" applyBorder="1" applyAlignment="1" applyProtection="1">
      <alignment horizontal="center" vertical="center" wrapText="1" indent="1"/>
      <protection locked="0" hidden="1"/>
    </xf>
    <xf numFmtId="1" fontId="20" fillId="4" borderId="98" xfId="0" applyNumberFormat="1" applyFont="1" applyFill="1" applyBorder="1" applyAlignment="1" applyProtection="1">
      <alignment horizontal="center"/>
      <protection locked="0" hidden="1"/>
    </xf>
    <xf numFmtId="1" fontId="20" fillId="4" borderId="111" xfId="0" applyNumberFormat="1" applyFont="1" applyFill="1" applyBorder="1" applyAlignment="1" applyProtection="1">
      <alignment horizontal="center" vertical="center"/>
      <protection locked="0" hidden="1"/>
    </xf>
    <xf numFmtId="0" fontId="22" fillId="5" borderId="83" xfId="0" applyFont="1" applyFill="1" applyBorder="1" applyAlignment="1" applyProtection="1">
      <alignment horizontal="left" vertical="center" wrapText="1" indent="1"/>
      <protection hidden="1"/>
    </xf>
    <xf numFmtId="0" fontId="8" fillId="48" borderId="0" xfId="0" applyFont="1" applyFill="1" applyAlignment="1">
      <alignment vertical="center"/>
    </xf>
    <xf numFmtId="0" fontId="100" fillId="14" borderId="0" xfId="0" applyFont="1" applyFill="1" applyAlignment="1">
      <alignment vertical="center" wrapText="1"/>
    </xf>
    <xf numFmtId="0" fontId="101" fillId="14" borderId="0" xfId="1" applyFont="1" applyFill="1" applyBorder="1" applyAlignment="1" applyProtection="1">
      <alignment horizontal="center" vertical="center"/>
      <protection hidden="1"/>
    </xf>
    <xf numFmtId="0" fontId="2" fillId="3" borderId="0" xfId="0" applyFont="1" applyFill="1" applyAlignment="1">
      <alignment horizontal="right" vertical="center"/>
    </xf>
    <xf numFmtId="0" fontId="75" fillId="46" borderId="137" xfId="1" applyFont="1" applyFill="1" applyBorder="1" applyAlignment="1" applyProtection="1">
      <alignment horizontal="center" vertical="center"/>
      <protection hidden="1"/>
    </xf>
    <xf numFmtId="0" fontId="7" fillId="3" borderId="61" xfId="1" applyFill="1" applyBorder="1" applyAlignment="1">
      <alignment horizontal="left" indent="2"/>
    </xf>
    <xf numFmtId="0" fontId="7" fillId="3" borderId="65" xfId="1" applyFill="1" applyBorder="1" applyAlignment="1">
      <alignment horizontal="left" indent="2"/>
    </xf>
    <xf numFmtId="0" fontId="36" fillId="3" borderId="0" xfId="0" applyFont="1" applyFill="1"/>
    <xf numFmtId="0" fontId="2" fillId="63" borderId="58" xfId="0" applyFont="1" applyFill="1" applyBorder="1" applyAlignment="1">
      <alignment horizontal="left" vertical="center" wrapText="1" indent="1"/>
    </xf>
    <xf numFmtId="0" fontId="46" fillId="42" borderId="0" xfId="0" applyFont="1" applyFill="1" applyAlignment="1" applyProtection="1">
      <alignment horizontal="center"/>
      <protection hidden="1"/>
    </xf>
    <xf numFmtId="0" fontId="5" fillId="3" borderId="170" xfId="0" applyFont="1" applyFill="1" applyBorder="1" applyProtection="1">
      <protection hidden="1"/>
    </xf>
    <xf numFmtId="0" fontId="46" fillId="42" borderId="0" xfId="0" applyFont="1" applyFill="1" applyProtection="1">
      <protection hidden="1"/>
    </xf>
    <xf numFmtId="0" fontId="48" fillId="43" borderId="0" xfId="0" applyFont="1" applyFill="1" applyAlignment="1" applyProtection="1">
      <alignment horizontal="left" vertical="center" indent="2"/>
      <protection hidden="1"/>
    </xf>
    <xf numFmtId="0" fontId="48" fillId="43" borderId="0" xfId="0" applyFont="1" applyFill="1" applyAlignment="1" applyProtection="1">
      <alignment vertical="center" wrapText="1"/>
      <protection hidden="1"/>
    </xf>
    <xf numFmtId="0" fontId="48" fillId="43" borderId="0" xfId="0" applyFont="1" applyFill="1" applyAlignment="1" applyProtection="1">
      <alignment horizontal="left" vertical="center" wrapText="1" indent="2"/>
      <protection hidden="1"/>
    </xf>
    <xf numFmtId="0" fontId="0" fillId="64" borderId="0" xfId="0" applyFill="1"/>
    <xf numFmtId="0" fontId="0" fillId="64" borderId="0" xfId="0" applyFill="1" applyAlignment="1">
      <alignment horizontal="left"/>
    </xf>
    <xf numFmtId="0" fontId="0" fillId="64" borderId="0" xfId="0" applyFill="1" applyAlignment="1">
      <alignment horizontal="center"/>
    </xf>
    <xf numFmtId="0" fontId="3" fillId="64" borderId="0" xfId="0" applyFont="1" applyFill="1"/>
    <xf numFmtId="0" fontId="5" fillId="64" borderId="0" xfId="0" applyFont="1" applyFill="1" applyAlignment="1">
      <alignment horizontal="left"/>
    </xf>
    <xf numFmtId="0" fontId="5" fillId="64" borderId="0" xfId="0" applyFont="1" applyFill="1" applyAlignment="1">
      <alignment horizontal="center"/>
    </xf>
    <xf numFmtId="0" fontId="5" fillId="64" borderId="0" xfId="0" applyFont="1" applyFill="1"/>
    <xf numFmtId="0" fontId="0" fillId="64" borderId="2" xfId="0" applyFill="1" applyBorder="1"/>
    <xf numFmtId="0" fontId="0" fillId="64" borderId="2" xfId="0" applyFill="1" applyBorder="1" applyAlignment="1">
      <alignment horizontal="left"/>
    </xf>
    <xf numFmtId="0" fontId="0" fillId="64" borderId="2" xfId="0" applyFill="1" applyBorder="1" applyAlignment="1">
      <alignment horizontal="center"/>
    </xf>
    <xf numFmtId="0" fontId="0" fillId="64" borderId="7" xfId="0" applyFill="1" applyBorder="1"/>
    <xf numFmtId="0" fontId="0" fillId="64" borderId="7" xfId="0" applyFill="1" applyBorder="1" applyAlignment="1">
      <alignment horizontal="left"/>
    </xf>
    <xf numFmtId="0" fontId="0" fillId="64" borderId="7" xfId="0" applyFill="1" applyBorder="1" applyAlignment="1">
      <alignment horizontal="center"/>
    </xf>
    <xf numFmtId="0" fontId="5" fillId="64" borderId="2" xfId="0" applyFont="1" applyFill="1" applyBorder="1"/>
    <xf numFmtId="0" fontId="0" fillId="64" borderId="0" xfId="0" applyFill="1" applyAlignment="1">
      <alignment vertical="top" wrapText="1"/>
    </xf>
    <xf numFmtId="0" fontId="0" fillId="64" borderId="0" xfId="0" applyFill="1" applyAlignment="1">
      <alignment vertical="top"/>
    </xf>
    <xf numFmtId="0" fontId="21" fillId="3" borderId="0" xfId="0" applyFont="1" applyFill="1" applyAlignment="1" applyProtection="1">
      <alignment vertical="center" wrapText="1"/>
      <protection hidden="1"/>
    </xf>
    <xf numFmtId="0" fontId="70" fillId="3" borderId="0" xfId="0" applyFont="1" applyFill="1" applyAlignment="1" applyProtection="1">
      <alignment wrapText="1"/>
      <protection hidden="1"/>
    </xf>
    <xf numFmtId="0" fontId="5" fillId="14" borderId="205" xfId="0" applyFont="1" applyFill="1" applyBorder="1"/>
    <xf numFmtId="0" fontId="5" fillId="14" borderId="0" xfId="0" applyFont="1" applyFill="1"/>
    <xf numFmtId="0" fontId="0" fillId="14" borderId="205" xfId="0" applyFill="1" applyBorder="1"/>
    <xf numFmtId="0" fontId="0" fillId="14" borderId="207" xfId="0" applyFill="1" applyBorder="1"/>
    <xf numFmtId="0" fontId="0" fillId="56" borderId="123" xfId="0" applyFill="1" applyBorder="1" applyAlignment="1">
      <alignment horizontal="left" vertical="top" wrapText="1" indent="1"/>
    </xf>
    <xf numFmtId="0" fontId="0" fillId="56" borderId="125" xfId="0" applyFill="1" applyBorder="1"/>
    <xf numFmtId="0" fontId="0" fillId="67" borderId="210" xfId="0" applyFill="1" applyBorder="1" applyAlignment="1">
      <alignment horizontal="left" vertical="top" wrapText="1" indent="1"/>
    </xf>
    <xf numFmtId="0" fontId="0" fillId="67" borderId="212" xfId="0" applyFill="1" applyBorder="1" applyAlignment="1">
      <alignment wrapText="1"/>
    </xf>
    <xf numFmtId="0" fontId="0" fillId="3" borderId="0" xfId="0" applyFill="1" applyAlignment="1">
      <alignment horizontal="left" vertical="top" wrapText="1" indent="1"/>
    </xf>
    <xf numFmtId="0" fontId="0" fillId="67" borderId="214" xfId="0" applyFill="1" applyBorder="1" applyAlignment="1">
      <alignment wrapText="1"/>
    </xf>
    <xf numFmtId="0" fontId="0" fillId="15" borderId="210" xfId="0" applyFill="1" applyBorder="1"/>
    <xf numFmtId="0" fontId="0" fillId="15" borderId="214" xfId="0" applyFill="1" applyBorder="1"/>
    <xf numFmtId="0" fontId="0" fillId="6" borderId="123" xfId="0" applyFill="1" applyBorder="1" applyAlignment="1">
      <alignment horizontal="left" vertical="top" wrapText="1" indent="1"/>
    </xf>
    <xf numFmtId="0" fontId="0" fillId="6" borderId="125" xfId="0" applyFill="1" applyBorder="1" applyAlignment="1">
      <alignment horizontal="left" vertical="top" wrapText="1" indent="1"/>
    </xf>
    <xf numFmtId="0" fontId="25" fillId="3" borderId="0" xfId="0" applyFont="1" applyFill="1" applyAlignment="1" applyProtection="1">
      <alignment wrapText="1"/>
      <protection hidden="1"/>
    </xf>
    <xf numFmtId="0" fontId="40" fillId="72" borderId="215" xfId="0" applyFont="1" applyFill="1" applyBorder="1" applyAlignment="1" applyProtection="1">
      <alignment horizontal="left" vertical="center" indent="2"/>
      <protection hidden="1"/>
    </xf>
    <xf numFmtId="0" fontId="40" fillId="66" borderId="215" xfId="0" applyFont="1" applyFill="1" applyBorder="1" applyAlignment="1" applyProtection="1">
      <alignment horizontal="left" vertical="center" indent="2"/>
      <protection hidden="1"/>
    </xf>
    <xf numFmtId="0" fontId="40" fillId="65" borderId="215" xfId="0" applyFont="1" applyFill="1" applyBorder="1" applyAlignment="1" applyProtection="1">
      <alignment horizontal="left" vertical="center" indent="2"/>
      <protection hidden="1"/>
    </xf>
    <xf numFmtId="0" fontId="2" fillId="14" borderId="13" xfId="0" applyFont="1" applyFill="1" applyBorder="1" applyAlignment="1">
      <alignment horizontal="left" vertical="center" wrapText="1" indent="1"/>
    </xf>
    <xf numFmtId="0" fontId="2" fillId="14" borderId="79" xfId="0" applyFont="1" applyFill="1" applyBorder="1" applyAlignment="1">
      <alignment horizontal="left" vertical="center" wrapText="1" indent="1"/>
    </xf>
    <xf numFmtId="0" fontId="2" fillId="14" borderId="33" xfId="0" applyFont="1" applyFill="1" applyBorder="1" applyAlignment="1">
      <alignment horizontal="left" vertical="center" wrapText="1" indent="1"/>
    </xf>
    <xf numFmtId="0" fontId="2" fillId="14" borderId="81" xfId="0" applyFont="1" applyFill="1" applyBorder="1" applyAlignment="1">
      <alignment horizontal="left" vertical="center" indent="1"/>
    </xf>
    <xf numFmtId="0" fontId="0" fillId="3" borderId="216" xfId="0" applyFill="1" applyBorder="1" applyAlignment="1">
      <alignment horizontal="center" vertical="center"/>
    </xf>
    <xf numFmtId="0" fontId="0" fillId="3" borderId="220" xfId="0" applyFill="1" applyBorder="1" applyAlignment="1">
      <alignment horizontal="center" vertical="center"/>
    </xf>
    <xf numFmtId="0" fontId="0" fillId="3" borderId="224" xfId="0" applyFill="1" applyBorder="1" applyAlignment="1">
      <alignment horizontal="center" vertical="center"/>
    </xf>
    <xf numFmtId="0" fontId="10" fillId="19" borderId="0" xfId="0" applyFont="1" applyFill="1"/>
    <xf numFmtId="0" fontId="5" fillId="19" borderId="0" xfId="0" applyFont="1" applyFill="1"/>
    <xf numFmtId="0" fontId="5" fillId="22" borderId="0" xfId="0" applyFont="1" applyFill="1"/>
    <xf numFmtId="0" fontId="10" fillId="24" borderId="0" xfId="0" applyFont="1" applyFill="1"/>
    <xf numFmtId="0" fontId="5" fillId="24" borderId="0" xfId="0" applyFont="1" applyFill="1"/>
    <xf numFmtId="0" fontId="0" fillId="26" borderId="0" xfId="0" applyFill="1" applyAlignment="1">
      <alignment vertical="top"/>
    </xf>
    <xf numFmtId="0" fontId="5" fillId="26" borderId="0" xfId="0" applyFont="1" applyFill="1"/>
    <xf numFmtId="0" fontId="0" fillId="0" borderId="0" xfId="0" applyAlignment="1">
      <alignment vertical="center"/>
    </xf>
    <xf numFmtId="0" fontId="53" fillId="3" borderId="0" xfId="0" applyFont="1" applyFill="1" applyAlignment="1" applyProtection="1">
      <alignment vertical="top"/>
      <protection hidden="1"/>
    </xf>
    <xf numFmtId="0" fontId="53" fillId="54" borderId="0" xfId="0" applyFont="1" applyFill="1" applyAlignment="1" applyProtection="1">
      <alignment horizontal="center"/>
      <protection hidden="1"/>
    </xf>
    <xf numFmtId="0" fontId="5" fillId="54" borderId="208" xfId="0" applyFont="1" applyFill="1" applyBorder="1" applyProtection="1">
      <protection hidden="1"/>
    </xf>
    <xf numFmtId="0" fontId="53" fillId="54" borderId="129" xfId="0" applyFont="1" applyFill="1" applyBorder="1" applyAlignment="1" applyProtection="1">
      <alignment horizontal="center"/>
      <protection hidden="1"/>
    </xf>
    <xf numFmtId="0" fontId="0" fillId="3" borderId="208" xfId="0" applyFill="1" applyBorder="1" applyAlignment="1">
      <alignment vertical="top" wrapText="1"/>
    </xf>
    <xf numFmtId="0" fontId="0" fillId="70" borderId="209" xfId="0" applyFill="1" applyBorder="1" applyAlignment="1">
      <alignment horizontal="left" vertical="top" wrapText="1" indent="1"/>
    </xf>
    <xf numFmtId="0" fontId="0" fillId="69" borderId="212" xfId="0" applyFill="1" applyBorder="1" applyAlignment="1">
      <alignment horizontal="left" vertical="top" wrapText="1" indent="1"/>
    </xf>
    <xf numFmtId="0" fontId="31" fillId="6" borderId="2" xfId="0" applyFont="1" applyFill="1" applyBorder="1" applyAlignment="1">
      <alignment horizontal="center" wrapText="1"/>
    </xf>
    <xf numFmtId="0" fontId="7" fillId="64" borderId="0" xfId="1" applyFill="1" applyBorder="1" applyAlignment="1" applyProtection="1">
      <alignment horizontal="center"/>
    </xf>
    <xf numFmtId="0" fontId="1" fillId="64" borderId="0" xfId="0" applyFont="1" applyFill="1" applyAlignment="1">
      <alignment horizontal="center"/>
    </xf>
    <xf numFmtId="0" fontId="7" fillId="64" borderId="7" xfId="1" applyFill="1" applyBorder="1" applyAlignment="1" applyProtection="1">
      <alignment horizontal="center"/>
    </xf>
    <xf numFmtId="0" fontId="107" fillId="6" borderId="3" xfId="0" applyFont="1" applyFill="1" applyBorder="1" applyAlignment="1">
      <alignment wrapText="1"/>
    </xf>
    <xf numFmtId="0" fontId="65" fillId="56" borderId="125" xfId="1" applyFont="1" applyFill="1" applyBorder="1" applyAlignment="1" applyProtection="1">
      <alignment horizontal="left" vertical="center"/>
      <protection hidden="1"/>
    </xf>
    <xf numFmtId="0" fontId="10" fillId="3" borderId="0" xfId="0" applyFont="1" applyFill="1" applyAlignment="1" applyProtection="1">
      <alignment horizontal="left"/>
      <protection hidden="1"/>
    </xf>
    <xf numFmtId="0" fontId="67" fillId="53" borderId="125" xfId="1" applyFont="1" applyFill="1" applyBorder="1" applyAlignment="1" applyProtection="1">
      <alignment horizontal="left" vertical="center"/>
      <protection hidden="1"/>
    </xf>
    <xf numFmtId="0" fontId="59" fillId="54" borderId="212" xfId="1" applyFont="1" applyFill="1" applyBorder="1" applyAlignment="1" applyProtection="1">
      <alignment horizontal="left" vertical="center"/>
      <protection hidden="1"/>
    </xf>
    <xf numFmtId="0" fontId="12" fillId="3" borderId="0" xfId="0" applyFont="1" applyFill="1" applyAlignment="1" applyProtection="1">
      <alignment horizontal="left"/>
      <protection hidden="1"/>
    </xf>
    <xf numFmtId="0" fontId="59" fillId="54" borderId="125" xfId="1" applyFont="1" applyFill="1" applyBorder="1" applyAlignment="1" applyProtection="1">
      <alignment horizontal="left" vertical="center"/>
      <protection hidden="1"/>
    </xf>
    <xf numFmtId="0" fontId="53" fillId="73" borderId="213" xfId="0" applyFont="1" applyFill="1" applyBorder="1" applyAlignment="1" applyProtection="1">
      <alignment horizontal="center"/>
      <protection hidden="1"/>
    </xf>
    <xf numFmtId="0" fontId="53" fillId="73" borderId="211" xfId="0" applyFont="1" applyFill="1" applyBorder="1" applyAlignment="1" applyProtection="1">
      <alignment horizontal="center"/>
      <protection hidden="1"/>
    </xf>
    <xf numFmtId="0" fontId="53" fillId="73" borderId="209" xfId="0" applyFont="1" applyFill="1" applyBorder="1" applyAlignment="1" applyProtection="1">
      <alignment horizontal="center"/>
      <protection hidden="1"/>
    </xf>
    <xf numFmtId="0" fontId="0" fillId="3" borderId="208" xfId="0" applyFill="1" applyBorder="1"/>
    <xf numFmtId="0" fontId="0" fillId="68" borderId="210" xfId="0" applyFill="1" applyBorder="1"/>
    <xf numFmtId="0" fontId="0" fillId="68" borderId="212" xfId="0" applyFill="1" applyBorder="1"/>
    <xf numFmtId="0" fontId="0" fillId="71" borderId="210" xfId="0" applyFill="1" applyBorder="1" applyAlignment="1">
      <alignment vertical="top" wrapText="1"/>
    </xf>
    <xf numFmtId="0" fontId="0" fillId="71" borderId="214" xfId="0" applyFill="1" applyBorder="1" applyAlignment="1">
      <alignment vertical="top" wrapText="1"/>
    </xf>
    <xf numFmtId="0" fontId="0" fillId="71" borderId="212" xfId="0" applyFill="1" applyBorder="1" applyAlignment="1">
      <alignment vertical="top" wrapText="1"/>
    </xf>
    <xf numFmtId="0" fontId="0" fillId="70" borderId="210" xfId="0" applyFill="1" applyBorder="1" applyAlignment="1">
      <alignment vertical="top" wrapText="1"/>
    </xf>
    <xf numFmtId="0" fontId="0" fillId="70" borderId="214" xfId="0" applyFill="1" applyBorder="1" applyAlignment="1">
      <alignment vertical="top" wrapText="1"/>
    </xf>
    <xf numFmtId="0" fontId="0" fillId="70" borderId="212" xfId="0" applyFill="1" applyBorder="1" applyAlignment="1">
      <alignment vertical="top" wrapText="1"/>
    </xf>
    <xf numFmtId="0" fontId="7" fillId="70" borderId="213" xfId="1" applyFill="1" applyBorder="1" applyAlignment="1">
      <alignment horizontal="left" vertical="top" wrapText="1" indent="2"/>
    </xf>
    <xf numFmtId="0" fontId="7" fillId="70" borderId="211" xfId="1" applyFill="1" applyBorder="1" applyAlignment="1">
      <alignment horizontal="left" vertical="top" wrapText="1" indent="2"/>
    </xf>
    <xf numFmtId="0" fontId="0" fillId="69" borderId="210" xfId="0" applyFill="1" applyBorder="1" applyAlignment="1">
      <alignment vertical="top" wrapText="1"/>
    </xf>
    <xf numFmtId="0" fontId="0" fillId="69" borderId="214" xfId="0" applyFill="1" applyBorder="1" applyAlignment="1">
      <alignment vertical="top" wrapText="1"/>
    </xf>
    <xf numFmtId="0" fontId="111" fillId="0" borderId="2" xfId="0" applyFont="1" applyBorder="1"/>
    <xf numFmtId="0" fontId="113" fillId="70" borderId="213" xfId="0" applyFont="1" applyFill="1" applyBorder="1" applyAlignment="1">
      <alignment horizontal="left" wrapText="1" indent="1"/>
    </xf>
    <xf numFmtId="0" fontId="0" fillId="14" borderId="228" xfId="0" applyFill="1" applyBorder="1"/>
    <xf numFmtId="0" fontId="0" fillId="14" borderId="229" xfId="0" applyFill="1" applyBorder="1"/>
    <xf numFmtId="0" fontId="0" fillId="14" borderId="230" xfId="0" applyFill="1" applyBorder="1"/>
    <xf numFmtId="14" fontId="0" fillId="3" borderId="217" xfId="0" applyNumberFormat="1" applyFill="1" applyBorder="1" applyAlignment="1" applyProtection="1">
      <alignment horizontal="left" vertical="center"/>
      <protection locked="0"/>
    </xf>
    <xf numFmtId="0" fontId="0" fillId="3" borderId="218" xfId="0" applyFill="1" applyBorder="1" applyAlignment="1" applyProtection="1">
      <alignment horizontal="left" vertical="center"/>
      <protection locked="0"/>
    </xf>
    <xf numFmtId="0" fontId="0" fillId="3" borderId="217" xfId="0" applyFill="1" applyBorder="1" applyAlignment="1" applyProtection="1">
      <alignment horizontal="left" vertical="center"/>
      <protection locked="0"/>
    </xf>
    <xf numFmtId="0" fontId="0" fillId="3" borderId="219" xfId="0" applyFill="1" applyBorder="1" applyAlignment="1" applyProtection="1">
      <alignment horizontal="left" vertical="center"/>
      <protection locked="0"/>
    </xf>
    <xf numFmtId="14" fontId="0" fillId="3" borderId="221" xfId="0" applyNumberFormat="1" applyFill="1" applyBorder="1" applyAlignment="1" applyProtection="1">
      <alignment horizontal="left" vertical="center"/>
      <protection locked="0"/>
    </xf>
    <xf numFmtId="0" fontId="0" fillId="3" borderId="222" xfId="0" applyFill="1" applyBorder="1" applyAlignment="1" applyProtection="1">
      <alignment horizontal="left" vertical="center"/>
      <protection locked="0"/>
    </xf>
    <xf numFmtId="0" fontId="0" fillId="3" borderId="221" xfId="0" applyFill="1" applyBorder="1" applyAlignment="1" applyProtection="1">
      <alignment horizontal="left" vertical="center"/>
      <protection locked="0"/>
    </xf>
    <xf numFmtId="0" fontId="0" fillId="3" borderId="223" xfId="0" applyFill="1" applyBorder="1" applyAlignment="1" applyProtection="1">
      <alignment horizontal="left" vertical="center"/>
      <protection locked="0"/>
    </xf>
    <xf numFmtId="14" fontId="0" fillId="3" borderId="225" xfId="0" applyNumberFormat="1" applyFill="1" applyBorder="1" applyAlignment="1" applyProtection="1">
      <alignment horizontal="left" vertical="center"/>
      <protection locked="0"/>
    </xf>
    <xf numFmtId="0" fontId="0" fillId="3" borderId="226" xfId="0" applyFill="1" applyBorder="1" applyAlignment="1" applyProtection="1">
      <alignment horizontal="left" vertical="center"/>
      <protection locked="0"/>
    </xf>
    <xf numFmtId="0" fontId="0" fillId="3" borderId="225" xfId="0" applyFill="1" applyBorder="1" applyAlignment="1" applyProtection="1">
      <alignment horizontal="left" vertical="center"/>
      <protection locked="0"/>
    </xf>
    <xf numFmtId="0" fontId="0" fillId="3" borderId="227" xfId="0" applyFill="1" applyBorder="1" applyAlignment="1" applyProtection="1">
      <alignment horizontal="left" vertical="center"/>
      <protection locked="0"/>
    </xf>
    <xf numFmtId="0" fontId="1" fillId="3" borderId="0" xfId="0" applyFont="1" applyFill="1" applyProtection="1">
      <protection locked="0"/>
    </xf>
    <xf numFmtId="0" fontId="0" fillId="64" borderId="5" xfId="0" applyFill="1" applyBorder="1" applyProtection="1">
      <protection locked="0"/>
    </xf>
    <xf numFmtId="0" fontId="0" fillId="64" borderId="3" xfId="0" applyFill="1" applyBorder="1" applyProtection="1">
      <protection locked="0"/>
    </xf>
    <xf numFmtId="0" fontId="0" fillId="64" borderId="8" xfId="0" applyFill="1" applyBorder="1" applyProtection="1">
      <protection locked="0"/>
    </xf>
    <xf numFmtId="0" fontId="126" fillId="14" borderId="232" xfId="0" applyFont="1" applyFill="1" applyBorder="1" applyProtection="1">
      <protection hidden="1"/>
    </xf>
    <xf numFmtId="0" fontId="128" fillId="14" borderId="233" xfId="1" applyFont="1" applyFill="1" applyBorder="1" applyAlignment="1" applyProtection="1">
      <alignment horizontal="center" vertical="center"/>
      <protection hidden="1"/>
    </xf>
    <xf numFmtId="0" fontId="126" fillId="44" borderId="231" xfId="0" applyFont="1" applyFill="1" applyBorder="1" applyAlignment="1" applyProtection="1">
      <alignment horizontal="left" vertical="top"/>
      <protection hidden="1"/>
    </xf>
    <xf numFmtId="0" fontId="126" fillId="3" borderId="0" xfId="0" applyFont="1" applyFill="1" applyAlignment="1" applyProtection="1">
      <alignment horizontal="left" vertical="top"/>
      <protection hidden="1"/>
    </xf>
    <xf numFmtId="0" fontId="126" fillId="3" borderId="0" xfId="0" applyFont="1" applyFill="1" applyProtection="1">
      <protection hidden="1"/>
    </xf>
    <xf numFmtId="0" fontId="127" fillId="3" borderId="0" xfId="1" applyFont="1" applyFill="1" applyBorder="1" applyAlignment="1" applyProtection="1">
      <alignment vertical="center" wrapText="1"/>
      <protection hidden="1"/>
    </xf>
    <xf numFmtId="0" fontId="128" fillId="3" borderId="0" xfId="1" applyFont="1" applyFill="1" applyBorder="1" applyAlignment="1" applyProtection="1">
      <alignment horizontal="center" vertical="center"/>
      <protection hidden="1"/>
    </xf>
    <xf numFmtId="0" fontId="5" fillId="14" borderId="0" xfId="0" applyFont="1" applyFill="1" applyAlignment="1">
      <alignment horizontal="left" vertical="center"/>
    </xf>
    <xf numFmtId="0" fontId="20" fillId="3" borderId="5" xfId="0" applyFont="1" applyFill="1" applyBorder="1" applyAlignment="1" applyProtection="1">
      <alignment horizontal="left" vertical="center" wrapText="1"/>
      <protection hidden="1"/>
    </xf>
    <xf numFmtId="0" fontId="0" fillId="60" borderId="0" xfId="0" applyFill="1" applyAlignment="1">
      <alignment horizontal="center" vertical="center" textRotation="90" wrapText="1"/>
    </xf>
    <xf numFmtId="0" fontId="20" fillId="5" borderId="66" xfId="0" applyFont="1" applyFill="1" applyBorder="1" applyAlignment="1" applyProtection="1">
      <alignment horizontal="center" vertical="center" wrapText="1"/>
      <protection hidden="1"/>
    </xf>
    <xf numFmtId="0" fontId="20" fillId="5" borderId="31" xfId="0" applyFont="1" applyFill="1" applyBorder="1" applyAlignment="1" applyProtection="1">
      <alignment horizontal="center" vertical="center" wrapText="1"/>
      <protection hidden="1"/>
    </xf>
    <xf numFmtId="49" fontId="20" fillId="4" borderId="242" xfId="0" applyNumberFormat="1" applyFont="1" applyFill="1" applyBorder="1" applyAlignment="1" applyProtection="1">
      <alignment horizontal="left" vertical="center" wrapText="1" indent="1"/>
      <protection locked="0" hidden="1"/>
    </xf>
    <xf numFmtId="1" fontId="20" fillId="4" borderId="243" xfId="0" applyNumberFormat="1" applyFont="1" applyFill="1" applyBorder="1" applyAlignment="1" applyProtection="1">
      <alignment horizontal="center" vertical="center" wrapText="1" indent="1"/>
      <protection locked="0" hidden="1"/>
    </xf>
    <xf numFmtId="49" fontId="20" fillId="4" borderId="244" xfId="0" applyNumberFormat="1" applyFont="1" applyFill="1" applyBorder="1" applyAlignment="1" applyProtection="1">
      <alignment horizontal="left" vertical="center" wrapText="1" indent="1"/>
      <protection locked="0" hidden="1"/>
    </xf>
    <xf numFmtId="1" fontId="20" fillId="4" borderId="245" xfId="0" applyNumberFormat="1" applyFont="1" applyFill="1" applyBorder="1" applyAlignment="1" applyProtection="1">
      <alignment horizontal="center" vertical="center" wrapText="1" indent="1"/>
      <protection locked="0" hidden="1"/>
    </xf>
    <xf numFmtId="49" fontId="20" fillId="4" borderId="246" xfId="0" applyNumberFormat="1" applyFont="1" applyFill="1" applyBorder="1" applyAlignment="1" applyProtection="1">
      <alignment horizontal="left" vertical="center" wrapText="1" indent="1"/>
      <protection locked="0" hidden="1"/>
    </xf>
    <xf numFmtId="1" fontId="20" fillId="4" borderId="247" xfId="0" applyNumberFormat="1" applyFont="1" applyFill="1" applyBorder="1" applyAlignment="1" applyProtection="1">
      <alignment horizontal="center" vertical="center" wrapText="1" indent="1"/>
      <protection locked="0" hidden="1"/>
    </xf>
    <xf numFmtId="1" fontId="20" fillId="4" borderId="248" xfId="0" applyNumberFormat="1" applyFont="1" applyFill="1" applyBorder="1" applyAlignment="1" applyProtection="1">
      <alignment horizontal="center" vertical="center" wrapText="1"/>
      <protection locked="0" hidden="1"/>
    </xf>
    <xf numFmtId="1" fontId="20" fillId="4" borderId="248" xfId="0" applyNumberFormat="1" applyFont="1" applyFill="1" applyBorder="1" applyAlignment="1" applyProtection="1">
      <alignment horizontal="center" vertical="center" wrapText="1" indent="1"/>
      <protection locked="0" hidden="1"/>
    </xf>
    <xf numFmtId="1" fontId="20" fillId="4" borderId="249" xfId="0" applyNumberFormat="1" applyFont="1" applyFill="1" applyBorder="1" applyAlignment="1" applyProtection="1">
      <alignment horizontal="center" vertical="center" wrapText="1"/>
      <protection locked="0" hidden="1"/>
    </xf>
    <xf numFmtId="1" fontId="20" fillId="4" borderId="249" xfId="0" applyNumberFormat="1" applyFont="1" applyFill="1" applyBorder="1" applyAlignment="1" applyProtection="1">
      <alignment horizontal="center" vertical="center" wrapText="1" indent="1"/>
      <protection locked="0" hidden="1"/>
    </xf>
    <xf numFmtId="1" fontId="20" fillId="4" borderId="248" xfId="0" applyNumberFormat="1" applyFont="1" applyFill="1" applyBorder="1" applyAlignment="1" applyProtection="1">
      <alignment horizontal="center"/>
      <protection locked="0" hidden="1"/>
    </xf>
    <xf numFmtId="1" fontId="20" fillId="4" borderId="243" xfId="0" applyNumberFormat="1" applyFont="1" applyFill="1" applyBorder="1" applyAlignment="1" applyProtection="1">
      <alignment horizontal="center"/>
      <protection locked="0" hidden="1"/>
    </xf>
    <xf numFmtId="1" fontId="20" fillId="4" borderId="245" xfId="0" applyNumberFormat="1" applyFont="1" applyFill="1" applyBorder="1" applyAlignment="1" applyProtection="1">
      <alignment horizontal="center"/>
      <protection locked="0" hidden="1"/>
    </xf>
    <xf numFmtId="1" fontId="20" fillId="4" borderId="249" xfId="0" applyNumberFormat="1" applyFont="1" applyFill="1" applyBorder="1" applyAlignment="1" applyProtection="1">
      <alignment horizontal="center"/>
      <protection locked="0" hidden="1"/>
    </xf>
    <xf numFmtId="1" fontId="20" fillId="4" borderId="247" xfId="0" applyNumberFormat="1" applyFont="1" applyFill="1" applyBorder="1" applyAlignment="1" applyProtection="1">
      <alignment horizontal="center"/>
      <protection locked="0" hidden="1"/>
    </xf>
    <xf numFmtId="1" fontId="20" fillId="4" borderId="250" xfId="0" applyNumberFormat="1" applyFont="1" applyFill="1" applyBorder="1" applyAlignment="1" applyProtection="1">
      <alignment horizontal="center"/>
      <protection locked="0" hidden="1"/>
    </xf>
    <xf numFmtId="1" fontId="20" fillId="4" borderId="251" xfId="0" applyNumberFormat="1" applyFont="1" applyFill="1" applyBorder="1" applyAlignment="1" applyProtection="1">
      <alignment horizontal="center"/>
      <protection locked="0" hidden="1"/>
    </xf>
    <xf numFmtId="1" fontId="20" fillId="4" borderId="252" xfId="0" applyNumberFormat="1" applyFont="1" applyFill="1" applyBorder="1" applyAlignment="1" applyProtection="1">
      <alignment horizontal="center"/>
      <protection locked="0" hidden="1"/>
    </xf>
    <xf numFmtId="0" fontId="3" fillId="19" borderId="0" xfId="0" applyFont="1" applyFill="1" applyAlignment="1">
      <alignment wrapText="1"/>
    </xf>
    <xf numFmtId="0" fontId="0" fillId="6" borderId="110" xfId="0" applyFill="1" applyBorder="1" applyAlignment="1">
      <alignment horizontal="center" vertical="center" wrapText="1"/>
    </xf>
    <xf numFmtId="0" fontId="0" fillId="3" borderId="62" xfId="0" applyFill="1" applyBorder="1" applyAlignment="1">
      <alignment horizontal="center" vertical="top" wrapText="1"/>
    </xf>
    <xf numFmtId="0" fontId="0" fillId="3" borderId="82" xfId="0" applyFill="1" applyBorder="1" applyAlignment="1">
      <alignment horizontal="center" vertical="top" wrapText="1"/>
    </xf>
    <xf numFmtId="0" fontId="0" fillId="28" borderId="59" xfId="0" applyFill="1" applyBorder="1" applyAlignment="1">
      <alignment horizontal="center" vertical="top" wrapText="1"/>
    </xf>
    <xf numFmtId="1" fontId="20" fillId="4" borderId="250" xfId="0" applyNumberFormat="1" applyFont="1" applyFill="1" applyBorder="1" applyAlignment="1" applyProtection="1">
      <alignment horizontal="center" vertical="center" wrapText="1"/>
      <protection locked="0" hidden="1"/>
    </xf>
    <xf numFmtId="1" fontId="20" fillId="4" borderId="251" xfId="0" applyNumberFormat="1" applyFont="1" applyFill="1" applyBorder="1" applyAlignment="1" applyProtection="1">
      <alignment horizontal="center" vertical="center" wrapText="1"/>
      <protection locked="0" hidden="1"/>
    </xf>
    <xf numFmtId="1" fontId="20" fillId="4" borderId="252" xfId="0" applyNumberFormat="1" applyFont="1" applyFill="1" applyBorder="1" applyAlignment="1" applyProtection="1">
      <alignment horizontal="center" vertical="center" wrapText="1"/>
      <protection locked="0" hidden="1"/>
    </xf>
    <xf numFmtId="49" fontId="20" fillId="44" borderId="256" xfId="0" applyNumberFormat="1" applyFont="1" applyFill="1" applyBorder="1" applyAlignment="1" applyProtection="1">
      <alignment horizontal="left" vertical="center" wrapText="1" indent="1"/>
      <protection hidden="1"/>
    </xf>
    <xf numFmtId="0" fontId="23" fillId="44" borderId="257" xfId="0" applyFont="1" applyFill="1" applyBorder="1" applyAlignment="1" applyProtection="1">
      <alignment horizontal="left" vertical="center" wrapText="1" indent="1"/>
      <protection hidden="1"/>
    </xf>
    <xf numFmtId="49" fontId="90" fillId="44" borderId="83" xfId="0" applyNumberFormat="1" applyFont="1" applyFill="1" applyBorder="1" applyAlignment="1" applyProtection="1">
      <alignment vertical="center"/>
      <protection hidden="1"/>
    </xf>
    <xf numFmtId="0" fontId="20" fillId="44" borderId="40" xfId="0" applyFont="1" applyFill="1" applyBorder="1" applyProtection="1">
      <protection hidden="1"/>
    </xf>
    <xf numFmtId="49" fontId="90" fillId="44" borderId="256" xfId="0" applyNumberFormat="1" applyFont="1" applyFill="1" applyBorder="1" applyAlignment="1" applyProtection="1">
      <alignment vertical="center"/>
      <protection hidden="1"/>
    </xf>
    <xf numFmtId="1" fontId="20" fillId="44" borderId="258" xfId="0" applyNumberFormat="1" applyFont="1" applyFill="1" applyBorder="1" applyAlignment="1" applyProtection="1">
      <alignment horizontal="center" vertical="center"/>
      <protection hidden="1"/>
    </xf>
    <xf numFmtId="0" fontId="0" fillId="44" borderId="257" xfId="0" applyFill="1" applyBorder="1" applyProtection="1">
      <protection hidden="1"/>
    </xf>
    <xf numFmtId="0" fontId="0" fillId="44" borderId="256" xfId="0" applyFill="1" applyBorder="1" applyProtection="1">
      <protection hidden="1"/>
    </xf>
    <xf numFmtId="1" fontId="20" fillId="44" borderId="153" xfId="0" applyNumberFormat="1" applyFont="1" applyFill="1" applyBorder="1" applyAlignment="1" applyProtection="1">
      <alignment horizontal="center" vertical="center"/>
      <protection hidden="1"/>
    </xf>
    <xf numFmtId="49" fontId="90" fillId="44" borderId="30" xfId="0" applyNumberFormat="1" applyFont="1" applyFill="1" applyBorder="1" applyAlignment="1" applyProtection="1">
      <alignment vertical="center"/>
      <protection hidden="1"/>
    </xf>
    <xf numFmtId="0" fontId="20" fillId="44" borderId="259" xfId="0" applyFont="1" applyFill="1" applyBorder="1" applyProtection="1">
      <protection hidden="1"/>
    </xf>
    <xf numFmtId="49" fontId="20" fillId="4" borderId="260" xfId="0" applyNumberFormat="1" applyFont="1" applyFill="1" applyBorder="1" applyAlignment="1" applyProtection="1">
      <alignment vertical="center"/>
      <protection locked="0" hidden="1"/>
    </xf>
    <xf numFmtId="1" fontId="20" fillId="4" borderId="261" xfId="0" applyNumberFormat="1" applyFont="1" applyFill="1" applyBorder="1" applyAlignment="1" applyProtection="1">
      <alignment horizontal="center" vertical="center"/>
      <protection locked="0" hidden="1"/>
    </xf>
    <xf numFmtId="1" fontId="20" fillId="4" borderId="243" xfId="0" applyNumberFormat="1" applyFont="1" applyFill="1" applyBorder="1" applyAlignment="1" applyProtection="1">
      <alignment horizontal="center" vertical="center" wrapText="1"/>
      <protection locked="0" hidden="1"/>
    </xf>
    <xf numFmtId="1" fontId="20" fillId="4" borderId="245" xfId="0" applyNumberFormat="1" applyFont="1" applyFill="1" applyBorder="1" applyAlignment="1" applyProtection="1">
      <alignment horizontal="center" vertical="center" wrapText="1"/>
      <protection locked="0" hidden="1"/>
    </xf>
    <xf numFmtId="1" fontId="20" fillId="4" borderId="247" xfId="0" applyNumberFormat="1" applyFont="1" applyFill="1" applyBorder="1" applyAlignment="1" applyProtection="1">
      <alignment horizontal="center" vertical="center" wrapText="1"/>
      <protection locked="0" hidden="1"/>
    </xf>
    <xf numFmtId="1" fontId="20" fillId="4" borderId="243" xfId="0" applyNumberFormat="1" applyFont="1" applyFill="1" applyBorder="1" applyAlignment="1" applyProtection="1">
      <alignment horizontal="center" vertical="center"/>
      <protection locked="0" hidden="1"/>
    </xf>
    <xf numFmtId="1" fontId="20" fillId="4" borderId="245" xfId="0" applyNumberFormat="1" applyFont="1" applyFill="1" applyBorder="1" applyAlignment="1" applyProtection="1">
      <alignment horizontal="center" vertical="center"/>
      <protection locked="0" hidden="1"/>
    </xf>
    <xf numFmtId="1" fontId="20" fillId="4" borderId="247" xfId="0" applyNumberFormat="1" applyFont="1" applyFill="1" applyBorder="1" applyAlignment="1" applyProtection="1">
      <alignment horizontal="center" vertical="center"/>
      <protection locked="0" hidden="1"/>
    </xf>
    <xf numFmtId="49" fontId="20" fillId="4" borderId="260" xfId="0" applyNumberFormat="1" applyFont="1" applyFill="1" applyBorder="1" applyAlignment="1" applyProtection="1">
      <alignment horizontal="left" vertical="center" wrapText="1" indent="1"/>
      <protection locked="0" hidden="1"/>
    </xf>
    <xf numFmtId="1" fontId="20" fillId="4" borderId="125" xfId="0" applyNumberFormat="1" applyFont="1" applyFill="1" applyBorder="1" applyAlignment="1" applyProtection="1">
      <alignment horizontal="center" vertical="center"/>
      <protection locked="0" hidden="1"/>
    </xf>
    <xf numFmtId="1" fontId="20" fillId="4" borderId="250" xfId="0" applyNumberFormat="1" applyFont="1" applyFill="1" applyBorder="1" applyAlignment="1" applyProtection="1">
      <alignment horizontal="center" vertical="center"/>
      <protection locked="0" hidden="1"/>
    </xf>
    <xf numFmtId="1" fontId="20" fillId="4" borderId="251" xfId="0" applyNumberFormat="1" applyFont="1" applyFill="1" applyBorder="1" applyAlignment="1" applyProtection="1">
      <alignment horizontal="center" vertical="center"/>
      <protection locked="0" hidden="1"/>
    </xf>
    <xf numFmtId="1" fontId="20" fillId="4" borderId="252" xfId="0" applyNumberFormat="1" applyFont="1" applyFill="1" applyBorder="1" applyAlignment="1" applyProtection="1">
      <alignment horizontal="center" vertical="center"/>
      <protection locked="0" hidden="1"/>
    </xf>
    <xf numFmtId="1" fontId="20" fillId="4" borderId="248" xfId="0" applyNumberFormat="1" applyFont="1" applyFill="1" applyBorder="1" applyAlignment="1" applyProtection="1">
      <alignment horizontal="center" vertical="center"/>
      <protection locked="0" hidden="1"/>
    </xf>
    <xf numFmtId="1" fontId="20" fillId="4" borderId="249" xfId="0" applyNumberFormat="1" applyFont="1" applyFill="1" applyBorder="1" applyAlignment="1" applyProtection="1">
      <alignment horizontal="center" vertical="center"/>
      <protection locked="0" hidden="1"/>
    </xf>
    <xf numFmtId="0" fontId="20" fillId="3" borderId="24" xfId="0" applyFont="1" applyFill="1" applyBorder="1" applyAlignment="1" applyProtection="1">
      <alignment horizontal="left" vertical="center" wrapText="1" indent="1"/>
      <protection hidden="1"/>
    </xf>
    <xf numFmtId="0" fontId="20" fillId="31" borderId="15" xfId="0" applyFont="1" applyFill="1" applyBorder="1" applyAlignment="1" applyProtection="1">
      <alignment vertical="center" wrapText="1"/>
      <protection hidden="1"/>
    </xf>
    <xf numFmtId="0" fontId="22" fillId="3" borderId="2" xfId="0" applyFont="1" applyFill="1" applyBorder="1" applyAlignment="1" applyProtection="1">
      <alignment horizontal="left" vertical="center" wrapText="1"/>
      <protection hidden="1"/>
    </xf>
    <xf numFmtId="0" fontId="23" fillId="3" borderId="262" xfId="0" applyFont="1" applyFill="1" applyBorder="1" applyAlignment="1" applyProtection="1">
      <alignment wrapText="1"/>
      <protection hidden="1"/>
    </xf>
    <xf numFmtId="0" fontId="20" fillId="0" borderId="5" xfId="0" applyFont="1" applyBorder="1" applyAlignment="1" applyProtection="1">
      <alignment horizontal="center" vertical="center" wrapText="1"/>
      <protection hidden="1"/>
    </xf>
    <xf numFmtId="0" fontId="20" fillId="0" borderId="5" xfId="0" applyFont="1" applyBorder="1" applyAlignment="1" applyProtection="1">
      <alignment vertical="center" wrapText="1"/>
      <protection hidden="1"/>
    </xf>
    <xf numFmtId="0" fontId="20" fillId="18" borderId="268" xfId="0" applyFont="1" applyFill="1" applyBorder="1" applyAlignment="1" applyProtection="1">
      <alignment vertical="center" wrapText="1"/>
      <protection locked="0" hidden="1"/>
    </xf>
    <xf numFmtId="0" fontId="20" fillId="18" borderId="270" xfId="0" applyFont="1" applyFill="1" applyBorder="1" applyAlignment="1" applyProtection="1">
      <alignment vertical="center" wrapText="1"/>
      <protection locked="0" hidden="1"/>
    </xf>
    <xf numFmtId="0" fontId="20" fillId="18" borderId="271" xfId="0" applyFont="1" applyFill="1" applyBorder="1" applyAlignment="1" applyProtection="1">
      <alignment vertical="center" wrapText="1"/>
      <protection locked="0" hidden="1"/>
    </xf>
    <xf numFmtId="0" fontId="20" fillId="18" borderId="272" xfId="0" applyFont="1" applyFill="1" applyBorder="1" applyAlignment="1" applyProtection="1">
      <alignment vertical="center" wrapText="1"/>
      <protection locked="0" hidden="1"/>
    </xf>
    <xf numFmtId="0" fontId="20" fillId="18" borderId="273" xfId="0" applyFont="1" applyFill="1" applyBorder="1" applyAlignment="1" applyProtection="1">
      <alignment vertical="center" wrapText="1"/>
      <protection locked="0" hidden="1"/>
    </xf>
    <xf numFmtId="0" fontId="20" fillId="18" borderId="274" xfId="0" applyFont="1" applyFill="1" applyBorder="1" applyAlignment="1" applyProtection="1">
      <alignment vertical="center" wrapText="1"/>
      <protection locked="0" hidden="1"/>
    </xf>
    <xf numFmtId="0" fontId="90" fillId="44" borderId="256" xfId="0" applyFont="1" applyFill="1" applyBorder="1" applyAlignment="1" applyProtection="1">
      <alignment horizontal="left" vertical="center" indent="1"/>
      <protection hidden="1"/>
    </xf>
    <xf numFmtId="1" fontId="20" fillId="44" borderId="275" xfId="0" applyNumberFormat="1" applyFont="1" applyFill="1" applyBorder="1" applyAlignment="1" applyProtection="1">
      <alignment horizontal="center" vertical="center"/>
      <protection hidden="1"/>
    </xf>
    <xf numFmtId="1" fontId="20" fillId="44" borderId="276" xfId="0" applyNumberFormat="1" applyFont="1" applyFill="1" applyBorder="1" applyAlignment="1" applyProtection="1">
      <alignment horizontal="center" vertical="center"/>
      <protection hidden="1"/>
    </xf>
    <xf numFmtId="1" fontId="20" fillId="44" borderId="257" xfId="0" applyNumberFormat="1" applyFont="1" applyFill="1" applyBorder="1" applyAlignment="1" applyProtection="1">
      <alignment horizontal="center" vertical="center"/>
      <protection hidden="1"/>
    </xf>
    <xf numFmtId="0" fontId="90" fillId="44" borderId="93" xfId="0" applyFont="1" applyFill="1" applyBorder="1" applyAlignment="1" applyProtection="1">
      <alignment horizontal="left" vertical="center" indent="1"/>
      <protection hidden="1"/>
    </xf>
    <xf numFmtId="1" fontId="20" fillId="44" borderId="277" xfId="0" applyNumberFormat="1" applyFont="1" applyFill="1" applyBorder="1" applyAlignment="1" applyProtection="1">
      <alignment horizontal="center" vertical="center"/>
      <protection hidden="1"/>
    </xf>
    <xf numFmtId="1" fontId="20" fillId="44" borderId="94" xfId="0" applyNumberFormat="1" applyFont="1" applyFill="1" applyBorder="1" applyAlignment="1" applyProtection="1">
      <alignment horizontal="center" vertical="center"/>
      <protection hidden="1"/>
    </xf>
    <xf numFmtId="1" fontId="20" fillId="44" borderId="95" xfId="0" applyNumberFormat="1" applyFont="1" applyFill="1" applyBorder="1" applyAlignment="1" applyProtection="1">
      <alignment horizontal="center" vertical="center"/>
      <protection hidden="1"/>
    </xf>
    <xf numFmtId="0" fontId="91" fillId="44" borderId="93" xfId="0" applyFont="1" applyFill="1" applyBorder="1" applyAlignment="1" applyProtection="1">
      <alignment horizontal="left" indent="1"/>
      <protection hidden="1"/>
    </xf>
    <xf numFmtId="0" fontId="0" fillId="44" borderId="277" xfId="0" applyFill="1" applyBorder="1" applyProtection="1">
      <protection hidden="1"/>
    </xf>
    <xf numFmtId="0" fontId="0" fillId="44" borderId="94" xfId="0" applyFill="1" applyBorder="1" applyProtection="1">
      <protection hidden="1"/>
    </xf>
    <xf numFmtId="0" fontId="20" fillId="4" borderId="122" xfId="0" applyFont="1" applyFill="1" applyBorder="1" applyAlignment="1" applyProtection="1">
      <alignment horizontal="left" vertical="center" indent="1"/>
      <protection locked="0" hidden="1"/>
    </xf>
    <xf numFmtId="1" fontId="20" fillId="4" borderId="260" xfId="0" applyNumberFormat="1" applyFont="1" applyFill="1" applyBorder="1" applyAlignment="1" applyProtection="1">
      <alignment horizontal="center" vertical="center"/>
      <protection locked="0" hidden="1"/>
    </xf>
    <xf numFmtId="1" fontId="20" fillId="4" borderId="278" xfId="0" applyNumberFormat="1" applyFont="1" applyFill="1" applyBorder="1" applyAlignment="1" applyProtection="1">
      <alignment horizontal="center" vertical="center"/>
      <protection locked="0" hidden="1"/>
    </xf>
    <xf numFmtId="1" fontId="20" fillId="4" borderId="279" xfId="0" applyNumberFormat="1" applyFont="1" applyFill="1" applyBorder="1" applyAlignment="1" applyProtection="1">
      <alignment horizontal="center" vertical="center"/>
      <protection locked="0" hidden="1"/>
    </xf>
    <xf numFmtId="1" fontId="20" fillId="4" borderId="280" xfId="0" applyNumberFormat="1" applyFont="1" applyFill="1" applyBorder="1" applyAlignment="1" applyProtection="1">
      <alignment horizontal="center" vertical="center"/>
      <protection locked="0" hidden="1"/>
    </xf>
    <xf numFmtId="1" fontId="20" fillId="4" borderId="281" xfId="0" applyNumberFormat="1" applyFont="1" applyFill="1" applyBorder="1" applyAlignment="1" applyProtection="1">
      <alignment horizontal="center" vertical="center"/>
      <protection locked="0" hidden="1"/>
    </xf>
    <xf numFmtId="0" fontId="23" fillId="5" borderId="105" xfId="0" applyFont="1" applyFill="1" applyBorder="1" applyAlignment="1" applyProtection="1">
      <alignment horizontal="center" vertical="center" wrapText="1"/>
      <protection hidden="1"/>
    </xf>
    <xf numFmtId="49" fontId="90" fillId="44" borderId="29" xfId="0" applyNumberFormat="1" applyFont="1" applyFill="1" applyBorder="1" applyAlignment="1" applyProtection="1">
      <alignment vertical="center" wrapText="1"/>
      <protection hidden="1"/>
    </xf>
    <xf numFmtId="0" fontId="20" fillId="44" borderId="31" xfId="0" applyFont="1" applyFill="1" applyBorder="1" applyAlignment="1" applyProtection="1">
      <alignment horizontal="left" vertical="center" wrapText="1" indent="1"/>
      <protection hidden="1"/>
    </xf>
    <xf numFmtId="49" fontId="92" fillId="44" borderId="256" xfId="0" applyNumberFormat="1" applyFont="1" applyFill="1" applyBorder="1" applyAlignment="1" applyProtection="1">
      <alignment horizontal="center" vertical="center" wrapText="1"/>
      <protection hidden="1"/>
    </xf>
    <xf numFmtId="1" fontId="20" fillId="44" borderId="258" xfId="0" applyNumberFormat="1" applyFont="1" applyFill="1" applyBorder="1" applyAlignment="1" applyProtection="1">
      <alignment horizontal="center" vertical="center" wrapText="1"/>
      <protection hidden="1"/>
    </xf>
    <xf numFmtId="0" fontId="20" fillId="44" borderId="83" xfId="0" applyFont="1" applyFill="1" applyBorder="1" applyAlignment="1" applyProtection="1">
      <alignment horizontal="left" vertical="center" wrapText="1" indent="1"/>
      <protection hidden="1"/>
    </xf>
    <xf numFmtId="1" fontId="20" fillId="44" borderId="20" xfId="0" applyNumberFormat="1" applyFont="1" applyFill="1" applyBorder="1" applyAlignment="1" applyProtection="1">
      <alignment horizontal="center" vertical="center"/>
      <protection hidden="1"/>
    </xf>
    <xf numFmtId="1" fontId="20" fillId="44" borderId="40" xfId="0" applyNumberFormat="1" applyFont="1" applyFill="1" applyBorder="1" applyAlignment="1" applyProtection="1">
      <alignment horizontal="center" vertical="center"/>
      <protection hidden="1"/>
    </xf>
    <xf numFmtId="0" fontId="20" fillId="44" borderId="30" xfId="0" applyFont="1" applyFill="1" applyBorder="1" applyAlignment="1" applyProtection="1">
      <alignment horizontal="left" wrapText="1" indent="1"/>
      <protection hidden="1"/>
    </xf>
    <xf numFmtId="1" fontId="20" fillId="44" borderId="92" xfId="0" applyNumberFormat="1" applyFont="1" applyFill="1" applyBorder="1" applyAlignment="1" applyProtection="1">
      <alignment horizontal="center" vertical="center"/>
      <protection hidden="1"/>
    </xf>
    <xf numFmtId="1" fontId="20" fillId="44" borderId="259" xfId="0" applyNumberFormat="1" applyFont="1" applyFill="1" applyBorder="1" applyAlignment="1" applyProtection="1">
      <alignment horizontal="center" vertical="center"/>
      <protection hidden="1"/>
    </xf>
    <xf numFmtId="49" fontId="92" fillId="44" borderId="93" xfId="0" applyNumberFormat="1" applyFont="1" applyFill="1" applyBorder="1" applyAlignment="1" applyProtection="1">
      <alignment horizontal="center" vertical="center" wrapText="1"/>
      <protection hidden="1"/>
    </xf>
    <xf numFmtId="1" fontId="20" fillId="44" borderId="153" xfId="0" applyNumberFormat="1" applyFont="1" applyFill="1" applyBorder="1" applyAlignment="1" applyProtection="1">
      <alignment horizontal="center" vertical="center" wrapText="1"/>
      <protection hidden="1"/>
    </xf>
    <xf numFmtId="49" fontId="92" fillId="44" borderId="30" xfId="0" applyNumberFormat="1" applyFont="1" applyFill="1" applyBorder="1" applyAlignment="1" applyProtection="1">
      <alignment horizontal="center" vertical="center" wrapText="1"/>
      <protection hidden="1"/>
    </xf>
    <xf numFmtId="0" fontId="20" fillId="44" borderId="259" xfId="0" applyFont="1" applyFill="1" applyBorder="1" applyAlignment="1" applyProtection="1">
      <alignment horizontal="left" vertical="center" wrapText="1" indent="1"/>
      <protection hidden="1"/>
    </xf>
    <xf numFmtId="1" fontId="20" fillId="4" borderId="282" xfId="0" applyNumberFormat="1" applyFont="1" applyFill="1" applyBorder="1" applyAlignment="1" applyProtection="1">
      <alignment horizontal="center" vertical="center" wrapText="1"/>
      <protection locked="0" hidden="1"/>
    </xf>
    <xf numFmtId="1" fontId="20" fillId="4" borderId="283" xfId="0" applyNumberFormat="1" applyFont="1" applyFill="1" applyBorder="1" applyAlignment="1" applyProtection="1">
      <alignment horizontal="center" vertical="center" wrapText="1"/>
      <protection locked="0" hidden="1"/>
    </xf>
    <xf numFmtId="1" fontId="20" fillId="4" borderId="284" xfId="0" applyNumberFormat="1" applyFont="1" applyFill="1" applyBorder="1" applyAlignment="1" applyProtection="1">
      <alignment horizontal="center" vertical="center" wrapText="1"/>
      <protection locked="0" hidden="1"/>
    </xf>
    <xf numFmtId="0" fontId="20" fillId="4" borderId="242" xfId="0" applyFont="1" applyFill="1" applyBorder="1" applyAlignment="1" applyProtection="1">
      <alignment horizontal="left" vertical="center" wrapText="1" indent="1"/>
      <protection locked="0" hidden="1"/>
    </xf>
    <xf numFmtId="0" fontId="20" fillId="4" borderId="246" xfId="0" applyFont="1" applyFill="1" applyBorder="1" applyAlignment="1" applyProtection="1">
      <alignment horizontal="left" vertical="center" wrapText="1" indent="1"/>
      <protection locked="0" hidden="1"/>
    </xf>
    <xf numFmtId="49" fontId="23" fillId="4" borderId="122" xfId="0" applyNumberFormat="1" applyFont="1" applyFill="1" applyBorder="1" applyAlignment="1" applyProtection="1">
      <alignment horizontal="left" vertical="center" wrapText="1" indent="1"/>
      <protection locked="0" hidden="1"/>
    </xf>
    <xf numFmtId="1" fontId="20" fillId="4" borderId="122" xfId="0" applyNumberFormat="1" applyFont="1" applyFill="1" applyBorder="1" applyAlignment="1" applyProtection="1">
      <alignment horizontal="center" vertical="center" wrapText="1"/>
      <protection locked="0" hidden="1"/>
    </xf>
    <xf numFmtId="0" fontId="0" fillId="44" borderId="258" xfId="0" applyFill="1" applyBorder="1" applyProtection="1">
      <protection hidden="1"/>
    </xf>
    <xf numFmtId="0" fontId="0" fillId="44" borderId="153" xfId="0" applyFill="1" applyBorder="1" applyProtection="1">
      <protection hidden="1"/>
    </xf>
    <xf numFmtId="0" fontId="20" fillId="18" borderId="122" xfId="0" applyFont="1" applyFill="1" applyBorder="1" applyAlignment="1" applyProtection="1">
      <alignment horizontal="center" vertical="center" wrapText="1"/>
      <protection locked="0" hidden="1"/>
    </xf>
    <xf numFmtId="0" fontId="20" fillId="18" borderId="267" xfId="0" applyFont="1" applyFill="1" applyBorder="1" applyAlignment="1" applyProtection="1">
      <alignment horizontal="center" vertical="center" wrapText="1"/>
      <protection locked="0" hidden="1"/>
    </xf>
    <xf numFmtId="0" fontId="20" fillId="18" borderId="268" xfId="0" applyFont="1" applyFill="1" applyBorder="1" applyAlignment="1" applyProtection="1">
      <alignment horizontal="center" vertical="center" wrapText="1"/>
      <protection locked="0" hidden="1"/>
    </xf>
    <xf numFmtId="0" fontId="20" fillId="18" borderId="269" xfId="0" applyFont="1" applyFill="1" applyBorder="1" applyAlignment="1" applyProtection="1">
      <alignment horizontal="center" vertical="center" wrapText="1"/>
      <protection locked="0" hidden="1"/>
    </xf>
    <xf numFmtId="0" fontId="20" fillId="18" borderId="270" xfId="0" applyFont="1" applyFill="1" applyBorder="1" applyAlignment="1" applyProtection="1">
      <alignment horizontal="center" vertical="center" wrapText="1"/>
      <protection locked="0" hidden="1"/>
    </xf>
    <xf numFmtId="0" fontId="20" fillId="18" borderId="211" xfId="0" applyFont="1" applyFill="1" applyBorder="1" applyAlignment="1" applyProtection="1">
      <alignment horizontal="center" vertical="center" wrapText="1"/>
      <protection locked="0" hidden="1"/>
    </xf>
    <xf numFmtId="0" fontId="20" fillId="18" borderId="212" xfId="0" applyFont="1" applyFill="1" applyBorder="1" applyAlignment="1" applyProtection="1">
      <alignment horizontal="center" vertical="center" wrapText="1"/>
      <protection locked="0" hidden="1"/>
    </xf>
    <xf numFmtId="0" fontId="109" fillId="3" borderId="0" xfId="0" applyFont="1" applyFill="1"/>
    <xf numFmtId="0" fontId="53" fillId="74" borderId="123" xfId="0" applyFont="1" applyFill="1" applyBorder="1" applyAlignment="1" applyProtection="1">
      <alignment horizontal="left" vertical="top"/>
      <protection hidden="1"/>
    </xf>
    <xf numFmtId="0" fontId="5" fillId="75" borderId="126" xfId="0" applyFont="1" applyFill="1" applyBorder="1" applyAlignment="1" applyProtection="1">
      <alignment horizontal="left" vertical="top"/>
      <protection hidden="1"/>
    </xf>
    <xf numFmtId="0" fontId="21" fillId="6" borderId="0" xfId="0" applyFont="1" applyFill="1" applyAlignment="1">
      <alignment vertical="top"/>
    </xf>
    <xf numFmtId="0" fontId="0" fillId="6" borderId="0" xfId="0" applyFill="1" applyAlignment="1">
      <alignment vertical="top" wrapText="1"/>
    </xf>
    <xf numFmtId="0" fontId="36" fillId="6" borderId="0" xfId="0" applyFont="1" applyFill="1" applyAlignment="1">
      <alignment vertical="top" wrapText="1"/>
    </xf>
    <xf numFmtId="0" fontId="0" fillId="6" borderId="0" xfId="0" applyFill="1" applyAlignment="1">
      <alignment vertical="center"/>
    </xf>
    <xf numFmtId="0" fontId="3" fillId="6" borderId="0" xfId="0" applyFont="1" applyFill="1" applyAlignment="1">
      <alignment vertical="top" wrapText="1"/>
    </xf>
    <xf numFmtId="0" fontId="3" fillId="6" borderId="0" xfId="0" applyFont="1" applyFill="1" applyAlignment="1">
      <alignment vertical="top"/>
    </xf>
    <xf numFmtId="0" fontId="2" fillId="6" borderId="0" xfId="0" applyFont="1" applyFill="1" applyAlignment="1">
      <alignment vertical="center"/>
    </xf>
    <xf numFmtId="0" fontId="2" fillId="76" borderId="0" xfId="0" applyFont="1" applyFill="1" applyAlignment="1">
      <alignment vertical="top" wrapText="1"/>
    </xf>
    <xf numFmtId="0" fontId="0" fillId="6" borderId="0" xfId="0" applyFill="1" applyAlignment="1">
      <alignment horizontal="left" vertical="center" indent="6"/>
    </xf>
    <xf numFmtId="0" fontId="21" fillId="6" borderId="0" xfId="0" applyFont="1" applyFill="1" applyAlignment="1">
      <alignment vertical="top" wrapText="1"/>
    </xf>
    <xf numFmtId="0" fontId="0" fillId="24" borderId="2" xfId="0" applyFill="1" applyBorder="1"/>
    <xf numFmtId="0" fontId="130" fillId="0" borderId="0" xfId="0" applyFont="1"/>
    <xf numFmtId="0" fontId="0" fillId="6" borderId="0" xfId="0" applyFill="1" applyAlignment="1">
      <alignment horizontal="left" vertical="center" indent="4"/>
    </xf>
    <xf numFmtId="0" fontId="3" fillId="6" borderId="0" xfId="0" applyFont="1" applyFill="1" applyAlignment="1">
      <alignment horizontal="left" vertical="center" indent="4"/>
    </xf>
    <xf numFmtId="0" fontId="133" fillId="53" borderId="0" xfId="1" quotePrefix="1" applyFont="1" applyFill="1" applyBorder="1" applyAlignment="1" applyProtection="1">
      <alignment horizontal="left" vertical="center" wrapText="1" indent="6"/>
      <protection hidden="1"/>
    </xf>
    <xf numFmtId="0" fontId="133" fillId="53" borderId="0" xfId="1" quotePrefix="1" applyFont="1" applyFill="1" applyBorder="1" applyAlignment="1" applyProtection="1">
      <alignment horizontal="left" wrapText="1" indent="6"/>
      <protection hidden="1"/>
    </xf>
    <xf numFmtId="0" fontId="135" fillId="54" borderId="124" xfId="1" applyFont="1" applyFill="1" applyBorder="1" applyAlignment="1" applyProtection="1">
      <alignment horizontal="left" vertical="center" wrapText="1" indent="1"/>
      <protection hidden="1"/>
    </xf>
    <xf numFmtId="0" fontId="72" fillId="47" borderId="127" xfId="1" applyFont="1" applyFill="1" applyBorder="1" applyAlignment="1" applyProtection="1">
      <alignment vertical="center" wrapText="1"/>
      <protection hidden="1"/>
    </xf>
    <xf numFmtId="0" fontId="136" fillId="57" borderId="134" xfId="1" applyFont="1" applyFill="1" applyBorder="1" applyAlignment="1" applyProtection="1">
      <alignment vertical="center" wrapText="1"/>
      <protection hidden="1"/>
    </xf>
    <xf numFmtId="0" fontId="137" fillId="14" borderId="232" xfId="1" applyFont="1" applyFill="1" applyBorder="1" applyAlignment="1" applyProtection="1">
      <alignment vertical="center" wrapText="1"/>
      <protection hidden="1"/>
    </xf>
    <xf numFmtId="0" fontId="7" fillId="67" borderId="211" xfId="1" applyFill="1" applyBorder="1" applyAlignment="1">
      <alignment horizontal="left" vertical="top" wrapText="1" indent="1"/>
    </xf>
    <xf numFmtId="0" fontId="22" fillId="0" borderId="0" xfId="0" applyFont="1" applyAlignment="1" applyProtection="1">
      <alignment horizontal="left" vertical="center" wrapText="1"/>
      <protection hidden="1"/>
    </xf>
    <xf numFmtId="0" fontId="2" fillId="3" borderId="0" xfId="0" applyFont="1" applyFill="1" applyAlignment="1" applyProtection="1">
      <alignment horizontal="center" vertical="center" textRotation="90"/>
      <protection hidden="1"/>
    </xf>
    <xf numFmtId="0" fontId="123" fillId="28" borderId="0" xfId="0" applyFont="1" applyFill="1" applyAlignment="1">
      <alignment vertical="top" wrapText="1"/>
    </xf>
    <xf numFmtId="0" fontId="0" fillId="28" borderId="80" xfId="0" applyFill="1" applyBorder="1" applyAlignment="1">
      <alignment horizontal="center" vertical="top" wrapText="1"/>
    </xf>
    <xf numFmtId="0" fontId="0" fillId="0" borderId="63" xfId="0" applyBorder="1" applyAlignment="1">
      <alignment horizontal="center" vertical="top" wrapText="1"/>
    </xf>
    <xf numFmtId="0" fontId="0" fillId="28" borderId="63" xfId="0" applyFill="1" applyBorder="1" applyAlignment="1">
      <alignment horizontal="center" vertical="top" wrapText="1"/>
    </xf>
    <xf numFmtId="0" fontId="0" fillId="0" borderId="67" xfId="0" applyBorder="1" applyAlignment="1">
      <alignment horizontal="center" vertical="top" wrapText="1"/>
    </xf>
    <xf numFmtId="0" fontId="0" fillId="28" borderId="91" xfId="0" applyFill="1" applyBorder="1" applyAlignment="1">
      <alignment horizontal="center" vertical="top" wrapText="1"/>
    </xf>
    <xf numFmtId="0" fontId="0" fillId="28" borderId="206" xfId="0" applyFill="1" applyBorder="1" applyAlignment="1">
      <alignment horizontal="center" vertical="top" wrapText="1"/>
    </xf>
    <xf numFmtId="0" fontId="0" fillId="0" borderId="80" xfId="0" applyBorder="1" applyAlignment="1">
      <alignment horizontal="center" vertical="top" wrapText="1"/>
    </xf>
    <xf numFmtId="0" fontId="0" fillId="28" borderId="67" xfId="0" applyFill="1" applyBorder="1" applyAlignment="1">
      <alignment horizontal="center" vertical="top" wrapText="1"/>
    </xf>
    <xf numFmtId="0" fontId="0" fillId="28" borderId="60" xfId="0" applyFill="1" applyBorder="1" applyAlignment="1">
      <alignment horizontal="center" vertical="top" wrapText="1"/>
    </xf>
    <xf numFmtId="0" fontId="0" fillId="6" borderId="77" xfId="0" applyFill="1" applyBorder="1" applyAlignment="1">
      <alignment horizontal="center" vertical="center" wrapText="1"/>
    </xf>
    <xf numFmtId="0" fontId="103" fillId="27" borderId="79" xfId="0" applyFont="1" applyFill="1" applyBorder="1" applyAlignment="1" applyProtection="1">
      <alignment horizontal="center" vertical="center" wrapText="1"/>
      <protection locked="0"/>
    </xf>
    <xf numFmtId="0" fontId="103" fillId="27" borderId="81" xfId="0" applyFont="1" applyFill="1" applyBorder="1" applyAlignment="1" applyProtection="1">
      <alignment horizontal="center" vertical="center" wrapText="1"/>
      <protection locked="0"/>
    </xf>
    <xf numFmtId="0" fontId="0" fillId="6" borderId="0" xfId="0" applyFill="1" applyAlignment="1">
      <alignment horizontal="left" vertical="center" indent="5"/>
    </xf>
    <xf numFmtId="0" fontId="67" fillId="53" borderId="214" xfId="1" applyFont="1" applyFill="1" applyBorder="1" applyAlignment="1" applyProtection="1">
      <alignment horizontal="left" vertical="center"/>
      <protection hidden="1"/>
    </xf>
    <xf numFmtId="0" fontId="59" fillId="54" borderId="214" xfId="1" applyFont="1" applyFill="1" applyBorder="1" applyAlignment="1" applyProtection="1">
      <alignment horizontal="left" vertical="center"/>
      <protection hidden="1"/>
    </xf>
    <xf numFmtId="0" fontId="133" fillId="53" borderId="129" xfId="1" quotePrefix="1" applyFont="1" applyFill="1" applyBorder="1" applyAlignment="1" applyProtection="1">
      <alignment horizontal="left" vertical="top" wrapText="1" indent="6"/>
      <protection hidden="1"/>
    </xf>
    <xf numFmtId="0" fontId="143" fillId="14" borderId="206" xfId="0" applyFont="1" applyFill="1" applyBorder="1"/>
    <xf numFmtId="0" fontId="146" fillId="14" borderId="206" xfId="0" applyFont="1" applyFill="1" applyBorder="1" applyAlignment="1">
      <alignment horizontal="left" vertical="center"/>
    </xf>
    <xf numFmtId="0" fontId="152" fillId="0" borderId="0" xfId="0" applyFont="1" applyAlignment="1">
      <alignment vertical="center"/>
    </xf>
    <xf numFmtId="0" fontId="6" fillId="0" borderId="0" xfId="0" applyFont="1" applyAlignment="1" applyProtection="1">
      <alignment horizontal="left" vertical="center" wrapText="1"/>
      <protection hidden="1"/>
    </xf>
    <xf numFmtId="0" fontId="0" fillId="71" borderId="209" xfId="0" applyFill="1" applyBorder="1" applyAlignment="1">
      <alignment horizontal="left" vertical="top" wrapText="1" indent="1"/>
    </xf>
    <xf numFmtId="0" fontId="0" fillId="71" borderId="213" xfId="0" applyFill="1" applyBorder="1" applyAlignment="1">
      <alignment horizontal="left" vertical="top" wrapText="1" indent="1"/>
    </xf>
    <xf numFmtId="0" fontId="0" fillId="71" borderId="211" xfId="0" applyFill="1" applyBorder="1" applyAlignment="1">
      <alignment horizontal="left" vertical="top" wrapText="1" indent="1"/>
    </xf>
    <xf numFmtId="0" fontId="106" fillId="3" borderId="0" xfId="0" applyFont="1" applyFill="1" applyAlignment="1" applyProtection="1">
      <alignment horizontal="center" wrapText="1"/>
      <protection hidden="1"/>
    </xf>
    <xf numFmtId="0" fontId="0" fillId="67" borderId="209" xfId="0" applyFill="1" applyBorder="1" applyAlignment="1">
      <alignment horizontal="left" vertical="top" wrapText="1" indent="1"/>
    </xf>
    <xf numFmtId="0" fontId="0" fillId="67" borderId="213" xfId="0" applyFill="1" applyBorder="1" applyAlignment="1">
      <alignment horizontal="left" vertical="top" wrapText="1" indent="1"/>
    </xf>
    <xf numFmtId="0" fontId="0" fillId="15" borderId="209" xfId="0" applyFill="1" applyBorder="1" applyAlignment="1">
      <alignment horizontal="left" vertical="top" wrapText="1" indent="1"/>
    </xf>
    <xf numFmtId="0" fontId="0" fillId="15" borderId="213" xfId="0" applyFill="1" applyBorder="1" applyAlignment="1">
      <alignment horizontal="left" vertical="top" wrapText="1" indent="1"/>
    </xf>
    <xf numFmtId="0" fontId="0" fillId="69" borderId="209" xfId="0" applyFill="1" applyBorder="1" applyAlignment="1">
      <alignment horizontal="left" vertical="top" wrapText="1" indent="1"/>
    </xf>
    <xf numFmtId="0" fontId="0" fillId="69" borderId="213" xfId="0" applyFill="1" applyBorder="1" applyAlignment="1">
      <alignment horizontal="left" vertical="top" wrapText="1" indent="1"/>
    </xf>
    <xf numFmtId="0" fontId="0" fillId="69" borderId="211" xfId="0" applyFill="1" applyBorder="1" applyAlignment="1">
      <alignment horizontal="left" vertical="top" wrapText="1" indent="1"/>
    </xf>
    <xf numFmtId="0" fontId="143" fillId="68" borderId="209" xfId="0" applyFont="1" applyFill="1" applyBorder="1" applyAlignment="1">
      <alignment horizontal="left" vertical="top" wrapText="1" indent="1"/>
    </xf>
    <xf numFmtId="0" fontId="0" fillId="68" borderId="211" xfId="0" applyFill="1" applyBorder="1" applyAlignment="1">
      <alignment horizontal="left" vertical="top" wrapText="1" indent="1"/>
    </xf>
    <xf numFmtId="0" fontId="115" fillId="3" borderId="0" xfId="0" applyFont="1" applyFill="1" applyAlignment="1" applyProtection="1">
      <alignment horizontal="center" wrapText="1"/>
      <protection hidden="1"/>
    </xf>
    <xf numFmtId="0" fontId="70" fillId="3" borderId="0" xfId="0" applyFont="1" applyFill="1" applyAlignment="1" applyProtection="1">
      <alignment horizontal="center" wrapText="1"/>
      <protection hidden="1"/>
    </xf>
    <xf numFmtId="0" fontId="124" fillId="3" borderId="0" xfId="0" applyFont="1" applyFill="1" applyAlignment="1" applyProtection="1">
      <alignment horizontal="left" wrapText="1"/>
      <protection hidden="1"/>
    </xf>
    <xf numFmtId="0" fontId="134" fillId="54" borderId="129" xfId="1" applyFont="1" applyFill="1" applyBorder="1" applyAlignment="1" applyProtection="1">
      <alignment horizontal="left" vertical="center" wrapText="1" indent="2"/>
      <protection hidden="1"/>
    </xf>
    <xf numFmtId="0" fontId="134" fillId="54" borderId="0" xfId="1" applyFont="1" applyFill="1" applyBorder="1" applyAlignment="1" applyProtection="1">
      <alignment horizontal="left" vertical="center" wrapText="1" indent="2"/>
      <protection hidden="1"/>
    </xf>
    <xf numFmtId="0" fontId="54" fillId="54" borderId="208" xfId="0" applyFont="1" applyFill="1" applyBorder="1" applyAlignment="1" applyProtection="1">
      <alignment horizontal="left" vertical="center" wrapText="1"/>
      <protection hidden="1"/>
    </xf>
    <xf numFmtId="0" fontId="54" fillId="54" borderId="210" xfId="0" applyFont="1" applyFill="1" applyBorder="1" applyAlignment="1" applyProtection="1">
      <alignment horizontal="left" vertical="center" wrapText="1"/>
      <protection hidden="1"/>
    </xf>
    <xf numFmtId="0" fontId="132" fillId="53" borderId="124" xfId="1" applyFont="1" applyFill="1" applyBorder="1" applyAlignment="1" applyProtection="1">
      <alignment horizontal="left" vertical="center" wrapText="1"/>
      <protection hidden="1"/>
    </xf>
    <xf numFmtId="0" fontId="42" fillId="56" borderId="124" xfId="1" applyFont="1" applyFill="1" applyBorder="1" applyAlignment="1" applyProtection="1">
      <alignment horizontal="left" vertical="center" wrapText="1"/>
      <protection hidden="1"/>
    </xf>
    <xf numFmtId="0" fontId="67" fillId="53" borderId="214" xfId="1" applyFont="1" applyFill="1" applyBorder="1" applyAlignment="1" applyProtection="1">
      <alignment horizontal="left" vertical="center"/>
      <protection hidden="1"/>
    </xf>
    <xf numFmtId="0" fontId="67" fillId="53" borderId="212" xfId="1" applyFont="1" applyFill="1" applyBorder="1" applyAlignment="1" applyProtection="1">
      <alignment horizontal="left" vertical="center"/>
      <protection hidden="1"/>
    </xf>
    <xf numFmtId="0" fontId="5" fillId="54" borderId="209" xfId="0" applyFont="1" applyFill="1" applyBorder="1" applyAlignment="1" applyProtection="1">
      <alignment horizontal="left" vertical="top"/>
      <protection hidden="1"/>
    </xf>
    <xf numFmtId="0" fontId="5" fillId="54" borderId="213" xfId="0" applyFont="1" applyFill="1" applyBorder="1" applyAlignment="1" applyProtection="1">
      <alignment horizontal="left" vertical="top"/>
      <protection hidden="1"/>
    </xf>
    <xf numFmtId="0" fontId="5" fillId="54" borderId="211" xfId="0" applyFont="1" applyFill="1" applyBorder="1" applyAlignment="1" applyProtection="1">
      <alignment horizontal="left" vertical="top"/>
      <protection hidden="1"/>
    </xf>
    <xf numFmtId="0" fontId="132" fillId="53" borderId="208" xfId="0" applyFont="1" applyFill="1" applyBorder="1" applyAlignment="1">
      <alignment horizontal="left" vertical="center" wrapText="1" indent="1"/>
    </xf>
    <xf numFmtId="0" fontId="132" fillId="53" borderId="210" xfId="0" applyFont="1" applyFill="1" applyBorder="1" applyAlignment="1">
      <alignment horizontal="left" vertical="center" wrapText="1" indent="1"/>
    </xf>
    <xf numFmtId="0" fontId="143" fillId="14" borderId="206" xfId="0" applyFont="1" applyFill="1" applyBorder="1" applyAlignment="1">
      <alignment horizontal="left" vertical="center"/>
    </xf>
    <xf numFmtId="0" fontId="5" fillId="14" borderId="0" xfId="0" applyFont="1" applyFill="1" applyAlignment="1">
      <alignment horizontal="left" vertical="center"/>
    </xf>
    <xf numFmtId="0" fontId="146" fillId="14" borderId="206" xfId="0" applyFont="1" applyFill="1" applyBorder="1" applyAlignment="1">
      <alignment horizontal="left" vertical="center"/>
    </xf>
    <xf numFmtId="0" fontId="146" fillId="14" borderId="60" xfId="0" applyFont="1" applyFill="1" applyBorder="1" applyAlignment="1">
      <alignment horizontal="left"/>
    </xf>
    <xf numFmtId="0" fontId="5" fillId="14" borderId="207" xfId="0" applyFont="1" applyFill="1" applyBorder="1" applyAlignment="1">
      <alignment horizontal="left"/>
    </xf>
    <xf numFmtId="0" fontId="4" fillId="14" borderId="67" xfId="0" applyFont="1" applyFill="1" applyBorder="1" applyAlignment="1">
      <alignment horizontal="left"/>
    </xf>
    <xf numFmtId="0" fontId="4" fillId="14" borderId="205" xfId="0" applyFont="1" applyFill="1" applyBorder="1" applyAlignment="1">
      <alignment horizontal="left"/>
    </xf>
    <xf numFmtId="0" fontId="143" fillId="14" borderId="206" xfId="0" applyFont="1" applyFill="1" applyBorder="1" applyAlignment="1">
      <alignment horizontal="left"/>
    </xf>
    <xf numFmtId="0" fontId="5" fillId="14" borderId="0" xfId="0" applyFont="1" applyFill="1" applyAlignment="1">
      <alignment horizontal="left"/>
    </xf>
    <xf numFmtId="0" fontId="5" fillId="14" borderId="229" xfId="0" applyFont="1" applyFill="1" applyBorder="1" applyAlignment="1">
      <alignment horizontal="left" vertical="center"/>
    </xf>
    <xf numFmtId="0" fontId="5" fillId="38" borderId="161" xfId="0" applyFont="1" applyFill="1" applyBorder="1" applyAlignment="1" applyProtection="1">
      <alignment horizontal="center" vertical="top"/>
      <protection hidden="1"/>
    </xf>
    <xf numFmtId="0" fontId="5" fillId="38" borderId="164" xfId="0" applyFont="1" applyFill="1" applyBorder="1" applyAlignment="1" applyProtection="1">
      <alignment horizontal="center" vertical="top"/>
      <protection hidden="1"/>
    </xf>
    <xf numFmtId="0" fontId="5" fillId="42" borderId="169" xfId="0" applyFont="1" applyFill="1" applyBorder="1" applyAlignment="1" applyProtection="1">
      <alignment horizontal="center"/>
      <protection hidden="1"/>
    </xf>
    <xf numFmtId="0" fontId="5" fillId="42" borderId="172" xfId="0" applyFont="1" applyFill="1" applyBorder="1" applyAlignment="1" applyProtection="1">
      <alignment horizontal="center"/>
      <protection hidden="1"/>
    </xf>
    <xf numFmtId="0" fontId="55" fillId="41" borderId="137" xfId="0" applyFont="1" applyFill="1" applyBorder="1" applyAlignment="1" applyProtection="1">
      <alignment horizontal="left" vertical="center" wrapText="1" indent="1"/>
      <protection hidden="1"/>
    </xf>
    <xf numFmtId="0" fontId="61" fillId="41" borderId="0" xfId="0" applyFont="1" applyFill="1" applyAlignment="1" applyProtection="1">
      <alignment horizontal="left" vertical="center" wrapText="1" indent="1"/>
      <protection hidden="1"/>
    </xf>
    <xf numFmtId="0" fontId="104" fillId="3" borderId="0" xfId="0" applyFont="1" applyFill="1" applyAlignment="1" applyProtection="1">
      <alignment horizontal="center" vertical="center" wrapText="1"/>
      <protection hidden="1"/>
    </xf>
    <xf numFmtId="0" fontId="72" fillId="46" borderId="137" xfId="0" applyFont="1" applyFill="1" applyBorder="1" applyAlignment="1" applyProtection="1">
      <alignment horizontal="left" vertical="center" wrapText="1" indent="1"/>
      <protection hidden="1"/>
    </xf>
    <xf numFmtId="0" fontId="84" fillId="3" borderId="0" xfId="0" applyFont="1" applyFill="1" applyAlignment="1" applyProtection="1">
      <alignment horizontal="center" wrapText="1"/>
      <protection hidden="1"/>
    </xf>
    <xf numFmtId="0" fontId="0" fillId="3" borderId="0" xfId="0" applyFill="1" applyAlignment="1" applyProtection="1">
      <alignment horizontal="center"/>
      <protection hidden="1"/>
    </xf>
    <xf numFmtId="0" fontId="25" fillId="3" borderId="141" xfId="0" applyFont="1" applyFill="1" applyBorder="1" applyAlignment="1" applyProtection="1">
      <alignment horizontal="center" wrapText="1"/>
      <protection hidden="1"/>
    </xf>
    <xf numFmtId="0" fontId="25" fillId="37" borderId="87" xfId="0" applyFont="1" applyFill="1" applyBorder="1" applyAlignment="1" applyProtection="1">
      <alignment horizontal="center" wrapText="1"/>
      <protection hidden="1"/>
    </xf>
    <xf numFmtId="0" fontId="25" fillId="37" borderId="155" xfId="0" applyFont="1" applyFill="1" applyBorder="1" applyAlignment="1" applyProtection="1">
      <alignment horizontal="center" wrapText="1"/>
      <protection hidden="1"/>
    </xf>
    <xf numFmtId="0" fontId="25" fillId="41" borderId="137" xfId="0" applyFont="1" applyFill="1" applyBorder="1" applyAlignment="1" applyProtection="1">
      <alignment horizontal="center" wrapText="1"/>
      <protection hidden="1"/>
    </xf>
    <xf numFmtId="0" fontId="25" fillId="41" borderId="0" xfId="0" applyFont="1" applyFill="1" applyAlignment="1" applyProtection="1">
      <alignment horizontal="center" wrapText="1"/>
      <protection hidden="1"/>
    </xf>
    <xf numFmtId="0" fontId="25" fillId="41" borderId="144" xfId="0" applyFont="1" applyFill="1" applyBorder="1" applyAlignment="1" applyProtection="1">
      <alignment horizontal="center" wrapText="1"/>
      <protection hidden="1"/>
    </xf>
    <xf numFmtId="0" fontId="25" fillId="41" borderId="145" xfId="0" applyFont="1" applyFill="1" applyBorder="1" applyAlignment="1" applyProtection="1">
      <alignment horizontal="center" wrapText="1"/>
      <protection hidden="1"/>
    </xf>
    <xf numFmtId="0" fontId="47" fillId="43" borderId="170" xfId="0" applyFont="1" applyFill="1" applyBorder="1" applyAlignment="1" applyProtection="1">
      <alignment horizontal="left" vertical="center" wrapText="1" indent="1"/>
      <protection hidden="1"/>
    </xf>
    <xf numFmtId="0" fontId="47" fillId="43" borderId="0" xfId="0" applyFont="1" applyFill="1" applyAlignment="1" applyProtection="1">
      <alignment horizontal="left" vertical="center" wrapText="1" indent="1"/>
      <protection hidden="1"/>
    </xf>
    <xf numFmtId="0" fontId="82" fillId="43" borderId="170" xfId="1" applyFont="1" applyFill="1" applyBorder="1" applyAlignment="1" applyProtection="1">
      <alignment horizontal="left" vertical="center"/>
      <protection hidden="1"/>
    </xf>
    <xf numFmtId="0" fontId="82" fillId="43" borderId="0" xfId="1" applyFont="1" applyFill="1" applyBorder="1" applyAlignment="1" applyProtection="1">
      <alignment horizontal="left" vertical="center"/>
      <protection hidden="1"/>
    </xf>
    <xf numFmtId="0" fontId="33" fillId="34" borderId="86" xfId="0" applyFont="1" applyFill="1" applyBorder="1" applyAlignment="1" applyProtection="1">
      <alignment horizontal="center" vertical="center"/>
      <protection hidden="1"/>
    </xf>
    <xf numFmtId="0" fontId="33" fillId="34" borderId="88" xfId="0" applyFont="1" applyFill="1" applyBorder="1" applyAlignment="1" applyProtection="1">
      <alignment horizontal="center" vertical="center"/>
      <protection hidden="1"/>
    </xf>
    <xf numFmtId="0" fontId="111" fillId="3" borderId="0" xfId="0" applyFont="1" applyFill="1" applyAlignment="1" applyProtection="1">
      <alignment horizontal="left" vertical="top" wrapText="1"/>
      <protection hidden="1"/>
    </xf>
    <xf numFmtId="0" fontId="73" fillId="46" borderId="0" xfId="0" applyFont="1" applyFill="1" applyAlignment="1" applyProtection="1">
      <alignment horizontal="left" vertical="center" wrapText="1" indent="2"/>
      <protection hidden="1"/>
    </xf>
    <xf numFmtId="0" fontId="140" fillId="44" borderId="178" xfId="0" applyFont="1" applyFill="1" applyBorder="1" applyAlignment="1" applyProtection="1">
      <alignment horizontal="center" vertical="center"/>
      <protection hidden="1"/>
    </xf>
    <xf numFmtId="0" fontId="140" fillId="44" borderId="182" xfId="0" applyFont="1" applyFill="1" applyBorder="1" applyAlignment="1" applyProtection="1">
      <alignment horizontal="center" vertical="center"/>
      <protection hidden="1"/>
    </xf>
    <xf numFmtId="0" fontId="140" fillId="44" borderId="184" xfId="0" applyFont="1" applyFill="1" applyBorder="1" applyAlignment="1" applyProtection="1">
      <alignment horizontal="center" vertical="center"/>
      <protection hidden="1"/>
    </xf>
    <xf numFmtId="0" fontId="25" fillId="39" borderId="162" xfId="0" applyFont="1" applyFill="1" applyBorder="1" applyAlignment="1" applyProtection="1">
      <alignment horizontal="center" wrapText="1"/>
      <protection hidden="1"/>
    </xf>
    <xf numFmtId="0" fontId="25" fillId="39" borderId="0" xfId="0" applyFont="1" applyFill="1" applyAlignment="1" applyProtection="1">
      <alignment horizontal="center" wrapText="1"/>
      <protection hidden="1"/>
    </xf>
    <xf numFmtId="0" fontId="25" fillId="39" borderId="163" xfId="0" applyFont="1" applyFill="1" applyBorder="1" applyAlignment="1" applyProtection="1">
      <alignment horizontal="center" wrapText="1"/>
      <protection hidden="1"/>
    </xf>
    <xf numFmtId="0" fontId="25" fillId="39" borderId="165" xfId="0" applyFont="1" applyFill="1" applyBorder="1" applyAlignment="1" applyProtection="1">
      <alignment horizontal="center" wrapText="1"/>
      <protection hidden="1"/>
    </xf>
    <xf numFmtId="0" fontId="38" fillId="39" borderId="162" xfId="0" applyFont="1" applyFill="1" applyBorder="1" applyAlignment="1" applyProtection="1">
      <alignment horizontal="left" wrapText="1" indent="1"/>
      <protection hidden="1"/>
    </xf>
    <xf numFmtId="0" fontId="38" fillId="39" borderId="0" xfId="0" applyFont="1" applyFill="1" applyAlignment="1" applyProtection="1">
      <alignment horizontal="left" wrapText="1" indent="1"/>
      <protection hidden="1"/>
    </xf>
    <xf numFmtId="0" fontId="81" fillId="39" borderId="162" xfId="1" applyFont="1" applyFill="1" applyBorder="1" applyAlignment="1" applyProtection="1">
      <alignment horizontal="left" vertical="center" wrapText="1"/>
      <protection hidden="1"/>
    </xf>
    <xf numFmtId="0" fontId="81" fillId="39" borderId="0" xfId="1" applyFont="1" applyFill="1" applyBorder="1" applyAlignment="1" applyProtection="1">
      <alignment horizontal="left" vertical="center" wrapText="1"/>
      <protection hidden="1"/>
    </xf>
    <xf numFmtId="0" fontId="139" fillId="36" borderId="117" xfId="0" applyFont="1" applyFill="1" applyBorder="1" applyAlignment="1" applyProtection="1">
      <alignment horizontal="left" wrapText="1" indent="1"/>
      <protection hidden="1"/>
    </xf>
    <xf numFmtId="0" fontId="139" fillId="36" borderId="0" xfId="0" applyFont="1" applyFill="1" applyAlignment="1" applyProtection="1">
      <alignment horizontal="left" wrapText="1" indent="1"/>
      <protection hidden="1"/>
    </xf>
    <xf numFmtId="0" fontId="80" fillId="36" borderId="117" xfId="1" applyFont="1" applyFill="1" applyBorder="1" applyAlignment="1" applyProtection="1">
      <alignment horizontal="left" vertical="center"/>
      <protection hidden="1"/>
    </xf>
    <xf numFmtId="0" fontId="80" fillId="36" borderId="0" xfId="1" applyFont="1" applyFill="1" applyBorder="1" applyAlignment="1" applyProtection="1">
      <alignment horizontal="left" vertical="center"/>
      <protection hidden="1"/>
    </xf>
    <xf numFmtId="0" fontId="25" fillId="36" borderId="117" xfId="0" applyFont="1" applyFill="1" applyBorder="1" applyAlignment="1" applyProtection="1">
      <alignment horizontal="center" wrapText="1"/>
      <protection hidden="1"/>
    </xf>
    <xf numFmtId="0" fontId="25" fillId="36" borderId="0" xfId="0" applyFont="1" applyFill="1" applyAlignment="1" applyProtection="1">
      <alignment horizontal="center" wrapText="1"/>
      <protection hidden="1"/>
    </xf>
    <xf numFmtId="0" fontId="25" fillId="36" borderId="152" xfId="0" applyFont="1" applyFill="1" applyBorder="1" applyAlignment="1" applyProtection="1">
      <alignment horizontal="center" wrapText="1"/>
      <protection hidden="1"/>
    </xf>
    <xf numFmtId="0" fontId="25" fillId="36" borderId="157" xfId="0" applyFont="1" applyFill="1" applyBorder="1" applyAlignment="1" applyProtection="1">
      <alignment horizontal="center" wrapText="1"/>
      <protection hidden="1"/>
    </xf>
    <xf numFmtId="0" fontId="25" fillId="46" borderId="137" xfId="0" applyFont="1" applyFill="1" applyBorder="1" applyAlignment="1" applyProtection="1">
      <alignment horizontal="center" vertical="center" wrapText="1"/>
      <protection hidden="1"/>
    </xf>
    <xf numFmtId="0" fontId="25" fillId="46" borderId="144" xfId="0" applyFont="1" applyFill="1" applyBorder="1" applyAlignment="1" applyProtection="1">
      <alignment horizontal="center" vertical="center" wrapText="1"/>
      <protection hidden="1"/>
    </xf>
    <xf numFmtId="0" fontId="25" fillId="43" borderId="170" xfId="0" applyFont="1" applyFill="1" applyBorder="1" applyAlignment="1" applyProtection="1">
      <alignment horizontal="center" vertical="center" wrapText="1"/>
      <protection hidden="1"/>
    </xf>
    <xf numFmtId="0" fontId="25" fillId="43" borderId="0" xfId="0" applyFont="1" applyFill="1" applyAlignment="1" applyProtection="1">
      <alignment horizontal="center" vertical="center" wrapText="1"/>
      <protection hidden="1"/>
    </xf>
    <xf numFmtId="0" fontId="5" fillId="35" borderId="116" xfId="0" applyFont="1" applyFill="1" applyBorder="1" applyAlignment="1" applyProtection="1">
      <alignment horizontal="center" vertical="top"/>
      <protection hidden="1"/>
    </xf>
    <xf numFmtId="0" fontId="5" fillId="35" borderId="118" xfId="0" applyFont="1" applyFill="1" applyBorder="1" applyAlignment="1" applyProtection="1">
      <alignment horizontal="center" vertical="top"/>
      <protection hidden="1"/>
    </xf>
    <xf numFmtId="0" fontId="52" fillId="45" borderId="136" xfId="0" applyFont="1" applyFill="1" applyBorder="1" applyAlignment="1" applyProtection="1">
      <alignment horizontal="center" vertical="top"/>
      <protection hidden="1"/>
    </xf>
    <xf numFmtId="0" fontId="52" fillId="45" borderId="138" xfId="0" applyFont="1" applyFill="1" applyBorder="1" applyAlignment="1" applyProtection="1">
      <alignment horizontal="center" vertical="top"/>
      <protection hidden="1"/>
    </xf>
    <xf numFmtId="0" fontId="5" fillId="40" borderId="136" xfId="0" applyFont="1" applyFill="1" applyBorder="1" applyAlignment="1" applyProtection="1">
      <alignment horizontal="center" vertical="top"/>
      <protection hidden="1"/>
    </xf>
    <xf numFmtId="0" fontId="5" fillId="40" borderId="138" xfId="0" applyFont="1" applyFill="1" applyBorder="1" applyAlignment="1" applyProtection="1">
      <alignment horizontal="center" vertical="top"/>
      <protection hidden="1"/>
    </xf>
    <xf numFmtId="0" fontId="48" fillId="43" borderId="0" xfId="0" applyFont="1" applyFill="1" applyAlignment="1" applyProtection="1">
      <alignment horizontal="left" vertical="top" wrapText="1" indent="2"/>
      <protection hidden="1"/>
    </xf>
    <xf numFmtId="0" fontId="48" fillId="43" borderId="175" xfId="0" applyFont="1" applyFill="1" applyBorder="1" applyAlignment="1" applyProtection="1">
      <alignment horizontal="left" vertical="top" wrapText="1" indent="2"/>
      <protection hidden="1"/>
    </xf>
    <xf numFmtId="0" fontId="0" fillId="3" borderId="0" xfId="0" applyFill="1" applyAlignment="1" applyProtection="1">
      <alignment horizontal="left"/>
      <protection hidden="1"/>
    </xf>
    <xf numFmtId="0" fontId="21" fillId="3" borderId="0" xfId="0" applyFont="1" applyFill="1" applyAlignment="1" applyProtection="1">
      <alignment horizontal="left"/>
      <protection hidden="1"/>
    </xf>
    <xf numFmtId="0" fontId="2" fillId="3" borderId="0" xfId="0" applyFont="1" applyFill="1" applyAlignment="1" applyProtection="1">
      <alignment horizontal="left"/>
      <protection hidden="1"/>
    </xf>
    <xf numFmtId="0" fontId="25" fillId="43" borderId="170" xfId="0" applyFont="1" applyFill="1" applyBorder="1" applyAlignment="1" applyProtection="1">
      <alignment horizontal="center" vertical="top" wrapText="1"/>
      <protection hidden="1"/>
    </xf>
    <xf numFmtId="0" fontId="25" fillId="43" borderId="171" xfId="0" applyFont="1" applyFill="1" applyBorder="1" applyAlignment="1" applyProtection="1">
      <alignment horizontal="center" vertical="top" wrapText="1"/>
      <protection hidden="1"/>
    </xf>
    <xf numFmtId="0" fontId="25" fillId="43" borderId="0" xfId="0" applyFont="1" applyFill="1" applyAlignment="1" applyProtection="1">
      <alignment horizontal="center" vertical="top" wrapText="1"/>
      <protection hidden="1"/>
    </xf>
    <xf numFmtId="0" fontId="25" fillId="43" borderId="173" xfId="0" applyFont="1" applyFill="1" applyBorder="1" applyAlignment="1" applyProtection="1">
      <alignment horizontal="center" vertical="top" wrapText="1"/>
      <protection hidden="1"/>
    </xf>
    <xf numFmtId="0" fontId="123" fillId="28" borderId="0" xfId="0" applyFont="1" applyFill="1" applyAlignment="1">
      <alignment horizontal="left" vertical="top" wrapText="1"/>
    </xf>
    <xf numFmtId="0" fontId="123" fillId="28" borderId="0" xfId="0" applyFont="1" applyFill="1" applyAlignment="1">
      <alignment horizontal="left" vertical="top"/>
    </xf>
    <xf numFmtId="0" fontId="112" fillId="28" borderId="0" xfId="0" applyFont="1" applyFill="1" applyAlignment="1">
      <alignment horizontal="left"/>
    </xf>
    <xf numFmtId="0" fontId="94" fillId="41" borderId="0" xfId="0" applyFont="1" applyFill="1" applyAlignment="1" applyProtection="1">
      <alignment horizontal="left" wrapText="1"/>
      <protection hidden="1"/>
    </xf>
    <xf numFmtId="0" fontId="111" fillId="3" borderId="0" xfId="0" applyFont="1" applyFill="1" applyAlignment="1" applyProtection="1">
      <alignment horizontal="left" wrapText="1"/>
      <protection hidden="1"/>
    </xf>
    <xf numFmtId="0" fontId="2" fillId="17" borderId="37" xfId="0" applyFont="1" applyFill="1" applyBorder="1" applyAlignment="1" applyProtection="1">
      <alignment horizontal="center" vertical="center" textRotation="90"/>
      <protection hidden="1"/>
    </xf>
    <xf numFmtId="0" fontId="2" fillId="17" borderId="36" xfId="0" applyFont="1" applyFill="1" applyBorder="1" applyAlignment="1" applyProtection="1">
      <alignment horizontal="center" vertical="center" textRotation="90"/>
      <protection hidden="1"/>
    </xf>
    <xf numFmtId="0" fontId="22" fillId="17" borderId="38" xfId="0" applyFont="1" applyFill="1" applyBorder="1" applyAlignment="1" applyProtection="1">
      <alignment horizontal="left" vertical="center" indent="1"/>
      <protection hidden="1"/>
    </xf>
    <xf numFmtId="0" fontId="77" fillId="33" borderId="38" xfId="1" applyFont="1" applyFill="1" applyBorder="1" applyAlignment="1" applyProtection="1">
      <alignment horizontal="left" vertical="center" wrapText="1" indent="1"/>
      <protection hidden="1"/>
    </xf>
    <xf numFmtId="0" fontId="22" fillId="17" borderId="39" xfId="0" applyFont="1" applyFill="1" applyBorder="1" applyAlignment="1" applyProtection="1">
      <alignment horizontal="left" vertical="center" indent="1"/>
      <protection hidden="1"/>
    </xf>
    <xf numFmtId="0" fontId="20" fillId="3" borderId="39" xfId="0" applyFont="1" applyFill="1" applyBorder="1" applyAlignment="1" applyProtection="1">
      <alignment horizontal="left" vertical="center" wrapText="1" indent="1"/>
      <protection hidden="1"/>
    </xf>
    <xf numFmtId="0" fontId="22" fillId="17" borderId="34" xfId="0" applyFont="1" applyFill="1" applyBorder="1" applyAlignment="1" applyProtection="1">
      <alignment horizontal="left" vertical="center" indent="1"/>
      <protection hidden="1"/>
    </xf>
    <xf numFmtId="0" fontId="20" fillId="3" borderId="27" xfId="0" applyFont="1" applyFill="1" applyBorder="1" applyAlignment="1" applyProtection="1">
      <alignment horizontal="left" vertical="center" wrapText="1" indent="1"/>
      <protection hidden="1"/>
    </xf>
    <xf numFmtId="0" fontId="2" fillId="31" borderId="37" xfId="0" applyFont="1" applyFill="1" applyBorder="1" applyAlignment="1" applyProtection="1">
      <alignment horizontal="center" vertical="center" textRotation="90"/>
      <protection hidden="1"/>
    </xf>
    <xf numFmtId="0" fontId="2" fillId="31" borderId="36" xfId="0" applyFont="1" applyFill="1" applyBorder="1" applyAlignment="1" applyProtection="1">
      <alignment horizontal="center" vertical="center" textRotation="90"/>
      <protection hidden="1"/>
    </xf>
    <xf numFmtId="0" fontId="2" fillId="31" borderId="28" xfId="0" applyFont="1" applyFill="1" applyBorder="1" applyAlignment="1" applyProtection="1">
      <alignment horizontal="center" vertical="center" textRotation="90"/>
      <protection hidden="1"/>
    </xf>
    <xf numFmtId="0" fontId="20" fillId="31" borderId="38" xfId="0" applyFont="1" applyFill="1" applyBorder="1" applyAlignment="1" applyProtection="1">
      <alignment horizontal="left" vertical="center" indent="1"/>
      <protection hidden="1"/>
    </xf>
    <xf numFmtId="0" fontId="20" fillId="4" borderId="234" xfId="0" applyFont="1" applyFill="1" applyBorder="1" applyAlignment="1" applyProtection="1">
      <alignment horizontal="left" vertical="center" wrapText="1" indent="1"/>
      <protection locked="0" hidden="1"/>
    </xf>
    <xf numFmtId="0" fontId="20" fillId="4" borderId="235" xfId="0" applyFont="1" applyFill="1" applyBorder="1" applyAlignment="1" applyProtection="1">
      <alignment horizontal="left" vertical="center" wrapText="1" indent="1"/>
      <protection locked="0" hidden="1"/>
    </xf>
    <xf numFmtId="0" fontId="20" fillId="4" borderId="287" xfId="0" applyFont="1" applyFill="1" applyBorder="1" applyAlignment="1" applyProtection="1">
      <alignment horizontal="left" vertical="center" wrapText="1" indent="1"/>
      <protection locked="0" hidden="1"/>
    </xf>
    <xf numFmtId="0" fontId="20" fillId="4" borderId="288" xfId="0" applyFont="1" applyFill="1" applyBorder="1" applyAlignment="1" applyProtection="1">
      <alignment horizontal="left" vertical="center" wrapText="1" indent="1"/>
      <protection locked="0" hidden="1"/>
    </xf>
    <xf numFmtId="0" fontId="20" fillId="4" borderId="289" xfId="0" applyFont="1" applyFill="1" applyBorder="1" applyAlignment="1" applyProtection="1">
      <alignment horizontal="left" vertical="center" wrapText="1" indent="1"/>
      <protection locked="0" hidden="1"/>
    </xf>
    <xf numFmtId="0" fontId="20" fillId="4" borderId="240" xfId="0" applyFont="1" applyFill="1" applyBorder="1" applyAlignment="1" applyProtection="1">
      <alignment horizontal="left" vertical="center" wrapText="1" indent="1"/>
      <protection locked="0" hidden="1"/>
    </xf>
    <xf numFmtId="0" fontId="20" fillId="31" borderId="39" xfId="0" applyFont="1" applyFill="1" applyBorder="1" applyAlignment="1" applyProtection="1">
      <alignment horizontal="left" vertical="center" wrapText="1" indent="1"/>
      <protection hidden="1"/>
    </xf>
    <xf numFmtId="0" fontId="20" fillId="4" borderId="236" xfId="0" applyFont="1" applyFill="1" applyBorder="1" applyAlignment="1" applyProtection="1">
      <alignment horizontal="left" vertical="center" wrapText="1" indent="1"/>
      <protection locked="0" hidden="1"/>
    </xf>
    <xf numFmtId="0" fontId="20" fillId="4" borderId="237" xfId="0" applyFont="1" applyFill="1" applyBorder="1" applyAlignment="1" applyProtection="1">
      <alignment horizontal="left" vertical="center" wrapText="1" indent="1"/>
      <protection locked="0" hidden="1"/>
    </xf>
    <xf numFmtId="0" fontId="20" fillId="4" borderId="290" xfId="0" applyFont="1" applyFill="1" applyBorder="1" applyAlignment="1" applyProtection="1">
      <alignment horizontal="left" vertical="center" wrapText="1" indent="1"/>
      <protection locked="0" hidden="1"/>
    </xf>
    <xf numFmtId="0" fontId="20" fillId="4" borderId="189" xfId="0" applyFont="1" applyFill="1" applyBorder="1" applyAlignment="1" applyProtection="1">
      <alignment horizontal="left" vertical="center" wrapText="1" indent="1"/>
      <protection locked="0" hidden="1"/>
    </xf>
    <xf numFmtId="0" fontId="20" fillId="4" borderId="291" xfId="0" applyFont="1" applyFill="1" applyBorder="1" applyAlignment="1" applyProtection="1">
      <alignment horizontal="left" vertical="center" wrapText="1" indent="1"/>
      <protection locked="0" hidden="1"/>
    </xf>
    <xf numFmtId="0" fontId="20" fillId="4" borderId="39" xfId="0" applyFont="1" applyFill="1" applyBorder="1" applyAlignment="1" applyProtection="1">
      <alignment horizontal="left" vertical="center" wrapText="1" indent="1"/>
      <protection locked="0" hidden="1"/>
    </xf>
    <xf numFmtId="0" fontId="20" fillId="31" borderId="34" xfId="0" applyFont="1" applyFill="1" applyBorder="1" applyAlignment="1" applyProtection="1">
      <alignment horizontal="left" vertical="center" wrapText="1" indent="1"/>
      <protection hidden="1"/>
    </xf>
    <xf numFmtId="0" fontId="20" fillId="3" borderId="28" xfId="0" applyFont="1" applyFill="1" applyBorder="1" applyAlignment="1" applyProtection="1">
      <alignment horizontal="left" vertical="center" wrapText="1" indent="1"/>
      <protection locked="0" hidden="1"/>
    </xf>
    <xf numFmtId="0" fontId="20" fillId="3" borderId="28" xfId="0" applyFont="1" applyFill="1" applyBorder="1" applyAlignment="1" applyProtection="1">
      <alignment horizontal="left" vertical="center" wrapText="1"/>
      <protection locked="0" hidden="1"/>
    </xf>
    <xf numFmtId="0" fontId="20" fillId="4" borderId="238" xfId="0" applyFont="1" applyFill="1" applyBorder="1" applyAlignment="1" applyProtection="1">
      <alignment horizontal="left" vertical="center" wrapText="1" indent="1"/>
      <protection locked="0" hidden="1"/>
    </xf>
    <xf numFmtId="0" fontId="20" fillId="4" borderId="239" xfId="0" applyFont="1" applyFill="1" applyBorder="1" applyAlignment="1" applyProtection="1">
      <alignment horizontal="left" vertical="center" wrapText="1" indent="1"/>
      <protection locked="0" hidden="1"/>
    </xf>
    <xf numFmtId="0" fontId="20" fillId="4" borderId="292" xfId="0" applyFont="1" applyFill="1" applyBorder="1" applyAlignment="1" applyProtection="1">
      <alignment horizontal="left" vertical="center" wrapText="1" indent="1"/>
      <protection locked="0" hidden="1"/>
    </xf>
    <xf numFmtId="0" fontId="20" fillId="4" borderId="293" xfId="0" applyFont="1" applyFill="1" applyBorder="1" applyAlignment="1" applyProtection="1">
      <alignment horizontal="left" vertical="center" wrapText="1" indent="1"/>
      <protection locked="0" hidden="1"/>
    </xf>
    <xf numFmtId="0" fontId="20" fillId="4" borderId="294" xfId="0" applyFont="1" applyFill="1" applyBorder="1" applyAlignment="1" applyProtection="1">
      <alignment horizontal="left" vertical="center" wrapText="1" indent="1"/>
      <protection locked="0" hidden="1"/>
    </xf>
    <xf numFmtId="0" fontId="20" fillId="4" borderId="241" xfId="0" applyFont="1" applyFill="1" applyBorder="1" applyAlignment="1" applyProtection="1">
      <alignment horizontal="left" vertical="center" wrapText="1" indent="1"/>
      <protection locked="0" hidden="1"/>
    </xf>
    <xf numFmtId="0" fontId="20" fillId="31" borderId="1" xfId="0" applyFont="1" applyFill="1" applyBorder="1" applyAlignment="1" applyProtection="1">
      <alignment horizontal="left" vertical="center" wrapText="1" indent="1"/>
      <protection hidden="1"/>
    </xf>
    <xf numFmtId="0" fontId="20" fillId="31" borderId="4" xfId="0" applyFont="1" applyFill="1" applyBorder="1" applyAlignment="1" applyProtection="1">
      <alignment horizontal="left" vertical="center" wrapText="1" indent="1"/>
      <protection hidden="1"/>
    </xf>
    <xf numFmtId="0" fontId="20" fillId="31" borderId="6" xfId="0" applyFont="1" applyFill="1" applyBorder="1" applyAlignment="1" applyProtection="1">
      <alignment horizontal="left" vertical="center" wrapText="1" indent="1"/>
      <protection hidden="1"/>
    </xf>
    <xf numFmtId="0" fontId="22" fillId="5" borderId="26" xfId="0" applyFont="1" applyFill="1" applyBorder="1" applyAlignment="1" applyProtection="1">
      <alignment horizontal="left" vertical="center" wrapText="1" indent="1"/>
      <protection hidden="1"/>
    </xf>
    <xf numFmtId="0" fontId="22" fillId="5" borderId="114" xfId="0" applyFont="1" applyFill="1" applyBorder="1" applyAlignment="1" applyProtection="1">
      <alignment horizontal="left" vertical="center" wrapText="1" indent="1"/>
      <protection hidden="1"/>
    </xf>
    <xf numFmtId="0" fontId="22" fillId="5" borderId="23" xfId="0" applyFont="1" applyFill="1" applyBorder="1" applyAlignment="1" applyProtection="1">
      <alignment horizontal="left" vertical="center" wrapText="1" indent="1"/>
      <protection hidden="1"/>
    </xf>
    <xf numFmtId="0" fontId="22" fillId="5" borderId="202" xfId="0" applyFont="1" applyFill="1" applyBorder="1" applyAlignment="1" applyProtection="1">
      <alignment horizontal="left" vertical="center" wrapText="1" indent="1"/>
      <protection hidden="1"/>
    </xf>
    <xf numFmtId="0" fontId="22" fillId="5" borderId="45" xfId="0" applyFont="1" applyFill="1" applyBorder="1" applyAlignment="1" applyProtection="1">
      <alignment horizontal="left" vertical="center" wrapText="1" indent="1"/>
      <protection hidden="1"/>
    </xf>
    <xf numFmtId="0" fontId="22" fillId="5" borderId="83" xfId="0" applyFont="1" applyFill="1" applyBorder="1" applyAlignment="1" applyProtection="1">
      <alignment horizontal="left" vertical="center" wrapText="1" indent="1"/>
      <protection hidden="1"/>
    </xf>
    <xf numFmtId="0" fontId="35" fillId="4" borderId="46" xfId="0" applyFont="1" applyFill="1" applyBorder="1" applyAlignment="1" applyProtection="1">
      <alignment horizontal="left" vertical="center" wrapText="1" indent="1"/>
      <protection hidden="1"/>
    </xf>
    <xf numFmtId="0" fontId="35" fillId="4" borderId="40" xfId="0" applyFont="1" applyFill="1" applyBorder="1" applyAlignment="1" applyProtection="1">
      <alignment horizontal="left" vertical="center" wrapText="1" indent="1"/>
      <protection hidden="1"/>
    </xf>
    <xf numFmtId="0" fontId="35" fillId="4" borderId="33" xfId="0" applyFont="1" applyFill="1" applyBorder="1" applyAlignment="1" applyProtection="1">
      <alignment horizontal="center" vertical="center" wrapText="1"/>
      <protection hidden="1"/>
    </xf>
    <xf numFmtId="0" fontId="35" fillId="4" borderId="32" xfId="0" applyFont="1" applyFill="1" applyBorder="1" applyAlignment="1" applyProtection="1">
      <alignment horizontal="center" vertical="center" wrapText="1"/>
      <protection hidden="1"/>
    </xf>
    <xf numFmtId="0" fontId="20" fillId="5" borderId="108" xfId="0" applyFont="1" applyFill="1" applyBorder="1" applyAlignment="1" applyProtection="1">
      <alignment horizontal="left" vertical="center" wrapText="1" indent="1"/>
      <protection hidden="1"/>
    </xf>
    <xf numFmtId="0" fontId="88" fillId="3" borderId="0" xfId="0" applyFont="1" applyFill="1" applyAlignment="1" applyProtection="1">
      <alignment horizontal="center" vertical="center" wrapText="1"/>
      <protection hidden="1"/>
    </xf>
    <xf numFmtId="0" fontId="35" fillId="5" borderId="3" xfId="0" applyFont="1" applyFill="1" applyBorder="1" applyAlignment="1" applyProtection="1">
      <alignment horizontal="center" vertical="center" wrapText="1"/>
      <protection hidden="1"/>
    </xf>
    <xf numFmtId="0" fontId="35" fillId="5" borderId="5" xfId="0" applyFont="1" applyFill="1" applyBorder="1" applyAlignment="1" applyProtection="1">
      <alignment horizontal="center" vertical="center" wrapText="1"/>
      <protection hidden="1"/>
    </xf>
    <xf numFmtId="0" fontId="20" fillId="5" borderId="113" xfId="0" applyFont="1" applyFill="1" applyBorder="1" applyAlignment="1" applyProtection="1">
      <alignment horizontal="left" vertical="center" wrapText="1" indent="1"/>
      <protection hidden="1"/>
    </xf>
    <xf numFmtId="0" fontId="20" fillId="5" borderId="106" xfId="0" applyFont="1" applyFill="1" applyBorder="1" applyAlignment="1" applyProtection="1">
      <alignment horizontal="left" vertical="center" wrapText="1" indent="1"/>
      <protection hidden="1"/>
    </xf>
    <xf numFmtId="0" fontId="20" fillId="5" borderId="107" xfId="0" applyFont="1" applyFill="1" applyBorder="1" applyAlignment="1" applyProtection="1">
      <alignment horizontal="left" vertical="center" wrapText="1" indent="1"/>
      <protection hidden="1"/>
    </xf>
    <xf numFmtId="0" fontId="89" fillId="3" borderId="36" xfId="0" applyFont="1" applyFill="1" applyBorder="1" applyAlignment="1" applyProtection="1">
      <alignment horizontal="center" vertical="center" wrapText="1"/>
      <protection hidden="1"/>
    </xf>
    <xf numFmtId="0" fontId="20" fillId="5" borderId="109" xfId="0" applyFont="1" applyFill="1" applyBorder="1" applyAlignment="1" applyProtection="1">
      <alignment horizontal="left" vertical="center" wrapText="1" indent="1"/>
      <protection hidden="1"/>
    </xf>
    <xf numFmtId="0" fontId="20" fillId="4" borderId="253" xfId="0" applyFont="1" applyFill="1" applyBorder="1" applyAlignment="1" applyProtection="1">
      <alignment horizontal="center" vertical="center" wrapText="1"/>
      <protection locked="0" hidden="1"/>
    </xf>
    <xf numFmtId="0" fontId="20" fillId="4" borderId="254" xfId="0" applyFont="1" applyFill="1" applyBorder="1" applyAlignment="1" applyProtection="1">
      <alignment horizontal="center" vertical="center" wrapText="1"/>
      <protection locked="0" hidden="1"/>
    </xf>
    <xf numFmtId="0" fontId="20" fillId="4" borderId="255" xfId="0" applyFont="1" applyFill="1" applyBorder="1" applyAlignment="1" applyProtection="1">
      <alignment horizontal="center" vertical="center" wrapText="1"/>
      <protection locked="0" hidden="1"/>
    </xf>
    <xf numFmtId="0" fontId="20" fillId="31" borderId="37" xfId="0" applyFont="1" applyFill="1" applyBorder="1" applyAlignment="1" applyProtection="1">
      <alignment horizontal="left" vertical="center" wrapText="1" indent="1"/>
      <protection hidden="1"/>
    </xf>
    <xf numFmtId="0" fontId="20" fillId="3" borderId="36" xfId="0" applyFont="1" applyFill="1" applyBorder="1" applyAlignment="1" applyProtection="1">
      <alignment horizontal="left" vertical="center" wrapText="1"/>
      <protection locked="0" hidden="1"/>
    </xf>
    <xf numFmtId="0" fontId="0" fillId="3" borderId="36" xfId="0" applyFill="1" applyBorder="1" applyAlignment="1" applyProtection="1">
      <alignment horizontal="left"/>
      <protection locked="0" hidden="1"/>
    </xf>
    <xf numFmtId="0" fontId="20" fillId="49" borderId="0" xfId="0" applyFont="1" applyFill="1" applyAlignment="1" applyProtection="1">
      <alignment horizontal="center"/>
      <protection hidden="1"/>
    </xf>
    <xf numFmtId="0" fontId="2" fillId="3" borderId="0" xfId="0" applyFont="1" applyFill="1" applyAlignment="1" applyProtection="1">
      <alignment horizontal="center" vertical="center" wrapText="1"/>
      <protection hidden="1"/>
    </xf>
    <xf numFmtId="0" fontId="99" fillId="49" borderId="0" xfId="0" applyFont="1" applyFill="1" applyAlignment="1" applyProtection="1">
      <alignment horizontal="left" vertical="top"/>
      <protection hidden="1"/>
    </xf>
    <xf numFmtId="0" fontId="22" fillId="49" borderId="0" xfId="0" applyFont="1" applyFill="1" applyAlignment="1" applyProtection="1">
      <alignment horizontal="center" vertical="center"/>
      <protection hidden="1"/>
    </xf>
    <xf numFmtId="0" fontId="22" fillId="49" borderId="0" xfId="0" applyFont="1" applyFill="1" applyAlignment="1" applyProtection="1">
      <alignment horizontal="center" vertical="center" wrapText="1"/>
      <protection hidden="1"/>
    </xf>
    <xf numFmtId="0" fontId="20" fillId="49" borderId="0" xfId="0" applyFont="1" applyFill="1" applyAlignment="1" applyProtection="1">
      <alignment horizontal="center" vertical="center" wrapText="1"/>
      <protection hidden="1"/>
    </xf>
    <xf numFmtId="0" fontId="23" fillId="49" borderId="0" xfId="0" applyFont="1" applyFill="1" applyAlignment="1" applyProtection="1">
      <alignment horizontal="left" wrapText="1"/>
      <protection hidden="1"/>
    </xf>
    <xf numFmtId="0" fontId="96" fillId="41" borderId="0" xfId="0" applyFont="1" applyFill="1" applyAlignment="1" applyProtection="1">
      <alignment horizontal="left" vertical="top" wrapText="1"/>
      <protection hidden="1"/>
    </xf>
    <xf numFmtId="1" fontId="111" fillId="3" borderId="0" xfId="0" applyNumberFormat="1" applyFont="1" applyFill="1" applyAlignment="1" applyProtection="1">
      <alignment horizontal="left" wrapText="1"/>
      <protection hidden="1"/>
    </xf>
    <xf numFmtId="0" fontId="20" fillId="3" borderId="14" xfId="0" applyFont="1" applyFill="1" applyBorder="1" applyAlignment="1" applyProtection="1">
      <alignment horizontal="left" vertical="center" wrapText="1" indent="1"/>
      <protection hidden="1"/>
    </xf>
    <xf numFmtId="0" fontId="20" fillId="3" borderId="16" xfId="0" applyFont="1" applyFill="1" applyBorder="1" applyAlignment="1" applyProtection="1">
      <alignment horizontal="left" vertical="center" wrapText="1" indent="1"/>
      <protection hidden="1"/>
    </xf>
    <xf numFmtId="0" fontId="20" fillId="3" borderId="285" xfId="0" applyFont="1" applyFill="1" applyBorder="1" applyAlignment="1" applyProtection="1">
      <alignment horizontal="left" vertical="center" wrapText="1" indent="1"/>
      <protection hidden="1"/>
    </xf>
    <xf numFmtId="0" fontId="20" fillId="3" borderId="286" xfId="0" applyFont="1" applyFill="1" applyBorder="1" applyAlignment="1" applyProtection="1">
      <alignment horizontal="left" vertical="center" wrapText="1" indent="1"/>
      <protection hidden="1"/>
    </xf>
    <xf numFmtId="0" fontId="0" fillId="3" borderId="36" xfId="0" applyFill="1" applyBorder="1" applyAlignment="1" applyProtection="1">
      <alignment horizontal="left" vertical="center" wrapText="1"/>
      <protection locked="0" hidden="1"/>
    </xf>
    <xf numFmtId="0" fontId="88" fillId="3" borderId="4" xfId="0" applyFont="1" applyFill="1" applyBorder="1" applyAlignment="1" applyProtection="1">
      <alignment horizontal="center" vertical="center" wrapText="1"/>
      <protection hidden="1"/>
    </xf>
    <xf numFmtId="0" fontId="20" fillId="3" borderId="37" xfId="0" applyFont="1" applyFill="1" applyBorder="1" applyAlignment="1" applyProtection="1">
      <alignment horizontal="left" vertical="center" wrapText="1"/>
      <protection locked="0" hidden="1"/>
    </xf>
    <xf numFmtId="0" fontId="0" fillId="3" borderId="37" xfId="0" applyFill="1" applyBorder="1" applyAlignment="1" applyProtection="1">
      <alignment horizontal="left"/>
      <protection locked="0" hidden="1"/>
    </xf>
    <xf numFmtId="0" fontId="88" fillId="3" borderId="36" xfId="0" applyFont="1" applyFill="1" applyBorder="1" applyAlignment="1" applyProtection="1">
      <alignment horizontal="center" vertical="center" wrapText="1"/>
      <protection hidden="1"/>
    </xf>
    <xf numFmtId="0" fontId="88" fillId="3" borderId="5" xfId="0" applyFont="1" applyFill="1" applyBorder="1" applyAlignment="1" applyProtection="1">
      <alignment horizontal="center" vertical="center" wrapText="1"/>
      <protection hidden="1"/>
    </xf>
    <xf numFmtId="0" fontId="22" fillId="5" borderId="110" xfId="0" applyFont="1" applyFill="1" applyBorder="1" applyAlignment="1" applyProtection="1">
      <alignment horizontal="left" vertical="center" wrapText="1" indent="1"/>
      <protection hidden="1"/>
    </xf>
    <xf numFmtId="0" fontId="22" fillId="5" borderId="48" xfId="0" applyFont="1" applyFill="1" applyBorder="1" applyAlignment="1" applyProtection="1">
      <alignment horizontal="left" vertical="center" wrapText="1" indent="1"/>
      <protection hidden="1"/>
    </xf>
    <xf numFmtId="0" fontId="22" fillId="5" borderId="46" xfId="0" applyFont="1" applyFill="1" applyBorder="1" applyAlignment="1" applyProtection="1">
      <alignment horizontal="left" vertical="center" wrapText="1"/>
      <protection hidden="1"/>
    </xf>
    <xf numFmtId="0" fontId="22" fillId="5" borderId="203" xfId="0" applyFont="1" applyFill="1" applyBorder="1" applyAlignment="1" applyProtection="1">
      <alignment horizontal="left" vertical="center" wrapText="1"/>
      <protection hidden="1"/>
    </xf>
    <xf numFmtId="0" fontId="35" fillId="5" borderId="46" xfId="0" applyFont="1" applyFill="1" applyBorder="1" applyAlignment="1" applyProtection="1">
      <alignment horizontal="center" vertical="center" wrapText="1"/>
      <protection hidden="1"/>
    </xf>
    <xf numFmtId="0" fontId="35" fillId="5" borderId="40" xfId="0" applyFont="1" applyFill="1" applyBorder="1" applyAlignment="1" applyProtection="1">
      <alignment horizontal="center" vertical="center" wrapText="1"/>
      <protection hidden="1"/>
    </xf>
    <xf numFmtId="0" fontId="22" fillId="5" borderId="46" xfId="0" applyFont="1" applyFill="1" applyBorder="1" applyAlignment="1" applyProtection="1">
      <alignment horizontal="center" vertical="center" wrapText="1"/>
      <protection hidden="1"/>
    </xf>
    <xf numFmtId="0" fontId="22" fillId="5" borderId="40" xfId="0" applyFont="1" applyFill="1" applyBorder="1" applyAlignment="1" applyProtection="1">
      <alignment horizontal="center" vertical="center" wrapText="1"/>
      <protection hidden="1"/>
    </xf>
    <xf numFmtId="0" fontId="89" fillId="3" borderId="5" xfId="0" applyFont="1" applyFill="1" applyBorder="1" applyAlignment="1" applyProtection="1">
      <alignment horizontal="center" vertical="center" wrapText="1"/>
      <protection hidden="1"/>
    </xf>
    <xf numFmtId="0" fontId="22" fillId="5" borderId="45" xfId="0" applyFont="1" applyFill="1" applyBorder="1" applyAlignment="1" applyProtection="1">
      <alignment horizontal="center" vertical="center" wrapText="1"/>
      <protection hidden="1"/>
    </xf>
    <xf numFmtId="0" fontId="22" fillId="5" borderId="83" xfId="0" applyFont="1" applyFill="1" applyBorder="1" applyAlignment="1" applyProtection="1">
      <alignment horizontal="center" vertical="center" wrapText="1"/>
      <protection hidden="1"/>
    </xf>
    <xf numFmtId="0" fontId="22" fillId="5" borderId="295" xfId="0" applyFont="1" applyFill="1" applyBorder="1" applyAlignment="1" applyProtection="1">
      <alignment horizontal="center" vertical="center" wrapText="1"/>
      <protection hidden="1"/>
    </xf>
    <xf numFmtId="0" fontId="35" fillId="4" borderId="77" xfId="0" applyFont="1" applyFill="1" applyBorder="1" applyAlignment="1" applyProtection="1">
      <alignment horizontal="center" vertical="center" wrapText="1"/>
      <protection hidden="1"/>
    </xf>
    <xf numFmtId="0" fontId="35" fillId="4" borderId="2" xfId="0" applyFont="1" applyFill="1" applyBorder="1" applyAlignment="1" applyProtection="1">
      <alignment horizontal="center" vertical="center" wrapText="1"/>
      <protection hidden="1"/>
    </xf>
    <xf numFmtId="0" fontId="35" fillId="4" borderId="3" xfId="0" applyFont="1" applyFill="1" applyBorder="1" applyAlignment="1" applyProtection="1">
      <alignment horizontal="center" vertical="center" wrapText="1"/>
      <protection hidden="1"/>
    </xf>
    <xf numFmtId="0" fontId="96" fillId="41" borderId="0" xfId="0" applyFont="1" applyFill="1" applyAlignment="1" applyProtection="1">
      <alignment vertical="top" wrapText="1"/>
      <protection hidden="1"/>
    </xf>
    <xf numFmtId="0" fontId="20" fillId="3" borderId="36" xfId="0" applyFont="1" applyFill="1" applyBorder="1" applyAlignment="1" applyProtection="1">
      <alignment horizontal="center" vertical="center" wrapText="1"/>
      <protection locked="0" hidden="1"/>
    </xf>
    <xf numFmtId="0" fontId="20" fillId="3" borderId="28" xfId="0" applyFont="1" applyFill="1" applyBorder="1" applyAlignment="1" applyProtection="1">
      <alignment horizontal="center" vertical="center" wrapText="1"/>
      <protection locked="0" hidden="1"/>
    </xf>
    <xf numFmtId="0" fontId="96" fillId="37" borderId="0" xfId="0" applyFont="1" applyFill="1" applyAlignment="1" applyProtection="1">
      <alignment horizontal="left" vertical="top" wrapText="1"/>
      <protection hidden="1"/>
    </xf>
    <xf numFmtId="0" fontId="96" fillId="37" borderId="0" xfId="0" applyFont="1" applyFill="1" applyAlignment="1" applyProtection="1">
      <alignment horizontal="left" vertical="top"/>
      <protection hidden="1"/>
    </xf>
    <xf numFmtId="0" fontId="96" fillId="36" borderId="0" xfId="0" applyFont="1" applyFill="1" applyAlignment="1" applyProtection="1">
      <alignment horizontal="left" vertical="top" wrapText="1"/>
      <protection hidden="1"/>
    </xf>
    <xf numFmtId="0" fontId="96" fillId="39" borderId="0" xfId="0" applyFont="1" applyFill="1" applyAlignment="1" applyProtection="1">
      <alignment horizontal="left" wrapText="1"/>
      <protection hidden="1"/>
    </xf>
    <xf numFmtId="0" fontId="96" fillId="39" borderId="0" xfId="0" applyFont="1" applyFill="1" applyAlignment="1" applyProtection="1">
      <alignment horizontal="left"/>
      <protection hidden="1"/>
    </xf>
    <xf numFmtId="0" fontId="96" fillId="43" borderId="0" xfId="0" applyFont="1" applyFill="1" applyAlignment="1" applyProtection="1">
      <alignment horizontal="left" vertical="center" wrapText="1"/>
      <protection hidden="1"/>
    </xf>
    <xf numFmtId="0" fontId="100" fillId="3" borderId="7" xfId="0" applyFont="1" applyFill="1" applyBorder="1" applyAlignment="1">
      <alignment horizontal="left" wrapText="1"/>
    </xf>
    <xf numFmtId="0" fontId="110" fillId="0" borderId="0" xfId="0" applyFont="1" applyAlignment="1">
      <alignment horizontal="left" wrapText="1"/>
    </xf>
    <xf numFmtId="0" fontId="97" fillId="0" borderId="0" xfId="0" applyFont="1" applyAlignment="1">
      <alignment horizontal="left" wrapText="1"/>
    </xf>
    <xf numFmtId="0" fontId="2" fillId="25" borderId="1" xfId="0" applyFont="1" applyFill="1" applyBorder="1" applyAlignment="1">
      <alignment horizontal="center" vertical="center"/>
    </xf>
    <xf numFmtId="0" fontId="2" fillId="25" borderId="2" xfId="0" applyFont="1" applyFill="1" applyBorder="1" applyAlignment="1">
      <alignment horizontal="center" vertical="center"/>
    </xf>
    <xf numFmtId="0" fontId="2" fillId="25" borderId="3" xfId="0" applyFont="1" applyFill="1" applyBorder="1" applyAlignment="1">
      <alignment horizontal="center" vertical="center"/>
    </xf>
    <xf numFmtId="0" fontId="2" fillId="23" borderId="33" xfId="0" applyFont="1" applyFill="1" applyBorder="1" applyAlignment="1">
      <alignment horizontal="center" vertical="center" wrapText="1"/>
    </xf>
    <xf numFmtId="0" fontId="2" fillId="23" borderId="32" xfId="0" applyFont="1" applyFill="1" applyBorder="1" applyAlignment="1">
      <alignment horizontal="center" vertical="center" wrapText="1"/>
    </xf>
    <xf numFmtId="0" fontId="2" fillId="30" borderId="13" xfId="0" applyFont="1" applyFill="1" applyBorder="1" applyAlignment="1">
      <alignment horizontal="center" vertical="center"/>
    </xf>
    <xf numFmtId="0" fontId="2" fillId="30" borderId="33" xfId="0" applyFont="1" applyFill="1" applyBorder="1" applyAlignment="1">
      <alignment horizontal="center" vertical="center"/>
    </xf>
    <xf numFmtId="0" fontId="2" fillId="30" borderId="32" xfId="0" applyFont="1" applyFill="1" applyBorder="1" applyAlignment="1">
      <alignment horizontal="center" vertical="center"/>
    </xf>
    <xf numFmtId="0" fontId="2" fillId="18" borderId="13" xfId="0" applyFont="1" applyFill="1" applyBorder="1" applyAlignment="1">
      <alignment horizontal="center" vertical="center"/>
    </xf>
    <xf numFmtId="0" fontId="2" fillId="18" borderId="33" xfId="0" applyFont="1" applyFill="1" applyBorder="1" applyAlignment="1">
      <alignment horizontal="center" vertical="center"/>
    </xf>
    <xf numFmtId="0" fontId="2" fillId="18" borderId="32" xfId="0" applyFont="1" applyFill="1" applyBorder="1" applyAlignment="1">
      <alignment horizontal="center" vertical="center"/>
    </xf>
    <xf numFmtId="0" fontId="2" fillId="21" borderId="13" xfId="0" applyFont="1" applyFill="1" applyBorder="1" applyAlignment="1">
      <alignment horizontal="center" vertical="center"/>
    </xf>
    <xf numFmtId="0" fontId="2" fillId="21" borderId="33" xfId="0" applyFont="1" applyFill="1" applyBorder="1" applyAlignment="1">
      <alignment horizontal="center" vertical="center"/>
    </xf>
    <xf numFmtId="0" fontId="2" fillId="21" borderId="32" xfId="0" applyFont="1" applyFill="1" applyBorder="1" applyAlignment="1">
      <alignment horizontal="center" vertical="center"/>
    </xf>
    <xf numFmtId="0" fontId="2" fillId="25" borderId="1" xfId="0" applyFont="1" applyFill="1" applyBorder="1" applyAlignment="1">
      <alignment horizontal="left" vertical="top" wrapText="1"/>
    </xf>
    <xf numFmtId="0" fontId="2" fillId="25" borderId="4" xfId="0" applyFont="1" applyFill="1" applyBorder="1" applyAlignment="1">
      <alignment horizontal="left" vertical="top" wrapText="1"/>
    </xf>
    <xf numFmtId="0" fontId="2" fillId="25" borderId="6" xfId="0" applyFont="1" applyFill="1" applyBorder="1" applyAlignment="1">
      <alignment horizontal="left" vertical="top" wrapText="1"/>
    </xf>
    <xf numFmtId="0" fontId="102" fillId="3" borderId="0" xfId="0" applyFont="1" applyFill="1" applyAlignment="1">
      <alignment horizontal="right" vertical="center" wrapText="1" indent="2"/>
    </xf>
    <xf numFmtId="0" fontId="2" fillId="3" borderId="0" xfId="0" applyFont="1" applyFill="1" applyAlignment="1">
      <alignment horizontal="right" vertical="center" indent="2"/>
    </xf>
    <xf numFmtId="0" fontId="119" fillId="3" borderId="0" xfId="0" applyFont="1" applyFill="1" applyAlignment="1">
      <alignment horizontal="left" vertical="top" wrapText="1"/>
    </xf>
    <xf numFmtId="0" fontId="109" fillId="3" borderId="0" xfId="0" applyFont="1" applyFill="1" applyAlignment="1">
      <alignment horizontal="left" vertical="top" wrapText="1"/>
    </xf>
    <xf numFmtId="0" fontId="109" fillId="3" borderId="7" xfId="0" applyFont="1" applyFill="1" applyBorder="1" applyAlignment="1">
      <alignment horizontal="left" vertical="top" wrapText="1"/>
    </xf>
    <xf numFmtId="0" fontId="2" fillId="6" borderId="41" xfId="0" applyFont="1" applyFill="1" applyBorder="1" applyAlignment="1">
      <alignment horizontal="center" vertical="center"/>
    </xf>
    <xf numFmtId="0" fontId="2" fillId="6" borderId="42" xfId="0" applyFont="1" applyFill="1" applyBorder="1" applyAlignment="1">
      <alignment horizontal="center" vertical="center"/>
    </xf>
    <xf numFmtId="0" fontId="0" fillId="6" borderId="42" xfId="0" applyFill="1" applyBorder="1" applyAlignment="1">
      <alignment horizontal="center" vertical="center"/>
    </xf>
    <xf numFmtId="0" fontId="0" fillId="6" borderId="43" xfId="0" applyFill="1" applyBorder="1" applyAlignment="1">
      <alignment horizontal="center" vertical="center"/>
    </xf>
    <xf numFmtId="0" fontId="147" fillId="27" borderId="1" xfId="0" applyFont="1" applyFill="1" applyBorder="1" applyAlignment="1">
      <alignment horizontal="center" vertical="center" wrapText="1"/>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2" fillId="30" borderId="78" xfId="0" applyFont="1" applyFill="1" applyBorder="1" applyAlignment="1">
      <alignment horizontal="left" vertical="top" wrapText="1"/>
    </xf>
    <xf numFmtId="0" fontId="2" fillId="30" borderId="9" xfId="0" applyFont="1" applyFill="1" applyBorder="1" applyAlignment="1">
      <alignment horizontal="left" vertical="top" wrapText="1"/>
    </xf>
    <xf numFmtId="0" fontId="2" fillId="30" borderId="29" xfId="0" applyFont="1" applyFill="1" applyBorder="1" applyAlignment="1">
      <alignment horizontal="left" vertical="top" wrapText="1"/>
    </xf>
    <xf numFmtId="0" fontId="2" fillId="18" borderId="45" xfId="0" applyFont="1" applyFill="1" applyBorder="1" applyAlignment="1">
      <alignment horizontal="left" vertical="top" wrapText="1"/>
    </xf>
    <xf numFmtId="0" fontId="2" fillId="18" borderId="83" xfId="0" applyFont="1" applyFill="1" applyBorder="1" applyAlignment="1">
      <alignment horizontal="left" vertical="top" wrapText="1"/>
    </xf>
    <xf numFmtId="0" fontId="2" fillId="21" borderId="45" xfId="0" applyFont="1" applyFill="1" applyBorder="1" applyAlignment="1">
      <alignment horizontal="left" vertical="top" wrapText="1"/>
    </xf>
    <xf numFmtId="0" fontId="2" fillId="21" borderId="83" xfId="0" applyFont="1" applyFill="1" applyBorder="1" applyAlignment="1">
      <alignment horizontal="left" vertical="top" wrapText="1"/>
    </xf>
    <xf numFmtId="0" fontId="2" fillId="23" borderId="45" xfId="0" applyFont="1" applyFill="1" applyBorder="1" applyAlignment="1">
      <alignment horizontal="left" vertical="top" wrapText="1"/>
    </xf>
    <xf numFmtId="0" fontId="2" fillId="23" borderId="83" xfId="0" applyFont="1" applyFill="1" applyBorder="1" applyAlignment="1">
      <alignment horizontal="left" vertical="top" wrapText="1"/>
    </xf>
    <xf numFmtId="0" fontId="2" fillId="23" borderId="30" xfId="0" applyFont="1" applyFill="1" applyBorder="1" applyAlignment="1">
      <alignment horizontal="left" vertical="top" wrapText="1"/>
    </xf>
    <xf numFmtId="0" fontId="20" fillId="0" borderId="263" xfId="0" applyFont="1" applyBorder="1" applyAlignment="1" applyProtection="1">
      <alignment horizontal="center" vertical="center" wrapText="1"/>
      <protection locked="0" hidden="1"/>
    </xf>
    <xf numFmtId="0" fontId="20" fillId="0" borderId="205" xfId="0" applyFont="1" applyBorder="1" applyAlignment="1" applyProtection="1">
      <alignment horizontal="center" vertical="center" wrapText="1"/>
      <protection locked="0" hidden="1"/>
    </xf>
    <xf numFmtId="0" fontId="20" fillId="0" borderId="35" xfId="0" applyFont="1" applyBorder="1" applyAlignment="1" applyProtection="1">
      <alignment horizontal="center" vertical="center" wrapText="1"/>
      <protection locked="0" hidden="1"/>
    </xf>
    <xf numFmtId="0" fontId="20" fillId="18" borderId="123" xfId="0" applyFont="1" applyFill="1" applyBorder="1" applyAlignment="1" applyProtection="1">
      <alignment horizontal="center" vertical="center" wrapText="1"/>
      <protection locked="0" hidden="1"/>
    </xf>
    <xf numFmtId="0" fontId="20" fillId="18" borderId="124" xfId="0" applyFont="1" applyFill="1" applyBorder="1" applyAlignment="1" applyProtection="1">
      <alignment horizontal="center" vertical="center" wrapText="1"/>
      <protection locked="0" hidden="1"/>
    </xf>
    <xf numFmtId="0" fontId="20" fillId="18" borderId="125" xfId="0" applyFont="1" applyFill="1" applyBorder="1" applyAlignment="1" applyProtection="1">
      <alignment horizontal="center" vertical="center" wrapText="1"/>
      <protection locked="0" hidden="1"/>
    </xf>
    <xf numFmtId="0" fontId="20" fillId="0" borderId="0" xfId="0" applyFont="1" applyAlignment="1" applyProtection="1">
      <alignment horizontal="center" vertical="center" wrapText="1"/>
      <protection locked="0" hidden="1"/>
    </xf>
    <xf numFmtId="0" fontId="20" fillId="0" borderId="5" xfId="0" applyFont="1" applyBorder="1" applyAlignment="1" applyProtection="1">
      <alignment horizontal="center" vertical="center" wrapText="1"/>
      <protection locked="0" hidden="1"/>
    </xf>
    <xf numFmtId="0" fontId="77" fillId="33" borderId="41" xfId="1" applyFont="1" applyFill="1" applyBorder="1" applyAlignment="1" applyProtection="1">
      <alignment horizontal="left" vertical="center" wrapText="1" indent="1"/>
      <protection hidden="1"/>
    </xf>
    <xf numFmtId="0" fontId="77" fillId="33" borderId="43" xfId="1" applyFont="1" applyFill="1" applyBorder="1" applyAlignment="1" applyProtection="1">
      <alignment horizontal="left" vertical="center" wrapText="1" indent="1"/>
      <protection hidden="1"/>
    </xf>
    <xf numFmtId="0" fontId="20" fillId="32" borderId="13" xfId="0" applyFont="1" applyFill="1" applyBorder="1" applyAlignment="1" applyProtection="1">
      <alignment horizontal="left" vertical="center" wrapText="1" indent="1"/>
      <protection hidden="1"/>
    </xf>
    <xf numFmtId="0" fontId="20" fillId="32" borderId="32" xfId="0" applyFont="1" applyFill="1" applyBorder="1" applyAlignment="1" applyProtection="1">
      <alignment horizontal="left" vertical="center" wrapText="1" indent="1"/>
      <protection hidden="1"/>
    </xf>
    <xf numFmtId="0" fontId="20" fillId="32" borderId="14" xfId="0" applyFont="1" applyFill="1" applyBorder="1" applyAlignment="1" applyProtection="1">
      <alignment horizontal="left" vertical="center" wrapText="1" indent="1"/>
      <protection hidden="1"/>
    </xf>
    <xf numFmtId="0" fontId="20" fillId="32" borderId="16" xfId="0" applyFont="1" applyFill="1" applyBorder="1" applyAlignment="1" applyProtection="1">
      <alignment horizontal="left" vertical="center" wrapText="1" indent="1"/>
      <protection hidden="1"/>
    </xf>
    <xf numFmtId="0" fontId="20" fillId="32" borderId="15" xfId="0" applyFont="1" applyFill="1" applyBorder="1" applyAlignment="1" applyProtection="1">
      <alignment horizontal="left" vertical="center" wrapText="1" indent="1"/>
      <protection hidden="1"/>
    </xf>
    <xf numFmtId="0" fontId="20" fillId="32" borderId="35" xfId="0" applyFont="1" applyFill="1" applyBorder="1" applyAlignment="1" applyProtection="1">
      <alignment horizontal="left" vertical="center" wrapText="1" indent="1"/>
      <protection hidden="1"/>
    </xf>
    <xf numFmtId="0" fontId="77" fillId="33" borderId="42" xfId="1" applyFont="1" applyFill="1" applyBorder="1" applyAlignment="1" applyProtection="1">
      <alignment horizontal="left" vertical="center" wrapText="1" indent="1"/>
      <protection hidden="1"/>
    </xf>
    <xf numFmtId="0" fontId="20" fillId="32" borderId="33" xfId="0" applyFont="1" applyFill="1" applyBorder="1" applyAlignment="1" applyProtection="1">
      <alignment horizontal="left" vertical="center" wrapText="1" indent="1"/>
      <protection hidden="1"/>
    </xf>
    <xf numFmtId="0" fontId="20" fillId="32" borderId="189" xfId="0" applyFont="1" applyFill="1" applyBorder="1" applyAlignment="1" applyProtection="1">
      <alignment horizontal="left" vertical="center" wrapText="1" indent="1"/>
      <protection hidden="1"/>
    </xf>
    <xf numFmtId="0" fontId="20" fillId="32" borderId="190" xfId="0" applyFont="1" applyFill="1" applyBorder="1" applyAlignment="1" applyProtection="1">
      <alignment horizontal="left" vertical="center" wrapText="1" indent="1"/>
      <protection hidden="1"/>
    </xf>
    <xf numFmtId="0" fontId="20" fillId="32" borderId="76" xfId="0" applyFont="1" applyFill="1" applyBorder="1" applyAlignment="1" applyProtection="1">
      <alignment horizontal="left" vertical="center" wrapText="1" indent="1"/>
      <protection hidden="1"/>
    </xf>
    <xf numFmtId="0" fontId="22" fillId="3" borderId="1" xfId="0" applyFont="1" applyFill="1" applyBorder="1" applyAlignment="1" applyProtection="1">
      <alignment horizontal="left" vertical="center" wrapText="1" indent="1"/>
      <protection hidden="1"/>
    </xf>
    <xf numFmtId="0" fontId="22" fillId="3" borderId="2" xfId="0" applyFont="1" applyFill="1" applyBorder="1" applyAlignment="1" applyProtection="1">
      <alignment horizontal="left" vertical="center" wrapText="1" indent="1"/>
      <protection hidden="1"/>
    </xf>
    <xf numFmtId="0" fontId="111" fillId="3" borderId="7" xfId="0" applyFont="1" applyFill="1" applyBorder="1" applyAlignment="1" applyProtection="1">
      <alignment horizontal="left" vertical="center" wrapText="1"/>
      <protection hidden="1"/>
    </xf>
    <xf numFmtId="0" fontId="20" fillId="3" borderId="85" xfId="0" applyFont="1" applyFill="1" applyBorder="1" applyAlignment="1" applyProtection="1">
      <alignment horizontal="left" vertical="center" wrapText="1" indent="1"/>
      <protection hidden="1"/>
    </xf>
    <xf numFmtId="0" fontId="20" fillId="3" borderId="4" xfId="0" applyFont="1" applyFill="1" applyBorder="1" applyAlignment="1" applyProtection="1">
      <alignment horizontal="left" vertical="center" wrapText="1" indent="1"/>
      <protection hidden="1"/>
    </xf>
    <xf numFmtId="0" fontId="20" fillId="3" borderId="4" xfId="0" applyFont="1" applyFill="1" applyBorder="1" applyAlignment="1" applyProtection="1">
      <alignment horizontal="left" vertical="center" wrapText="1"/>
      <protection hidden="1"/>
    </xf>
    <xf numFmtId="0" fontId="20" fillId="31" borderId="1" xfId="0" applyFont="1" applyFill="1" applyBorder="1" applyAlignment="1" applyProtection="1">
      <alignment horizontal="left" vertical="center" wrapText="1"/>
      <protection hidden="1"/>
    </xf>
    <xf numFmtId="0" fontId="20" fillId="31" borderId="4" xfId="0" applyFont="1" applyFill="1" applyBorder="1" applyAlignment="1" applyProtection="1">
      <alignment horizontal="left" vertical="center" wrapText="1"/>
      <protection hidden="1"/>
    </xf>
    <xf numFmtId="0" fontId="20" fillId="3" borderId="84" xfId="0" applyFont="1" applyFill="1" applyBorder="1" applyAlignment="1" applyProtection="1">
      <alignment horizontal="left" vertical="center" wrapText="1" indent="1"/>
      <protection hidden="1"/>
    </xf>
    <xf numFmtId="0" fontId="20" fillId="18" borderId="266" xfId="0" applyFont="1" applyFill="1" applyBorder="1" applyAlignment="1" applyProtection="1">
      <alignment horizontal="center" vertical="center" wrapText="1"/>
      <protection locked="0" hidden="1"/>
    </xf>
    <xf numFmtId="0" fontId="20" fillId="18" borderId="265" xfId="0" applyFont="1" applyFill="1" applyBorder="1" applyAlignment="1" applyProtection="1">
      <alignment horizontal="center" vertical="center" wrapText="1"/>
      <protection locked="0" hidden="1"/>
    </xf>
    <xf numFmtId="0" fontId="20" fillId="18" borderId="128" xfId="0" applyFont="1" applyFill="1" applyBorder="1" applyAlignment="1" applyProtection="1">
      <alignment horizontal="center" vertical="center" wrapText="1"/>
      <protection locked="0" hidden="1"/>
    </xf>
    <xf numFmtId="0" fontId="20" fillId="3" borderId="5" xfId="0" applyFont="1" applyFill="1" applyBorder="1" applyAlignment="1" applyProtection="1">
      <alignment horizontal="left" vertical="center" wrapText="1"/>
      <protection hidden="1"/>
    </xf>
    <xf numFmtId="0" fontId="22" fillId="17" borderId="37" xfId="0" applyFont="1" applyFill="1" applyBorder="1" applyAlignment="1" applyProtection="1">
      <alignment horizontal="center" vertical="center" textRotation="90"/>
      <protection hidden="1"/>
    </xf>
    <xf numFmtId="0" fontId="22" fillId="17" borderId="36" xfId="0" applyFont="1" applyFill="1" applyBorder="1" applyAlignment="1" applyProtection="1">
      <alignment horizontal="center" vertical="center" textRotation="90"/>
      <protection hidden="1"/>
    </xf>
    <xf numFmtId="0" fontId="20" fillId="3" borderId="1" xfId="0" applyFont="1" applyFill="1" applyBorder="1" applyAlignment="1" applyProtection="1">
      <alignment horizontal="left" vertical="center" wrapText="1" indent="1"/>
      <protection hidden="1"/>
    </xf>
    <xf numFmtId="0" fontId="20" fillId="18" borderId="264" xfId="0" applyFont="1" applyFill="1" applyBorder="1" applyAlignment="1" applyProtection="1">
      <alignment horizontal="center" vertical="center" wrapText="1"/>
      <protection locked="0" hidden="1"/>
    </xf>
    <xf numFmtId="0" fontId="22" fillId="31" borderId="37" xfId="0" applyFont="1" applyFill="1" applyBorder="1" applyAlignment="1" applyProtection="1">
      <alignment horizontal="center" vertical="center" textRotation="90"/>
      <protection hidden="1"/>
    </xf>
    <xf numFmtId="0" fontId="22" fillId="31" borderId="36" xfId="0" applyFont="1" applyFill="1" applyBorder="1" applyAlignment="1" applyProtection="1">
      <alignment horizontal="center" vertical="center" textRotation="90"/>
      <protection hidden="1"/>
    </xf>
    <xf numFmtId="0" fontId="22" fillId="31" borderId="28" xfId="0" applyFont="1" applyFill="1" applyBorder="1" applyAlignment="1" applyProtection="1">
      <alignment horizontal="center" vertical="center" textRotation="90"/>
      <protection hidden="1"/>
    </xf>
    <xf numFmtId="0" fontId="0" fillId="3" borderId="0" xfId="0" applyFill="1" applyAlignment="1">
      <alignment horizontal="left" vertical="center" wrapText="1"/>
    </xf>
    <xf numFmtId="0" fontId="0" fillId="3" borderId="5" xfId="0" applyFill="1" applyBorder="1" applyAlignment="1">
      <alignment horizontal="left" vertical="center" wrapText="1"/>
    </xf>
    <xf numFmtId="0" fontId="86" fillId="6" borderId="192" xfId="1" applyFont="1" applyFill="1" applyBorder="1" applyAlignment="1" applyProtection="1">
      <alignment horizontal="left" vertical="center" wrapText="1" indent="1"/>
    </xf>
    <xf numFmtId="0" fontId="86" fillId="6" borderId="193" xfId="1" applyFont="1" applyFill="1" applyBorder="1" applyAlignment="1" applyProtection="1">
      <alignment horizontal="left" vertical="center" wrapText="1" indent="1"/>
    </xf>
    <xf numFmtId="0" fontId="86" fillId="6" borderId="194" xfId="1" applyFont="1" applyFill="1" applyBorder="1" applyAlignment="1" applyProtection="1">
      <alignment horizontal="left" vertical="center" wrapText="1" indent="1"/>
    </xf>
    <xf numFmtId="0" fontId="0" fillId="0" borderId="0" xfId="0" applyAlignment="1">
      <alignment horizontal="left" vertical="top" wrapText="1"/>
    </xf>
    <xf numFmtId="0" fontId="0" fillId="0" borderId="0" xfId="0" quotePrefix="1" applyAlignment="1">
      <alignment horizontal="left" vertical="top" wrapText="1"/>
    </xf>
    <xf numFmtId="16" fontId="0" fillId="60" borderId="0" xfId="0" quotePrefix="1" applyNumberFormat="1" applyFill="1" applyAlignment="1">
      <alignment horizontal="left" vertical="center" textRotation="90" wrapText="1"/>
    </xf>
    <xf numFmtId="0" fontId="111" fillId="14" borderId="7" xfId="0" applyFont="1" applyFill="1" applyBorder="1" applyAlignment="1">
      <alignment horizontal="left" vertical="center" wrapText="1"/>
    </xf>
    <xf numFmtId="0" fontId="63" fillId="61" borderId="0" xfId="0" applyFont="1" applyFill="1" applyAlignment="1">
      <alignment horizontal="center" vertical="center" wrapText="1"/>
    </xf>
    <xf numFmtId="0" fontId="5" fillId="0" borderId="0" xfId="0" applyFont="1" applyAlignment="1">
      <alignment horizontal="left" vertical="top" wrapText="1"/>
    </xf>
    <xf numFmtId="0" fontId="5" fillId="6" borderId="0" xfId="0" applyFont="1" applyFill="1" applyAlignment="1" applyProtection="1">
      <alignment horizontal="left" vertical="top" wrapText="1"/>
      <protection locked="0"/>
    </xf>
    <xf numFmtId="0" fontId="0" fillId="6" borderId="0" xfId="0" applyFill="1" applyAlignment="1">
      <alignment horizontal="left" vertical="top" wrapText="1" indent="4"/>
    </xf>
    <xf numFmtId="0" fontId="0" fillId="76" borderId="0" xfId="0" applyFill="1" applyAlignment="1">
      <alignment horizontal="left" vertical="center" wrapText="1"/>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vertical="center" wrapText="1"/>
      <protection locked="0"/>
    </xf>
    <xf numFmtId="0" fontId="2" fillId="0" borderId="0" xfId="0" applyFont="1" applyAlignment="1">
      <alignment horizontal="left" vertical="center" wrapText="1"/>
    </xf>
    <xf numFmtId="0" fontId="2" fillId="6" borderId="0" xfId="0" applyFont="1" applyFill="1" applyAlignment="1">
      <alignment horizontal="left" vertical="top" wrapText="1"/>
    </xf>
    <xf numFmtId="0" fontId="5" fillId="51" borderId="0" xfId="0" applyFont="1" applyFill="1" applyAlignment="1" applyProtection="1">
      <alignment horizontal="left" vertical="top" wrapText="1"/>
      <protection locked="0"/>
    </xf>
    <xf numFmtId="0" fontId="0" fillId="6" borderId="0" xfId="0" applyFill="1" applyAlignment="1">
      <alignment horizontal="left" vertical="top" wrapText="1" indent="6"/>
    </xf>
    <xf numFmtId="0" fontId="2" fillId="51" borderId="0" xfId="0" applyFont="1" applyFill="1" applyAlignment="1">
      <alignment horizontal="left" vertical="top" wrapText="1"/>
    </xf>
    <xf numFmtId="0" fontId="3" fillId="0" borderId="0" xfId="0" applyFont="1" applyAlignment="1">
      <alignment horizontal="left" vertical="top" wrapText="1"/>
    </xf>
  </cellXfs>
  <cellStyles count="2">
    <cellStyle name="Hyperlink" xfId="1" builtinId="8"/>
    <cellStyle name="Normal" xfId="0" builtinId="0"/>
  </cellStyles>
  <dxfs count="469">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rgb="FF98C389"/>
        </patternFill>
      </fill>
    </dxf>
    <dxf>
      <fill>
        <patternFill>
          <bgColor rgb="FF98C389"/>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rgb="FFF8E394"/>
        </patternFill>
      </fill>
    </dxf>
    <dxf>
      <fill>
        <patternFill>
          <bgColor rgb="FF98C389"/>
        </patternFill>
      </fill>
    </dxf>
    <dxf>
      <fill>
        <patternFill>
          <bgColor theme="9" tint="0.79998168889431442"/>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0" tint="-0.24994659260841701"/>
        </patternFill>
      </fill>
    </dxf>
    <dxf>
      <fill>
        <patternFill>
          <bgColor theme="9" tint="0.79998168889431442"/>
        </patternFill>
      </fill>
    </dxf>
    <dxf>
      <fill>
        <patternFill>
          <bgColor rgb="FFF8E394"/>
        </patternFill>
      </fill>
    </dxf>
    <dxf>
      <fill>
        <patternFill>
          <bgColor theme="0" tint="-0.24994659260841701"/>
        </patternFill>
      </fill>
    </dxf>
    <dxf>
      <fill>
        <patternFill>
          <bgColor theme="9" tint="0.79998168889431442"/>
        </patternFill>
      </fill>
    </dxf>
    <dxf>
      <fill>
        <patternFill>
          <bgColor rgb="FFF8E394"/>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9" tint="0.79998168889431442"/>
        </patternFill>
      </fill>
    </dxf>
    <dxf>
      <fill>
        <patternFill>
          <bgColor rgb="FFF8E394"/>
        </patternFill>
      </fill>
    </dxf>
    <dxf>
      <fill>
        <patternFill>
          <bgColor rgb="FF98C389"/>
        </patternFill>
      </fill>
    </dxf>
    <dxf>
      <fill>
        <patternFill>
          <bgColor theme="0" tint="-0.24994659260841701"/>
        </patternFill>
      </fill>
    </dxf>
    <dxf>
      <fill>
        <patternFill>
          <bgColor rgb="FF98C389"/>
        </patternFill>
      </fill>
    </dxf>
    <dxf>
      <fill>
        <patternFill>
          <bgColor theme="0" tint="-0.24994659260841701"/>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rgb="FF98C389"/>
        </patternFill>
      </fill>
    </dxf>
    <dxf>
      <fill>
        <patternFill>
          <bgColor theme="9" tint="0.79998168889431442"/>
        </patternFill>
      </fill>
    </dxf>
    <dxf>
      <fill>
        <patternFill>
          <bgColor theme="0" tint="-0.24994659260841701"/>
        </patternFill>
      </fill>
    </dxf>
    <dxf>
      <fill>
        <patternFill>
          <bgColor theme="9" tint="0.79998168889431442"/>
        </patternFill>
      </fill>
    </dxf>
    <dxf>
      <fill>
        <patternFill>
          <bgColor rgb="FFF8E394"/>
        </patternFill>
      </fill>
    </dxf>
    <dxf>
      <fill>
        <patternFill>
          <bgColor rgb="FF98C389"/>
        </patternFill>
      </fill>
    </dxf>
    <dxf>
      <fill>
        <patternFill>
          <bgColor theme="0" tint="-0.24994659260841701"/>
        </patternFill>
      </fill>
    </dxf>
    <dxf>
      <fill>
        <patternFill>
          <bgColor rgb="FFF8E394"/>
        </patternFill>
      </fill>
    </dxf>
    <dxf>
      <fill>
        <patternFill>
          <bgColor theme="0" tint="-0.24994659260841701"/>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theme="9" tint="0.79998168889431442"/>
        </patternFill>
      </fill>
    </dxf>
    <dxf>
      <fill>
        <patternFill>
          <bgColor theme="0" tint="-0.24994659260841701"/>
        </patternFill>
      </fill>
    </dxf>
    <dxf>
      <fill>
        <patternFill>
          <bgColor rgb="FFF8E394"/>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ill>
        <patternFill>
          <bgColor theme="9" tint="0.79998168889431442"/>
        </patternFill>
      </fill>
    </dxf>
    <dxf>
      <fill>
        <patternFill>
          <bgColor theme="0" tint="-0.24994659260841701"/>
        </patternFill>
      </fill>
    </dxf>
    <dxf>
      <fill>
        <patternFill>
          <bgColor rgb="FF98C389"/>
        </patternFill>
      </fill>
    </dxf>
    <dxf>
      <fill>
        <patternFill>
          <bgColor theme="0" tint="-0.499984740745262"/>
        </patternFill>
      </fill>
    </dxf>
    <dxf>
      <fill>
        <patternFill>
          <bgColor rgb="FFFCD1A6"/>
        </patternFill>
      </fill>
    </dxf>
    <dxf>
      <fill>
        <patternFill>
          <bgColor theme="0" tint="-0.499984740745262"/>
        </patternFill>
      </fill>
    </dxf>
    <dxf>
      <fill>
        <patternFill>
          <bgColor rgb="FFFCD1A6"/>
        </patternFill>
      </fill>
    </dxf>
    <dxf>
      <fill>
        <patternFill>
          <bgColor rgb="FFCECCF0"/>
        </patternFill>
      </fill>
    </dxf>
    <dxf>
      <fill>
        <patternFill>
          <bgColor theme="0" tint="-0.499984740745262"/>
        </patternFill>
      </fill>
    </dxf>
    <dxf>
      <fill>
        <patternFill>
          <bgColor rgb="FFCECCF0"/>
        </patternFill>
      </fill>
    </dxf>
    <dxf>
      <fill>
        <patternFill>
          <bgColor rgb="FFF8E4F8"/>
        </patternFill>
      </fill>
    </dxf>
    <dxf>
      <fill>
        <patternFill>
          <bgColor theme="0" tint="-0.499984740745262"/>
        </patternFill>
      </fill>
    </dxf>
    <dxf>
      <fill>
        <patternFill>
          <bgColor rgb="FFF8E4F8"/>
        </patternFill>
      </fill>
    </dxf>
    <dxf>
      <fill>
        <patternFill>
          <bgColor theme="9" tint="0.79998168889431442"/>
        </patternFill>
      </fill>
    </dxf>
    <dxf>
      <fill>
        <patternFill>
          <bgColor theme="9" tint="0.79998168889431442"/>
        </patternFill>
      </fill>
    </dxf>
    <dxf>
      <fill>
        <patternFill>
          <bgColor theme="0" tint="-0.499984740745262"/>
        </patternFill>
      </fill>
    </dxf>
    <dxf>
      <fill>
        <patternFill>
          <bgColor theme="9" tint="0.79998168889431442"/>
        </patternFill>
      </fill>
    </dxf>
    <dxf>
      <fill>
        <patternFill>
          <bgColor theme="0" tint="-0.499984740745262"/>
        </patternFill>
      </fill>
    </dxf>
    <dxf>
      <fill>
        <patternFill>
          <bgColor rgb="FFF7E8BF"/>
        </patternFill>
      </fill>
    </dxf>
    <dxf>
      <fill>
        <patternFill>
          <bgColor rgb="FFF7E8BF"/>
        </patternFill>
      </fill>
    </dxf>
    <dxf>
      <font>
        <color rgb="FF9C0006"/>
      </font>
      <fill>
        <patternFill>
          <bgColor rgb="FFFFC7CE"/>
        </patternFill>
      </fill>
    </dxf>
    <dxf>
      <font>
        <color theme="9" tint="-0.24994659260841701"/>
      </font>
      <fill>
        <patternFill>
          <bgColor theme="9" tint="0.79998168889431442"/>
        </patternFill>
      </fill>
    </dxf>
    <dxf>
      <font>
        <color rgb="FF9D7907"/>
      </font>
      <fill>
        <patternFill>
          <bgColor rgb="FFFAEECC"/>
        </patternFill>
      </fill>
    </dxf>
    <dxf>
      <font>
        <color theme="0" tint="-0.499984740745262"/>
      </font>
      <fill>
        <patternFill>
          <bgColor theme="0" tint="-0.14996795556505021"/>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theme="9" tint="0.59996337778862885"/>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FEE372"/>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s>
  <tableStyles count="0" defaultTableStyle="TableStyleMedium2" defaultPivotStyle="PivotStyleLight16"/>
  <colors>
    <mruColors>
      <color rgb="FFA16903"/>
      <color rgb="FF9E3D16"/>
      <color rgb="FF343F90"/>
      <color rgb="FF782170"/>
      <color rgb="FF51154A"/>
      <color rgb="FFC7DEF5"/>
      <color rgb="FFCBE4FB"/>
      <color rgb="FFFCB819"/>
      <color rgb="FFF2B90C"/>
      <color rgb="FF5E5B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3.xml"/><Relationship Id="rId1" Type="http://schemas.microsoft.com/office/2011/relationships/chartStyle" Target="style12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70687596895286"/>
          <c:y val="0.15678733031674208"/>
          <c:w val="0.7790351042070277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2C2-4502-8EEC-11F3F8EBF4F2}"/>
              </c:ext>
            </c:extLst>
          </c:dPt>
          <c:dPt>
            <c:idx val="4"/>
            <c:invertIfNegative val="0"/>
            <c:bubble3D val="0"/>
            <c:spPr>
              <a:solidFill>
                <a:srgbClr val="FFC000"/>
              </a:solidFill>
              <a:ln>
                <a:noFill/>
              </a:ln>
              <a:effectLst/>
            </c:spPr>
            <c:extLst>
              <c:ext xmlns:c16="http://schemas.microsoft.com/office/drawing/2014/chart" uri="{C3380CC4-5D6E-409C-BE32-E72D297353CC}">
                <c16:uniqueId val="{00000003-F2C2-4502-8EEC-11F3F8EBF4F2}"/>
              </c:ext>
            </c:extLst>
          </c:dPt>
          <c:dPt>
            <c:idx val="5"/>
            <c:invertIfNegative val="0"/>
            <c:bubble3D val="0"/>
            <c:spPr>
              <a:solidFill>
                <a:srgbClr val="FFC000"/>
              </a:solidFill>
              <a:ln>
                <a:noFill/>
              </a:ln>
              <a:effectLst/>
            </c:spPr>
            <c:extLst>
              <c:ext xmlns:c16="http://schemas.microsoft.com/office/drawing/2014/chart" uri="{C3380CC4-5D6E-409C-BE32-E72D297353CC}">
                <c16:uniqueId val="{00000005-F2C2-4502-8EEC-11F3F8EBF4F2}"/>
              </c:ext>
            </c:extLst>
          </c:dPt>
          <c:dPt>
            <c:idx val="6"/>
            <c:invertIfNegative val="0"/>
            <c:bubble3D val="0"/>
            <c:spPr>
              <a:solidFill>
                <a:srgbClr val="98C389"/>
              </a:solidFill>
              <a:ln>
                <a:noFill/>
              </a:ln>
              <a:effectLst/>
            </c:spPr>
            <c:extLst>
              <c:ext xmlns:c16="http://schemas.microsoft.com/office/drawing/2014/chart" uri="{C3380CC4-5D6E-409C-BE32-E72D297353CC}">
                <c16:uniqueId val="{00000007-F2C2-4502-8EEC-11F3F8EBF4F2}"/>
              </c:ext>
            </c:extLst>
          </c:dPt>
          <c:dPt>
            <c:idx val="7"/>
            <c:invertIfNegative val="0"/>
            <c:bubble3D val="0"/>
            <c:spPr>
              <a:solidFill>
                <a:srgbClr val="98C389"/>
              </a:solidFill>
              <a:ln>
                <a:noFill/>
              </a:ln>
              <a:effectLst/>
            </c:spPr>
            <c:extLst>
              <c:ext xmlns:c16="http://schemas.microsoft.com/office/drawing/2014/chart" uri="{C3380CC4-5D6E-409C-BE32-E72D297353CC}">
                <c16:uniqueId val="{00000009-F2C2-4502-8EEC-11F3F8EBF4F2}"/>
              </c:ext>
            </c:extLst>
          </c:dPt>
          <c:dPt>
            <c:idx val="8"/>
            <c:invertIfNegative val="0"/>
            <c:bubble3D val="0"/>
            <c:spPr>
              <a:solidFill>
                <a:srgbClr val="98C389"/>
              </a:solidFill>
              <a:ln>
                <a:noFill/>
              </a:ln>
              <a:effectLst/>
            </c:spPr>
            <c:extLst>
              <c:ext xmlns:c16="http://schemas.microsoft.com/office/drawing/2014/chart" uri="{C3380CC4-5D6E-409C-BE32-E72D297353CC}">
                <c16:uniqueId val="{0000000B-F2C2-4502-8EEC-11F3F8EBF4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geral'!$G$17:$H$25</c:f>
              <c:strCache>
                <c:ptCount val="7"/>
                <c:pt idx="0">
                  <c:v>Masculino</c:v>
                </c:pt>
                <c:pt idx="3">
                  <c:v>Feminino</c:v>
                </c:pt>
                <c:pt idx="6">
                  <c:v>Ambos os sexos</c:v>
                </c:pt>
              </c:strCache>
            </c:strRef>
          </c:cat>
          <c:val>
            <c:numRef>
              <c:f>'GAMA Saúde geral'!$I$17:$I$25</c:f>
              <c:numCache>
                <c:formatCode>0</c:formatCode>
                <c:ptCount val="9"/>
              </c:numCache>
            </c:numRef>
          </c:val>
          <c:extLst>
            <c:ext xmlns:c16="http://schemas.microsoft.com/office/drawing/2014/chart" uri="{C3380CC4-5D6E-409C-BE32-E72D297353CC}">
              <c16:uniqueId val="{0000000C-F2C2-4502-8EEC-11F3F8EBF4F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Saúde geral'!$I$15:$I$16</c:f>
              <c:strCache>
                <c:ptCount val="2"/>
                <c:pt idx="0">
                  <c:v>Mortes por 100 000 adolescentes por ano</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cannabis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91C-4A10-B59F-054C23B8F604}"/>
              </c:ext>
            </c:extLst>
          </c:dPt>
          <c:dPt>
            <c:idx val="4"/>
            <c:invertIfNegative val="0"/>
            <c:bubble3D val="0"/>
            <c:spPr>
              <a:solidFill>
                <a:srgbClr val="FFC000"/>
              </a:solidFill>
              <a:ln>
                <a:noFill/>
              </a:ln>
              <a:effectLst/>
            </c:spPr>
            <c:extLst>
              <c:ext xmlns:c16="http://schemas.microsoft.com/office/drawing/2014/chart" uri="{C3380CC4-5D6E-409C-BE32-E72D297353CC}">
                <c16:uniqueId val="{00000003-E91C-4A10-B59F-054C23B8F604}"/>
              </c:ext>
            </c:extLst>
          </c:dPt>
          <c:dPt>
            <c:idx val="5"/>
            <c:invertIfNegative val="0"/>
            <c:bubble3D val="0"/>
            <c:spPr>
              <a:solidFill>
                <a:srgbClr val="FFC000"/>
              </a:solidFill>
              <a:ln>
                <a:noFill/>
              </a:ln>
              <a:effectLst/>
            </c:spPr>
            <c:extLst>
              <c:ext xmlns:c16="http://schemas.microsoft.com/office/drawing/2014/chart" uri="{C3380CC4-5D6E-409C-BE32-E72D297353CC}">
                <c16:uniqueId val="{00000005-E91C-4A10-B59F-054C23B8F604}"/>
              </c:ext>
            </c:extLst>
          </c:dPt>
          <c:dPt>
            <c:idx val="6"/>
            <c:invertIfNegative val="0"/>
            <c:bubble3D val="0"/>
            <c:spPr>
              <a:solidFill>
                <a:srgbClr val="98C389"/>
              </a:solidFill>
              <a:ln>
                <a:noFill/>
              </a:ln>
              <a:effectLst/>
            </c:spPr>
            <c:extLst>
              <c:ext xmlns:c16="http://schemas.microsoft.com/office/drawing/2014/chart" uri="{C3380CC4-5D6E-409C-BE32-E72D297353CC}">
                <c16:uniqueId val="{00000007-E91C-4A10-B59F-054C23B8F604}"/>
              </c:ext>
            </c:extLst>
          </c:dPt>
          <c:dPt>
            <c:idx val="7"/>
            <c:invertIfNegative val="0"/>
            <c:bubble3D val="0"/>
            <c:spPr>
              <a:solidFill>
                <a:srgbClr val="98C389"/>
              </a:solidFill>
              <a:ln>
                <a:noFill/>
              </a:ln>
              <a:effectLst/>
            </c:spPr>
            <c:extLst>
              <c:ext xmlns:c16="http://schemas.microsoft.com/office/drawing/2014/chart" uri="{C3380CC4-5D6E-409C-BE32-E72D297353CC}">
                <c16:uniqueId val="{00000009-E91C-4A10-B59F-054C23B8F604}"/>
              </c:ext>
            </c:extLst>
          </c:dPt>
          <c:dPt>
            <c:idx val="8"/>
            <c:invertIfNegative val="0"/>
            <c:bubble3D val="0"/>
            <c:spPr>
              <a:solidFill>
                <a:srgbClr val="98C389"/>
              </a:solidFill>
              <a:ln>
                <a:noFill/>
              </a:ln>
              <a:effectLst/>
            </c:spPr>
            <c:extLst>
              <c:ext xmlns:c16="http://schemas.microsoft.com/office/drawing/2014/chart" uri="{C3380CC4-5D6E-409C-BE32-E72D297353CC}">
                <c16:uniqueId val="{0000000B-E91C-4A10-B59F-054C23B8F604}"/>
              </c:ext>
            </c:extLst>
          </c:dPt>
          <c:dPt>
            <c:idx val="9"/>
            <c:invertIfNegative val="0"/>
            <c:bubble3D val="0"/>
            <c:spPr>
              <a:solidFill>
                <a:srgbClr val="98C389"/>
              </a:solidFill>
              <a:ln>
                <a:noFill/>
              </a:ln>
              <a:effectLst/>
            </c:spPr>
            <c:extLst>
              <c:ext xmlns:c16="http://schemas.microsoft.com/office/drawing/2014/chart" uri="{C3380CC4-5D6E-409C-BE32-E72D297353CC}">
                <c16:uniqueId val="{0000000D-E91C-4A10-B59F-054C23B8F6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substâncias'!$T$16:$U$24</c:f>
              <c:strCache>
                <c:ptCount val="7"/>
                <c:pt idx="0">
                  <c:v>Masculino</c:v>
                </c:pt>
                <c:pt idx="3">
                  <c:v>Feminino</c:v>
                </c:pt>
                <c:pt idx="6">
                  <c:v>Ambos os sexos</c:v>
                </c:pt>
              </c:strCache>
            </c:strRef>
          </c:cat>
          <c:val>
            <c:numRef>
              <c:f>'GAMA Consumo de substâncias'!$V$16:$V$24</c:f>
              <c:numCache>
                <c:formatCode>0</c:formatCode>
                <c:ptCount val="9"/>
              </c:numCache>
            </c:numRef>
          </c:val>
          <c:extLst>
            <c:ext xmlns:c16="http://schemas.microsoft.com/office/drawing/2014/chart" uri="{C3380CC4-5D6E-409C-BE32-E72D297353CC}">
              <c16:uniqueId val="{0000000E-E91C-4A10-B59F-054C23B8F60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tiveram a sua primeira relação sexual antes dos 15 anos de idade</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0E81-4E54-BE55-ED02FD4ECB51}"/>
              </c:ext>
            </c:extLst>
          </c:dPt>
          <c:dPt>
            <c:idx val="2"/>
            <c:invertIfNegative val="0"/>
            <c:bubble3D val="0"/>
            <c:spPr>
              <a:solidFill>
                <a:srgbClr val="98C389"/>
              </a:solidFill>
              <a:ln>
                <a:noFill/>
              </a:ln>
              <a:effectLst/>
            </c:spPr>
            <c:extLst>
              <c:ext xmlns:c16="http://schemas.microsoft.com/office/drawing/2014/chart" uri="{C3380CC4-5D6E-409C-BE32-E72D297353CC}">
                <c16:uniqueId val="{00000003-0E81-4E54-BE55-ED02FD4ECB51}"/>
              </c:ext>
            </c:extLst>
          </c:dPt>
          <c:dPt>
            <c:idx val="3"/>
            <c:invertIfNegative val="0"/>
            <c:bubble3D val="0"/>
            <c:spPr>
              <a:solidFill>
                <a:srgbClr val="98C389"/>
              </a:solidFill>
              <a:ln>
                <a:noFill/>
              </a:ln>
              <a:effectLst/>
            </c:spPr>
            <c:extLst>
              <c:ext xmlns:c16="http://schemas.microsoft.com/office/drawing/2014/chart" uri="{C3380CC4-5D6E-409C-BE32-E72D297353CC}">
                <c16:uniqueId val="{00000005-0E81-4E54-BE55-ED02FD4ECB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saudável'!$J$17:$K$25</c15:sqref>
                  </c15:fullRef>
                </c:ext>
              </c:extLst>
              <c:f>('GAMA Sexualidade saudável'!$J$18:$K$18,'GAMA Sexualidade saudável'!$J$21:$K$21,'GAMA Sexualidade saudável'!$J$24:$K$24)</c:f>
              <c:multiLvlStrCache>
                <c:ptCount val="3"/>
                <c:lvl/>
                <c:lvl/>
              </c:multiLvlStrCache>
            </c:multiLvlStrRef>
          </c:cat>
          <c:val>
            <c:numRef>
              <c:extLst>
                <c:ext xmlns:c15="http://schemas.microsoft.com/office/drawing/2012/chart" uri="{02D57815-91ED-43cb-92C2-25804820EDAC}">
                  <c15:fullRef>
                    <c15:sqref>'GAMA Sexualidade saudável'!$L$17:$L$25</c15:sqref>
                  </c15:fullRef>
                </c:ext>
              </c:extLst>
              <c:f>('GAMA Sexualidade saudável'!$L$18,'GAMA Sexualidade saudável'!$L$21,'GAMA Sexualidade saudável'!$L$24)</c:f>
              <c:numCache>
                <c:formatCode>0</c:formatCode>
                <c:ptCount val="3"/>
              </c:numCache>
            </c:numRef>
          </c:val>
          <c:extLst>
            <c:ext xmlns:c16="http://schemas.microsoft.com/office/drawing/2014/chart" uri="{C3380CC4-5D6E-409C-BE32-E72D297353CC}">
              <c16:uniqueId val="{00000006-0E81-4E54-BE55-ED02FD4ECB5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contraceção moderna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214-4E39-BD8E-55D18C32F1F0}"/>
              </c:ext>
            </c:extLst>
          </c:dPt>
          <c:dPt>
            <c:idx val="4"/>
            <c:invertIfNegative val="0"/>
            <c:bubble3D val="0"/>
            <c:spPr>
              <a:solidFill>
                <a:srgbClr val="FFC000"/>
              </a:solidFill>
              <a:ln>
                <a:noFill/>
              </a:ln>
              <a:effectLst/>
            </c:spPr>
            <c:extLst>
              <c:ext xmlns:c16="http://schemas.microsoft.com/office/drawing/2014/chart" uri="{C3380CC4-5D6E-409C-BE32-E72D297353CC}">
                <c16:uniqueId val="{00000003-2214-4E39-BD8E-55D18C32F1F0}"/>
              </c:ext>
            </c:extLst>
          </c:dPt>
          <c:dPt>
            <c:idx val="5"/>
            <c:invertIfNegative val="0"/>
            <c:bubble3D val="0"/>
            <c:spPr>
              <a:solidFill>
                <a:srgbClr val="FFC000"/>
              </a:solidFill>
              <a:ln>
                <a:noFill/>
              </a:ln>
              <a:effectLst/>
            </c:spPr>
            <c:extLst>
              <c:ext xmlns:c16="http://schemas.microsoft.com/office/drawing/2014/chart" uri="{C3380CC4-5D6E-409C-BE32-E72D297353CC}">
                <c16:uniqueId val="{00000005-2214-4E39-BD8E-55D18C32F1F0}"/>
              </c:ext>
            </c:extLst>
          </c:dPt>
          <c:dPt>
            <c:idx val="6"/>
            <c:invertIfNegative val="0"/>
            <c:bubble3D val="0"/>
            <c:spPr>
              <a:solidFill>
                <a:srgbClr val="98C389"/>
              </a:solidFill>
              <a:ln>
                <a:noFill/>
              </a:ln>
              <a:effectLst/>
            </c:spPr>
            <c:extLst>
              <c:ext xmlns:c16="http://schemas.microsoft.com/office/drawing/2014/chart" uri="{C3380CC4-5D6E-409C-BE32-E72D297353CC}">
                <c16:uniqueId val="{00000007-2214-4E39-BD8E-55D18C32F1F0}"/>
              </c:ext>
            </c:extLst>
          </c:dPt>
          <c:dPt>
            <c:idx val="7"/>
            <c:invertIfNegative val="0"/>
            <c:bubble3D val="0"/>
            <c:spPr>
              <a:solidFill>
                <a:srgbClr val="98C389"/>
              </a:solidFill>
              <a:ln>
                <a:noFill/>
              </a:ln>
              <a:effectLst/>
            </c:spPr>
            <c:extLst>
              <c:ext xmlns:c16="http://schemas.microsoft.com/office/drawing/2014/chart" uri="{C3380CC4-5D6E-409C-BE32-E72D297353CC}">
                <c16:uniqueId val="{00000009-2214-4E39-BD8E-55D18C32F1F0}"/>
              </c:ext>
            </c:extLst>
          </c:dPt>
          <c:dPt>
            <c:idx val="8"/>
            <c:invertIfNegative val="0"/>
            <c:bubble3D val="0"/>
            <c:spPr>
              <a:solidFill>
                <a:srgbClr val="98C389"/>
              </a:solidFill>
              <a:ln>
                <a:noFill/>
              </a:ln>
              <a:effectLst/>
            </c:spPr>
            <c:extLst>
              <c:ext xmlns:c16="http://schemas.microsoft.com/office/drawing/2014/chart" uri="{C3380CC4-5D6E-409C-BE32-E72D297353CC}">
                <c16:uniqueId val="{0000000B-2214-4E39-BD8E-55D18C32F1F0}"/>
              </c:ext>
            </c:extLst>
          </c:dPt>
          <c:dPt>
            <c:idx val="9"/>
            <c:invertIfNegative val="0"/>
            <c:bubble3D val="0"/>
            <c:spPr>
              <a:solidFill>
                <a:srgbClr val="98C389"/>
              </a:solidFill>
              <a:ln>
                <a:noFill/>
              </a:ln>
              <a:effectLst/>
            </c:spPr>
            <c:extLst>
              <c:ext xmlns:c16="http://schemas.microsoft.com/office/drawing/2014/chart" uri="{C3380CC4-5D6E-409C-BE32-E72D297353CC}">
                <c16:uniqueId val="{0000000D-2214-4E39-BD8E-55D18C32F1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saudável'!$M$17:$N$25</c:f>
              <c:strCache>
                <c:ptCount val="7"/>
                <c:pt idx="0">
                  <c:v>Masculino</c:v>
                </c:pt>
                <c:pt idx="3">
                  <c:v>Feminino</c:v>
                </c:pt>
                <c:pt idx="6">
                  <c:v>Ambos os sexos</c:v>
                </c:pt>
              </c:strCache>
            </c:strRef>
          </c:cat>
          <c:val>
            <c:numRef>
              <c:f>'GAMA Sexualidade saudável'!$O$17:$O$25</c:f>
              <c:numCache>
                <c:formatCode>0</c:formatCode>
                <c:ptCount val="9"/>
              </c:numCache>
            </c:numRef>
          </c:val>
          <c:extLst>
            <c:ext xmlns:c16="http://schemas.microsoft.com/office/drawing/2014/chart" uri="{C3380CC4-5D6E-409C-BE32-E72D297353CC}">
              <c16:uniqueId val="{0000000E-2214-4E39-BD8E-55D18C32F1F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usaram preservativo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F42-4D43-B4A2-8A0008D3BB26}"/>
              </c:ext>
            </c:extLst>
          </c:dPt>
          <c:dPt>
            <c:idx val="4"/>
            <c:invertIfNegative val="0"/>
            <c:bubble3D val="0"/>
            <c:spPr>
              <a:solidFill>
                <a:srgbClr val="FFC000"/>
              </a:solidFill>
              <a:ln>
                <a:noFill/>
              </a:ln>
              <a:effectLst/>
            </c:spPr>
            <c:extLst>
              <c:ext xmlns:c16="http://schemas.microsoft.com/office/drawing/2014/chart" uri="{C3380CC4-5D6E-409C-BE32-E72D297353CC}">
                <c16:uniqueId val="{00000003-0F42-4D43-B4A2-8A0008D3BB26}"/>
              </c:ext>
            </c:extLst>
          </c:dPt>
          <c:dPt>
            <c:idx val="5"/>
            <c:invertIfNegative val="0"/>
            <c:bubble3D val="0"/>
            <c:spPr>
              <a:solidFill>
                <a:srgbClr val="FFC000"/>
              </a:solidFill>
              <a:ln>
                <a:noFill/>
              </a:ln>
              <a:effectLst/>
            </c:spPr>
            <c:extLst>
              <c:ext xmlns:c16="http://schemas.microsoft.com/office/drawing/2014/chart" uri="{C3380CC4-5D6E-409C-BE32-E72D297353CC}">
                <c16:uniqueId val="{00000005-0F42-4D43-B4A2-8A0008D3BB26}"/>
              </c:ext>
            </c:extLst>
          </c:dPt>
          <c:dPt>
            <c:idx val="6"/>
            <c:invertIfNegative val="0"/>
            <c:bubble3D val="0"/>
            <c:spPr>
              <a:solidFill>
                <a:srgbClr val="98C389"/>
              </a:solidFill>
              <a:ln>
                <a:noFill/>
              </a:ln>
              <a:effectLst/>
            </c:spPr>
            <c:extLst>
              <c:ext xmlns:c16="http://schemas.microsoft.com/office/drawing/2014/chart" uri="{C3380CC4-5D6E-409C-BE32-E72D297353CC}">
                <c16:uniqueId val="{00000007-0F42-4D43-B4A2-8A0008D3BB26}"/>
              </c:ext>
            </c:extLst>
          </c:dPt>
          <c:dPt>
            <c:idx val="7"/>
            <c:invertIfNegative val="0"/>
            <c:bubble3D val="0"/>
            <c:spPr>
              <a:solidFill>
                <a:srgbClr val="98C389"/>
              </a:solidFill>
              <a:ln>
                <a:noFill/>
              </a:ln>
              <a:effectLst/>
            </c:spPr>
            <c:extLst>
              <c:ext xmlns:c16="http://schemas.microsoft.com/office/drawing/2014/chart" uri="{C3380CC4-5D6E-409C-BE32-E72D297353CC}">
                <c16:uniqueId val="{00000009-0F42-4D43-B4A2-8A0008D3BB26}"/>
              </c:ext>
            </c:extLst>
          </c:dPt>
          <c:dPt>
            <c:idx val="8"/>
            <c:invertIfNegative val="0"/>
            <c:bubble3D val="0"/>
            <c:spPr>
              <a:solidFill>
                <a:srgbClr val="98C389"/>
              </a:solidFill>
              <a:ln>
                <a:noFill/>
              </a:ln>
              <a:effectLst/>
            </c:spPr>
            <c:extLst>
              <c:ext xmlns:c16="http://schemas.microsoft.com/office/drawing/2014/chart" uri="{C3380CC4-5D6E-409C-BE32-E72D297353CC}">
                <c16:uniqueId val="{0000000B-0F42-4D43-B4A2-8A0008D3BB26}"/>
              </c:ext>
            </c:extLst>
          </c:dPt>
          <c:dPt>
            <c:idx val="9"/>
            <c:invertIfNegative val="0"/>
            <c:bubble3D val="0"/>
            <c:spPr>
              <a:solidFill>
                <a:srgbClr val="98C389"/>
              </a:solidFill>
              <a:ln>
                <a:noFill/>
              </a:ln>
              <a:effectLst/>
            </c:spPr>
            <c:extLst>
              <c:ext xmlns:c16="http://schemas.microsoft.com/office/drawing/2014/chart" uri="{C3380CC4-5D6E-409C-BE32-E72D297353CC}">
                <c16:uniqueId val="{0000000D-0F42-4D43-B4A2-8A0008D3BB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saudável'!$P$17:$Q$25</c:f>
              <c:strCache>
                <c:ptCount val="7"/>
                <c:pt idx="0">
                  <c:v>Masculino</c:v>
                </c:pt>
                <c:pt idx="3">
                  <c:v>Feminino</c:v>
                </c:pt>
                <c:pt idx="6">
                  <c:v>Ambos os sexos</c:v>
                </c:pt>
              </c:strCache>
            </c:strRef>
          </c:cat>
          <c:val>
            <c:numRef>
              <c:f>'GAMA Sexualidade saudável'!$R$17:$R$25</c:f>
              <c:numCache>
                <c:formatCode>0</c:formatCode>
                <c:ptCount val="9"/>
              </c:numCache>
            </c:numRef>
          </c:val>
          <c:extLst>
            <c:ext xmlns:c16="http://schemas.microsoft.com/office/drawing/2014/chart" uri="{C3380CC4-5D6E-409C-BE32-E72D297353CC}">
              <c16:uniqueId val="{0000000E-0F42-4D43-B4A2-8A0008D3BB2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entre os 15 e os 19 anos com pedidos de planeamento familiar satisfeitos</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046775054366447"/>
          <c:y val="0.22409090909090909"/>
          <c:w val="0.7629221530969621"/>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3CED-4664-8C72-DCCC7C0BC6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saudável'!$S$17:$T$25</c15:sqref>
                  </c15:fullRef>
                </c:ext>
              </c:extLst>
              <c:f>'GAMA Sexualidade saudável'!$S$21:$T$21</c:f>
              <c:multiLvlStrCache>
                <c:ptCount val="1"/>
                <c:lvl/>
                <c:lvl/>
              </c:multiLvlStrCache>
            </c:multiLvlStrRef>
          </c:cat>
          <c:val>
            <c:numRef>
              <c:extLst>
                <c:ext xmlns:c15="http://schemas.microsoft.com/office/drawing/2012/chart" uri="{02D57815-91ED-43cb-92C2-25804820EDAC}">
                  <c15:fullRef>
                    <c15:sqref>'GAMA Sexualidade saudável'!$U$17:$U$25</c15:sqref>
                  </c15:fullRef>
                </c:ext>
              </c:extLst>
              <c:f>'GAMA Sexualidade saudável'!$U$21</c:f>
              <c:numCache>
                <c:formatCode>General</c:formatCode>
                <c:ptCount val="1"/>
              </c:numCache>
            </c:numRef>
          </c:val>
          <c:extLst>
            <c:ext xmlns:c16="http://schemas.microsoft.com/office/drawing/2014/chart" uri="{C3380CC4-5D6E-409C-BE32-E72D297353CC}">
              <c16:uniqueId val="{00000002-3CED-4664-8C72-DCCC7C0BC62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mulheres de 15-19 anos </a:t>
                </a:r>
              </a:p>
            </c:rich>
          </c:tx>
          <c:layout>
            <c:manualLayout>
              <c:xMode val="edge"/>
              <c:yMode val="edge"/>
              <c:x val="1.7103523264057608E-2"/>
              <c:y val="0.1877271268353477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nados-vivos de mulheres entre os 15 e os 19 anos assistidos por pessoal qualificado</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EEEC-441E-8695-60D6C545ED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saudável'!$W$20:$W$22</c:f>
              <c:numCache>
                <c:formatCode>@</c:formatCode>
                <c:ptCount val="3"/>
              </c:numCache>
            </c:numRef>
          </c:cat>
          <c:val>
            <c:numRef>
              <c:f>'GAMA Sexualidade saudável'!$X$20:$X$22</c:f>
              <c:numCache>
                <c:formatCode>0</c:formatCode>
                <c:ptCount val="3"/>
              </c:numCache>
            </c:numRef>
          </c:val>
          <c:extLst>
            <c:ext xmlns:c16="http://schemas.microsoft.com/office/drawing/2014/chart" uri="{C3380CC4-5D6E-409C-BE32-E72D297353CC}">
              <c16:uniqueId val="{00000002-EEEC-441E-8695-60D6C545EDD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nados-vivos do sexo feminino 15-19</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da população adolescente visada que recebeu a vacina contra o papilomavírus humano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83C-4145-A2AD-F5A7300EE35C}"/>
              </c:ext>
            </c:extLst>
          </c:dPt>
          <c:dPt>
            <c:idx val="4"/>
            <c:invertIfNegative val="0"/>
            <c:bubble3D val="0"/>
            <c:spPr>
              <a:solidFill>
                <a:srgbClr val="FFC000"/>
              </a:solidFill>
              <a:ln>
                <a:noFill/>
              </a:ln>
              <a:effectLst/>
            </c:spPr>
            <c:extLst>
              <c:ext xmlns:c16="http://schemas.microsoft.com/office/drawing/2014/chart" uri="{C3380CC4-5D6E-409C-BE32-E72D297353CC}">
                <c16:uniqueId val="{00000003-583C-4145-A2AD-F5A7300EE35C}"/>
              </c:ext>
            </c:extLst>
          </c:dPt>
          <c:dPt>
            <c:idx val="5"/>
            <c:invertIfNegative val="0"/>
            <c:bubble3D val="0"/>
            <c:spPr>
              <a:solidFill>
                <a:srgbClr val="FFC000"/>
              </a:solidFill>
              <a:ln>
                <a:noFill/>
              </a:ln>
              <a:effectLst/>
            </c:spPr>
            <c:extLst>
              <c:ext xmlns:c16="http://schemas.microsoft.com/office/drawing/2014/chart" uri="{C3380CC4-5D6E-409C-BE32-E72D297353CC}">
                <c16:uniqueId val="{00000005-583C-4145-A2AD-F5A7300EE35C}"/>
              </c:ext>
            </c:extLst>
          </c:dPt>
          <c:dPt>
            <c:idx val="6"/>
            <c:invertIfNegative val="0"/>
            <c:bubble3D val="0"/>
            <c:spPr>
              <a:solidFill>
                <a:srgbClr val="98C389"/>
              </a:solidFill>
              <a:ln>
                <a:noFill/>
              </a:ln>
              <a:effectLst/>
            </c:spPr>
            <c:extLst>
              <c:ext xmlns:c16="http://schemas.microsoft.com/office/drawing/2014/chart" uri="{C3380CC4-5D6E-409C-BE32-E72D297353CC}">
                <c16:uniqueId val="{00000007-583C-4145-A2AD-F5A7300EE35C}"/>
              </c:ext>
            </c:extLst>
          </c:dPt>
          <c:dPt>
            <c:idx val="7"/>
            <c:invertIfNegative val="0"/>
            <c:bubble3D val="0"/>
            <c:spPr>
              <a:solidFill>
                <a:srgbClr val="98C389"/>
              </a:solidFill>
              <a:ln>
                <a:noFill/>
              </a:ln>
              <a:effectLst/>
            </c:spPr>
            <c:extLst>
              <c:ext xmlns:c16="http://schemas.microsoft.com/office/drawing/2014/chart" uri="{C3380CC4-5D6E-409C-BE32-E72D297353CC}">
                <c16:uniqueId val="{00000009-583C-4145-A2AD-F5A7300EE35C}"/>
              </c:ext>
            </c:extLst>
          </c:dPt>
          <c:dPt>
            <c:idx val="8"/>
            <c:invertIfNegative val="0"/>
            <c:bubble3D val="0"/>
            <c:spPr>
              <a:solidFill>
                <a:srgbClr val="98C389"/>
              </a:solidFill>
              <a:ln>
                <a:noFill/>
              </a:ln>
              <a:effectLst/>
            </c:spPr>
            <c:extLst>
              <c:ext xmlns:c16="http://schemas.microsoft.com/office/drawing/2014/chart" uri="{C3380CC4-5D6E-409C-BE32-E72D297353CC}">
                <c16:uniqueId val="{0000000B-583C-4145-A2AD-F5A7300EE35C}"/>
              </c:ext>
            </c:extLst>
          </c:dPt>
          <c:dPt>
            <c:idx val="9"/>
            <c:invertIfNegative val="0"/>
            <c:bubble3D val="0"/>
            <c:spPr>
              <a:solidFill>
                <a:srgbClr val="98C389"/>
              </a:solidFill>
              <a:ln>
                <a:noFill/>
              </a:ln>
              <a:effectLst/>
            </c:spPr>
            <c:extLst>
              <c:ext xmlns:c16="http://schemas.microsoft.com/office/drawing/2014/chart" uri="{C3380CC4-5D6E-409C-BE32-E72D297353CC}">
                <c16:uniqueId val="{0000000D-583C-4145-A2AD-F5A7300EE35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saudável'!$Y$17:$Z$25</c:f>
              <c:strCache>
                <c:ptCount val="7"/>
                <c:pt idx="0">
                  <c:v>Masculino</c:v>
                </c:pt>
                <c:pt idx="3">
                  <c:v>Feminino</c:v>
                </c:pt>
                <c:pt idx="6">
                  <c:v>Ambos os sexos</c:v>
                </c:pt>
              </c:strCache>
            </c:strRef>
          </c:cat>
          <c:val>
            <c:numRef>
              <c:f>'GAMA Sexualidade saudável'!$AA$17:$AA$25</c:f>
              <c:numCache>
                <c:formatCode>0</c:formatCode>
                <c:ptCount val="9"/>
              </c:numCache>
            </c:numRef>
          </c:val>
          <c:extLst>
            <c:ext xmlns:c16="http://schemas.microsoft.com/office/drawing/2014/chart" uri="{C3380CC4-5D6E-409C-BE32-E72D297353CC}">
              <c16:uniqueId val="{0000000E-583C-4145-A2AD-F5A7300EE35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 população adolescente visada</a:t>
                </a:r>
              </a:p>
            </c:rich>
          </c:tx>
          <c:layout>
            <c:manualLayout>
              <c:xMode val="edge"/>
              <c:yMode val="edge"/>
              <c:x val="1.0842183886983034E-2"/>
              <c:y val="0.1148872861873266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com o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CE3-4597-9B8B-340C2C8EA5EC}"/>
              </c:ext>
            </c:extLst>
          </c:dPt>
          <c:dPt>
            <c:idx val="4"/>
            <c:invertIfNegative val="0"/>
            <c:bubble3D val="0"/>
            <c:spPr>
              <a:solidFill>
                <a:srgbClr val="FFC000"/>
              </a:solidFill>
              <a:ln>
                <a:noFill/>
              </a:ln>
              <a:effectLst/>
            </c:spPr>
            <c:extLst>
              <c:ext xmlns:c16="http://schemas.microsoft.com/office/drawing/2014/chart" uri="{C3380CC4-5D6E-409C-BE32-E72D297353CC}">
                <c16:uniqueId val="{00000003-ECE3-4597-9B8B-340C2C8EA5EC}"/>
              </c:ext>
            </c:extLst>
          </c:dPt>
          <c:dPt>
            <c:idx val="5"/>
            <c:invertIfNegative val="0"/>
            <c:bubble3D val="0"/>
            <c:spPr>
              <a:solidFill>
                <a:srgbClr val="FFC000"/>
              </a:solidFill>
              <a:ln>
                <a:noFill/>
              </a:ln>
              <a:effectLst/>
            </c:spPr>
            <c:extLst>
              <c:ext xmlns:c16="http://schemas.microsoft.com/office/drawing/2014/chart" uri="{C3380CC4-5D6E-409C-BE32-E72D297353CC}">
                <c16:uniqueId val="{00000005-ECE3-4597-9B8B-340C2C8EA5EC}"/>
              </c:ext>
            </c:extLst>
          </c:dPt>
          <c:dPt>
            <c:idx val="6"/>
            <c:invertIfNegative val="0"/>
            <c:bubble3D val="0"/>
            <c:spPr>
              <a:solidFill>
                <a:srgbClr val="98C389"/>
              </a:solidFill>
              <a:ln>
                <a:noFill/>
              </a:ln>
              <a:effectLst/>
            </c:spPr>
            <c:extLst>
              <c:ext xmlns:c16="http://schemas.microsoft.com/office/drawing/2014/chart" uri="{C3380CC4-5D6E-409C-BE32-E72D297353CC}">
                <c16:uniqueId val="{00000007-ECE3-4597-9B8B-340C2C8EA5EC}"/>
              </c:ext>
            </c:extLst>
          </c:dPt>
          <c:dPt>
            <c:idx val="7"/>
            <c:invertIfNegative val="0"/>
            <c:bubble3D val="0"/>
            <c:spPr>
              <a:solidFill>
                <a:srgbClr val="98C389"/>
              </a:solidFill>
              <a:ln>
                <a:noFill/>
              </a:ln>
              <a:effectLst/>
            </c:spPr>
            <c:extLst>
              <c:ext xmlns:c16="http://schemas.microsoft.com/office/drawing/2014/chart" uri="{C3380CC4-5D6E-409C-BE32-E72D297353CC}">
                <c16:uniqueId val="{00000009-ECE3-4597-9B8B-340C2C8EA5EC}"/>
              </c:ext>
            </c:extLst>
          </c:dPt>
          <c:dPt>
            <c:idx val="8"/>
            <c:invertIfNegative val="0"/>
            <c:bubble3D val="0"/>
            <c:spPr>
              <a:solidFill>
                <a:srgbClr val="98C389"/>
              </a:solidFill>
              <a:ln>
                <a:noFill/>
              </a:ln>
              <a:effectLst/>
            </c:spPr>
            <c:extLst>
              <c:ext xmlns:c16="http://schemas.microsoft.com/office/drawing/2014/chart" uri="{C3380CC4-5D6E-409C-BE32-E72D297353CC}">
                <c16:uniqueId val="{0000000B-ECE3-4597-9B8B-340C2C8EA5EC}"/>
              </c:ext>
            </c:extLst>
          </c:dPt>
          <c:dPt>
            <c:idx val="9"/>
            <c:invertIfNegative val="0"/>
            <c:bubble3D val="0"/>
            <c:spPr>
              <a:solidFill>
                <a:srgbClr val="98C389"/>
              </a:solidFill>
              <a:ln>
                <a:noFill/>
              </a:ln>
              <a:effectLst/>
            </c:spPr>
            <c:extLst>
              <c:ext xmlns:c16="http://schemas.microsoft.com/office/drawing/2014/chart" uri="{C3380CC4-5D6E-409C-BE32-E72D297353CC}">
                <c16:uniqueId val="{0000000D-ECE3-4597-9B8B-340C2C8EA5E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saudável'!$AB$17:$AC$25</c:f>
              <c:strCache>
                <c:ptCount val="7"/>
                <c:pt idx="0">
                  <c:v>Masculino</c:v>
                </c:pt>
                <c:pt idx="3">
                  <c:v>Feminino</c:v>
                </c:pt>
                <c:pt idx="6">
                  <c:v>Ambos os sexos</c:v>
                </c:pt>
              </c:strCache>
            </c:strRef>
          </c:cat>
          <c:val>
            <c:numRef>
              <c:f>'GAMA Sexualidade saudável'!$AD$17:$AD$25</c:f>
              <c:numCache>
                <c:formatCode>0</c:formatCode>
                <c:ptCount val="9"/>
              </c:numCache>
            </c:numRef>
          </c:val>
          <c:extLst>
            <c:ext xmlns:c16="http://schemas.microsoft.com/office/drawing/2014/chart" uri="{C3380CC4-5D6E-409C-BE32-E72D297353CC}">
              <c16:uniqueId val="{0000000E-ECE3-4597-9B8B-340C2C8EA5E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Novos casos de infecções sexualmente transmissíveis (IST) em adolescentes num determinado ano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Sexualidade saudável'!$AG$16</c:f>
              <c:strCache>
                <c:ptCount val="1"/>
                <c:pt idx="0">
                  <c:v>Sífilis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E9E6-4970-B2B4-F08617280B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saudável'!$AG$17:$AG$25</c:f>
              <c:numCache>
                <c:formatCode>0</c:formatCode>
                <c:ptCount val="9"/>
              </c:numCache>
            </c:numRef>
          </c:val>
          <c:extLst>
            <c:ext xmlns:c16="http://schemas.microsoft.com/office/drawing/2014/chart" uri="{C3380CC4-5D6E-409C-BE32-E72D297353CC}">
              <c16:uniqueId val="{00000002-E9E6-4970-B2B4-F08617280B5E}"/>
            </c:ext>
          </c:extLst>
        </c:ser>
        <c:ser>
          <c:idx val="1"/>
          <c:order val="1"/>
          <c:tx>
            <c:strRef>
              <c:f>'GAMA Sexualidade saudável'!$AH$16</c:f>
              <c:strCache>
                <c:ptCount val="1"/>
                <c:pt idx="0">
                  <c:v>Gonorreia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saudável'!$AH$17:$AH$25</c:f>
              <c:numCache>
                <c:formatCode>0</c:formatCode>
                <c:ptCount val="9"/>
              </c:numCache>
            </c:numRef>
          </c:val>
          <c:extLst>
            <c:ext xmlns:c16="http://schemas.microsoft.com/office/drawing/2014/chart" uri="{C3380CC4-5D6E-409C-BE32-E72D297353CC}">
              <c16:uniqueId val="{00000003-E9E6-4970-B2B4-F08617280B5E}"/>
            </c:ext>
          </c:extLst>
        </c:ser>
        <c:ser>
          <c:idx val="2"/>
          <c:order val="2"/>
          <c:tx>
            <c:strRef>
              <c:f>'GAMA Sexualidade saudável'!$AI$16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saudável'!$AI$17:$AI$25</c:f>
              <c:numCache>
                <c:formatCode>0</c:formatCode>
                <c:ptCount val="9"/>
              </c:numCache>
            </c:numRef>
          </c:val>
          <c:extLst>
            <c:ext xmlns:c16="http://schemas.microsoft.com/office/drawing/2014/chart" uri="{C3380CC4-5D6E-409C-BE32-E72D297353CC}">
              <c16:uniqueId val="{00000004-E9E6-4970-B2B4-F08617280B5E}"/>
            </c:ext>
          </c:extLst>
        </c:ser>
        <c:ser>
          <c:idx val="3"/>
          <c:order val="3"/>
          <c:tx>
            <c:strRef>
              <c:f>'GAMA Sexualidade saudável'!$AJ$16</c:f>
              <c:strCache>
                <c:ptCount val="1"/>
                <c:pt idx="0">
                  <c:v>Vírus do herpes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saudável'!$AJ$17:$AJ$25</c:f>
              <c:numCache>
                <c:formatCode>0</c:formatCode>
                <c:ptCount val="9"/>
              </c:numCache>
            </c:numRef>
          </c:val>
          <c:extLst>
            <c:ext xmlns:c16="http://schemas.microsoft.com/office/drawing/2014/chart" uri="{C3380CC4-5D6E-409C-BE32-E72D297353CC}">
              <c16:uniqueId val="{00000005-E9E6-4970-B2B4-F08617280B5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Sexualidade saudável'!$AG$15:$AJ$15</c:f>
              <c:strCache>
                <c:ptCount val="4"/>
                <c:pt idx="0">
                  <c:v>Novos casos por 100 000 adolescentes por ano </c:v>
                </c:pt>
              </c:strCache>
            </c:strRef>
          </c:tx>
          <c:layout>
            <c:manualLayout>
              <c:xMode val="edge"/>
              <c:yMode val="edge"/>
              <c:x val="7.1010622103400934E-3"/>
              <c:y val="0.1071125832810806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relatam uma tentativa de suicídio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B72-44AB-9187-E701FDC20EBF}"/>
              </c:ext>
            </c:extLst>
          </c:dPt>
          <c:dPt>
            <c:idx val="4"/>
            <c:invertIfNegative val="0"/>
            <c:bubble3D val="0"/>
            <c:spPr>
              <a:solidFill>
                <a:srgbClr val="FFC000"/>
              </a:solidFill>
              <a:ln>
                <a:noFill/>
              </a:ln>
              <a:effectLst/>
            </c:spPr>
            <c:extLst>
              <c:ext xmlns:c16="http://schemas.microsoft.com/office/drawing/2014/chart" uri="{C3380CC4-5D6E-409C-BE32-E72D297353CC}">
                <c16:uniqueId val="{00000003-7B72-44AB-9187-E701FDC20EBF}"/>
              </c:ext>
            </c:extLst>
          </c:dPt>
          <c:dPt>
            <c:idx val="5"/>
            <c:invertIfNegative val="0"/>
            <c:bubble3D val="0"/>
            <c:spPr>
              <a:solidFill>
                <a:srgbClr val="FFC000"/>
              </a:solidFill>
              <a:ln>
                <a:noFill/>
              </a:ln>
              <a:effectLst/>
            </c:spPr>
            <c:extLst>
              <c:ext xmlns:c16="http://schemas.microsoft.com/office/drawing/2014/chart" uri="{C3380CC4-5D6E-409C-BE32-E72D297353CC}">
                <c16:uniqueId val="{00000005-7B72-44AB-9187-E701FDC20EBF}"/>
              </c:ext>
            </c:extLst>
          </c:dPt>
          <c:dPt>
            <c:idx val="6"/>
            <c:invertIfNegative val="0"/>
            <c:bubble3D val="0"/>
            <c:spPr>
              <a:solidFill>
                <a:srgbClr val="98C389"/>
              </a:solidFill>
              <a:ln>
                <a:noFill/>
              </a:ln>
              <a:effectLst/>
            </c:spPr>
            <c:extLst>
              <c:ext xmlns:c16="http://schemas.microsoft.com/office/drawing/2014/chart" uri="{C3380CC4-5D6E-409C-BE32-E72D297353CC}">
                <c16:uniqueId val="{00000007-7B72-44AB-9187-E701FDC20EBF}"/>
              </c:ext>
            </c:extLst>
          </c:dPt>
          <c:dPt>
            <c:idx val="7"/>
            <c:invertIfNegative val="0"/>
            <c:bubble3D val="0"/>
            <c:spPr>
              <a:solidFill>
                <a:srgbClr val="98C389"/>
              </a:solidFill>
              <a:ln>
                <a:noFill/>
              </a:ln>
              <a:effectLst/>
            </c:spPr>
            <c:extLst>
              <c:ext xmlns:c16="http://schemas.microsoft.com/office/drawing/2014/chart" uri="{C3380CC4-5D6E-409C-BE32-E72D297353CC}">
                <c16:uniqueId val="{00000009-7B72-44AB-9187-E701FDC20EBF}"/>
              </c:ext>
            </c:extLst>
          </c:dPt>
          <c:dPt>
            <c:idx val="8"/>
            <c:invertIfNegative val="0"/>
            <c:bubble3D val="0"/>
            <c:spPr>
              <a:solidFill>
                <a:srgbClr val="98C389"/>
              </a:solidFill>
              <a:ln>
                <a:noFill/>
              </a:ln>
              <a:effectLst/>
            </c:spPr>
            <c:extLst>
              <c:ext xmlns:c16="http://schemas.microsoft.com/office/drawing/2014/chart" uri="{C3380CC4-5D6E-409C-BE32-E72D297353CC}">
                <c16:uniqueId val="{0000000B-7B72-44AB-9187-E701FDC20EBF}"/>
              </c:ext>
            </c:extLst>
          </c:dPt>
          <c:dPt>
            <c:idx val="9"/>
            <c:invertIfNegative val="0"/>
            <c:bubble3D val="0"/>
            <c:spPr>
              <a:solidFill>
                <a:srgbClr val="98C389"/>
              </a:solidFill>
              <a:ln>
                <a:noFill/>
              </a:ln>
              <a:effectLst/>
            </c:spPr>
            <c:extLst>
              <c:ext xmlns:c16="http://schemas.microsoft.com/office/drawing/2014/chart" uri="{C3380CC4-5D6E-409C-BE32-E72D297353CC}">
                <c16:uniqueId val="{0000000D-7B72-44AB-9187-E701FDC20E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mental'!$G$16:$H$24</c:f>
              <c:strCache>
                <c:ptCount val="7"/>
                <c:pt idx="0">
                  <c:v>Masculino</c:v>
                </c:pt>
                <c:pt idx="3">
                  <c:v>Feminino</c:v>
                </c:pt>
                <c:pt idx="6">
                  <c:v>Ambos os sexos</c:v>
                </c:pt>
              </c:strCache>
            </c:strRef>
          </c:cat>
          <c:val>
            <c:numRef>
              <c:f>'GAMA Saúde mental'!$I$16:$I$24</c:f>
              <c:numCache>
                <c:formatCode>0</c:formatCode>
                <c:ptCount val="9"/>
              </c:numCache>
            </c:numRef>
          </c:val>
          <c:extLst>
            <c:ext xmlns:c16="http://schemas.microsoft.com/office/drawing/2014/chart" uri="{C3380CC4-5D6E-409C-BE32-E72D297353CC}">
              <c16:uniqueId val="{0000000E-7B72-44AB-9187-E701FDC20EB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sintomas de depressão/ansiedade nas últimas 2 semanas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A5D-41B2-9CA5-3FAA7CA6C5CF}"/>
              </c:ext>
            </c:extLst>
          </c:dPt>
          <c:dPt>
            <c:idx val="4"/>
            <c:invertIfNegative val="0"/>
            <c:bubble3D val="0"/>
            <c:spPr>
              <a:solidFill>
                <a:srgbClr val="FFC000"/>
              </a:solidFill>
              <a:ln>
                <a:noFill/>
              </a:ln>
              <a:effectLst/>
            </c:spPr>
            <c:extLst>
              <c:ext xmlns:c16="http://schemas.microsoft.com/office/drawing/2014/chart" uri="{C3380CC4-5D6E-409C-BE32-E72D297353CC}">
                <c16:uniqueId val="{00000003-8A5D-41B2-9CA5-3FAA7CA6C5CF}"/>
              </c:ext>
            </c:extLst>
          </c:dPt>
          <c:dPt>
            <c:idx val="5"/>
            <c:invertIfNegative val="0"/>
            <c:bubble3D val="0"/>
            <c:spPr>
              <a:solidFill>
                <a:srgbClr val="FFC000"/>
              </a:solidFill>
              <a:ln>
                <a:noFill/>
              </a:ln>
              <a:effectLst/>
            </c:spPr>
            <c:extLst>
              <c:ext xmlns:c16="http://schemas.microsoft.com/office/drawing/2014/chart" uri="{C3380CC4-5D6E-409C-BE32-E72D297353CC}">
                <c16:uniqueId val="{00000005-8A5D-41B2-9CA5-3FAA7CA6C5CF}"/>
              </c:ext>
            </c:extLst>
          </c:dPt>
          <c:dPt>
            <c:idx val="6"/>
            <c:invertIfNegative val="0"/>
            <c:bubble3D val="0"/>
            <c:spPr>
              <a:solidFill>
                <a:srgbClr val="98C389"/>
              </a:solidFill>
              <a:ln>
                <a:noFill/>
              </a:ln>
              <a:effectLst/>
            </c:spPr>
            <c:extLst>
              <c:ext xmlns:c16="http://schemas.microsoft.com/office/drawing/2014/chart" uri="{C3380CC4-5D6E-409C-BE32-E72D297353CC}">
                <c16:uniqueId val="{00000007-8A5D-41B2-9CA5-3FAA7CA6C5CF}"/>
              </c:ext>
            </c:extLst>
          </c:dPt>
          <c:dPt>
            <c:idx val="7"/>
            <c:invertIfNegative val="0"/>
            <c:bubble3D val="0"/>
            <c:spPr>
              <a:solidFill>
                <a:srgbClr val="98C389"/>
              </a:solidFill>
              <a:ln>
                <a:noFill/>
              </a:ln>
              <a:effectLst/>
            </c:spPr>
            <c:extLst>
              <c:ext xmlns:c16="http://schemas.microsoft.com/office/drawing/2014/chart" uri="{C3380CC4-5D6E-409C-BE32-E72D297353CC}">
                <c16:uniqueId val="{00000009-8A5D-41B2-9CA5-3FAA7CA6C5CF}"/>
              </c:ext>
            </c:extLst>
          </c:dPt>
          <c:dPt>
            <c:idx val="8"/>
            <c:invertIfNegative val="0"/>
            <c:bubble3D val="0"/>
            <c:spPr>
              <a:solidFill>
                <a:srgbClr val="98C389"/>
              </a:solidFill>
              <a:ln>
                <a:noFill/>
              </a:ln>
              <a:effectLst/>
            </c:spPr>
            <c:extLst>
              <c:ext xmlns:c16="http://schemas.microsoft.com/office/drawing/2014/chart" uri="{C3380CC4-5D6E-409C-BE32-E72D297353CC}">
                <c16:uniqueId val="{0000000B-8A5D-41B2-9CA5-3FAA7CA6C5CF}"/>
              </c:ext>
            </c:extLst>
          </c:dPt>
          <c:dPt>
            <c:idx val="9"/>
            <c:invertIfNegative val="0"/>
            <c:bubble3D val="0"/>
            <c:spPr>
              <a:solidFill>
                <a:srgbClr val="98C389"/>
              </a:solidFill>
              <a:ln>
                <a:noFill/>
              </a:ln>
              <a:effectLst/>
            </c:spPr>
            <c:extLst>
              <c:ext xmlns:c16="http://schemas.microsoft.com/office/drawing/2014/chart" uri="{C3380CC4-5D6E-409C-BE32-E72D297353CC}">
                <c16:uniqueId val="{0000000D-8A5D-41B2-9CA5-3FAA7CA6C5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mental'!$J$16:$K$24</c:f>
              <c:strCache>
                <c:ptCount val="7"/>
                <c:pt idx="0">
                  <c:v>Masculino</c:v>
                </c:pt>
                <c:pt idx="3">
                  <c:v>Feminino</c:v>
                </c:pt>
                <c:pt idx="6">
                  <c:v>Ambos os sexos</c:v>
                </c:pt>
              </c:strCache>
            </c:strRef>
          </c:cat>
          <c:val>
            <c:numRef>
              <c:f>'GAMA Saúde mental'!$L$16:$L$24</c:f>
              <c:numCache>
                <c:formatCode>0</c:formatCode>
                <c:ptCount val="9"/>
              </c:numCache>
            </c:numRef>
          </c:val>
          <c:extLst>
            <c:ext xmlns:c16="http://schemas.microsoft.com/office/drawing/2014/chart" uri="{C3380CC4-5D6E-409C-BE32-E72D297353CC}">
              <c16:uniqueId val="{0000000E-8A5D-41B2-9CA5-3FAA7CA6C5C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anemia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F35-44AC-BD15-E4F2D0884747}"/>
              </c:ext>
            </c:extLst>
          </c:dPt>
          <c:dPt>
            <c:idx val="4"/>
            <c:invertIfNegative val="0"/>
            <c:bubble3D val="0"/>
            <c:spPr>
              <a:solidFill>
                <a:srgbClr val="FFC000"/>
              </a:solidFill>
              <a:ln>
                <a:noFill/>
              </a:ln>
              <a:effectLst/>
            </c:spPr>
            <c:extLst>
              <c:ext xmlns:c16="http://schemas.microsoft.com/office/drawing/2014/chart" uri="{C3380CC4-5D6E-409C-BE32-E72D297353CC}">
                <c16:uniqueId val="{00000003-4F35-44AC-BD15-E4F2D0884747}"/>
              </c:ext>
            </c:extLst>
          </c:dPt>
          <c:dPt>
            <c:idx val="5"/>
            <c:invertIfNegative val="0"/>
            <c:bubble3D val="0"/>
            <c:spPr>
              <a:solidFill>
                <a:srgbClr val="FFC000"/>
              </a:solidFill>
              <a:ln>
                <a:noFill/>
              </a:ln>
              <a:effectLst/>
            </c:spPr>
            <c:extLst>
              <c:ext xmlns:c16="http://schemas.microsoft.com/office/drawing/2014/chart" uri="{C3380CC4-5D6E-409C-BE32-E72D297353CC}">
                <c16:uniqueId val="{00000005-4F35-44AC-BD15-E4F2D0884747}"/>
              </c:ext>
            </c:extLst>
          </c:dPt>
          <c:dPt>
            <c:idx val="6"/>
            <c:invertIfNegative val="0"/>
            <c:bubble3D val="0"/>
            <c:spPr>
              <a:solidFill>
                <a:srgbClr val="98C389"/>
              </a:solidFill>
              <a:ln>
                <a:noFill/>
              </a:ln>
              <a:effectLst/>
            </c:spPr>
            <c:extLst>
              <c:ext xmlns:c16="http://schemas.microsoft.com/office/drawing/2014/chart" uri="{C3380CC4-5D6E-409C-BE32-E72D297353CC}">
                <c16:uniqueId val="{00000007-4F35-44AC-BD15-E4F2D0884747}"/>
              </c:ext>
            </c:extLst>
          </c:dPt>
          <c:dPt>
            <c:idx val="7"/>
            <c:invertIfNegative val="0"/>
            <c:bubble3D val="0"/>
            <c:spPr>
              <a:solidFill>
                <a:srgbClr val="98C389"/>
              </a:solidFill>
              <a:ln>
                <a:noFill/>
              </a:ln>
              <a:effectLst/>
            </c:spPr>
            <c:extLst>
              <c:ext xmlns:c16="http://schemas.microsoft.com/office/drawing/2014/chart" uri="{C3380CC4-5D6E-409C-BE32-E72D297353CC}">
                <c16:uniqueId val="{00000009-4F35-44AC-BD15-E4F2D0884747}"/>
              </c:ext>
            </c:extLst>
          </c:dPt>
          <c:dPt>
            <c:idx val="8"/>
            <c:invertIfNegative val="0"/>
            <c:bubble3D val="0"/>
            <c:spPr>
              <a:solidFill>
                <a:srgbClr val="98C389"/>
              </a:solidFill>
              <a:ln>
                <a:noFill/>
              </a:ln>
              <a:effectLst/>
            </c:spPr>
            <c:extLst>
              <c:ext xmlns:c16="http://schemas.microsoft.com/office/drawing/2014/chart" uri="{C3380CC4-5D6E-409C-BE32-E72D297353CC}">
                <c16:uniqueId val="{0000000B-4F35-44AC-BD15-E4F2D0884747}"/>
              </c:ext>
            </c:extLst>
          </c:dPt>
          <c:dPt>
            <c:idx val="9"/>
            <c:invertIfNegative val="0"/>
            <c:bubble3D val="0"/>
            <c:spPr>
              <a:solidFill>
                <a:srgbClr val="98C389"/>
              </a:solidFill>
              <a:ln>
                <a:noFill/>
              </a:ln>
              <a:effectLst/>
            </c:spPr>
            <c:extLst>
              <c:ext xmlns:c16="http://schemas.microsoft.com/office/drawing/2014/chart" uri="{C3380CC4-5D6E-409C-BE32-E72D297353CC}">
                <c16:uniqueId val="{0000000D-4F35-44AC-BD15-E4F2D088474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atividade'!$G$16:$H$24</c:f>
              <c:strCache>
                <c:ptCount val="7"/>
                <c:pt idx="0">
                  <c:v>Masculino</c:v>
                </c:pt>
                <c:pt idx="3">
                  <c:v>Feminino</c:v>
                </c:pt>
                <c:pt idx="6">
                  <c:v>Ambos os sexos</c:v>
                </c:pt>
              </c:strCache>
            </c:strRef>
          </c:cat>
          <c:val>
            <c:numRef>
              <c:f>'GAMA Alimentação e atividade'!$I$16:$I$24</c:f>
              <c:numCache>
                <c:formatCode>0</c:formatCode>
                <c:ptCount val="9"/>
              </c:numCache>
            </c:numRef>
          </c:val>
          <c:extLst>
            <c:ext xmlns:c16="http://schemas.microsoft.com/office/drawing/2014/chart" uri="{C3380CC4-5D6E-409C-BE32-E72D297353CC}">
              <c16:uniqueId val="{0000000E-4F35-44AC-BD15-E4F2D088474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sintomas de depressão/ansiedade que referem ter contactado um profissional de saúde para os seus cuidados de saúde mental</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978-4BFC-AB1E-F6F28863DB80}"/>
              </c:ext>
            </c:extLst>
          </c:dPt>
          <c:dPt>
            <c:idx val="4"/>
            <c:invertIfNegative val="0"/>
            <c:bubble3D val="0"/>
            <c:spPr>
              <a:solidFill>
                <a:srgbClr val="FFC000"/>
              </a:solidFill>
              <a:ln>
                <a:noFill/>
              </a:ln>
              <a:effectLst/>
            </c:spPr>
            <c:extLst>
              <c:ext xmlns:c16="http://schemas.microsoft.com/office/drawing/2014/chart" uri="{C3380CC4-5D6E-409C-BE32-E72D297353CC}">
                <c16:uniqueId val="{00000003-9978-4BFC-AB1E-F6F28863DB80}"/>
              </c:ext>
            </c:extLst>
          </c:dPt>
          <c:dPt>
            <c:idx val="5"/>
            <c:invertIfNegative val="0"/>
            <c:bubble3D val="0"/>
            <c:spPr>
              <a:solidFill>
                <a:srgbClr val="FFC000"/>
              </a:solidFill>
              <a:ln>
                <a:noFill/>
              </a:ln>
              <a:effectLst/>
            </c:spPr>
            <c:extLst>
              <c:ext xmlns:c16="http://schemas.microsoft.com/office/drawing/2014/chart" uri="{C3380CC4-5D6E-409C-BE32-E72D297353CC}">
                <c16:uniqueId val="{00000005-9978-4BFC-AB1E-F6F28863DB80}"/>
              </c:ext>
            </c:extLst>
          </c:dPt>
          <c:dPt>
            <c:idx val="6"/>
            <c:invertIfNegative val="0"/>
            <c:bubble3D val="0"/>
            <c:spPr>
              <a:solidFill>
                <a:srgbClr val="98C389"/>
              </a:solidFill>
              <a:ln>
                <a:noFill/>
              </a:ln>
              <a:effectLst/>
            </c:spPr>
            <c:extLst>
              <c:ext xmlns:c16="http://schemas.microsoft.com/office/drawing/2014/chart" uri="{C3380CC4-5D6E-409C-BE32-E72D297353CC}">
                <c16:uniqueId val="{00000007-9978-4BFC-AB1E-F6F28863DB80}"/>
              </c:ext>
            </c:extLst>
          </c:dPt>
          <c:dPt>
            <c:idx val="7"/>
            <c:invertIfNegative val="0"/>
            <c:bubble3D val="0"/>
            <c:spPr>
              <a:solidFill>
                <a:srgbClr val="98C389"/>
              </a:solidFill>
              <a:ln>
                <a:noFill/>
              </a:ln>
              <a:effectLst/>
            </c:spPr>
            <c:extLst>
              <c:ext xmlns:c16="http://schemas.microsoft.com/office/drawing/2014/chart" uri="{C3380CC4-5D6E-409C-BE32-E72D297353CC}">
                <c16:uniqueId val="{00000009-9978-4BFC-AB1E-F6F28863DB80}"/>
              </c:ext>
            </c:extLst>
          </c:dPt>
          <c:dPt>
            <c:idx val="8"/>
            <c:invertIfNegative val="0"/>
            <c:bubble3D val="0"/>
            <c:spPr>
              <a:solidFill>
                <a:srgbClr val="98C389"/>
              </a:solidFill>
              <a:ln>
                <a:noFill/>
              </a:ln>
              <a:effectLst/>
            </c:spPr>
            <c:extLst>
              <c:ext xmlns:c16="http://schemas.microsoft.com/office/drawing/2014/chart" uri="{C3380CC4-5D6E-409C-BE32-E72D297353CC}">
                <c16:uniqueId val="{0000000B-9978-4BFC-AB1E-F6F28863DB80}"/>
              </c:ext>
            </c:extLst>
          </c:dPt>
          <c:dPt>
            <c:idx val="9"/>
            <c:invertIfNegative val="0"/>
            <c:bubble3D val="0"/>
            <c:spPr>
              <a:solidFill>
                <a:srgbClr val="98C389"/>
              </a:solidFill>
              <a:ln>
                <a:noFill/>
              </a:ln>
              <a:effectLst/>
            </c:spPr>
            <c:extLst>
              <c:ext xmlns:c16="http://schemas.microsoft.com/office/drawing/2014/chart" uri="{C3380CC4-5D6E-409C-BE32-E72D297353CC}">
                <c16:uniqueId val="{0000000D-9978-4BFC-AB1E-F6F28863DB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mental'!$M$16:$N$24</c:f>
              <c:strCache>
                <c:ptCount val="7"/>
                <c:pt idx="0">
                  <c:v>Masculino</c:v>
                </c:pt>
                <c:pt idx="3">
                  <c:v>Feminino</c:v>
                </c:pt>
                <c:pt idx="6">
                  <c:v>Ambos os sexos</c:v>
                </c:pt>
              </c:strCache>
            </c:strRef>
          </c:cat>
          <c:val>
            <c:numRef>
              <c:f>'GAMA Saúde mental'!$O$16:$O$24</c:f>
              <c:numCache>
                <c:formatCode>0</c:formatCode>
                <c:ptCount val="9"/>
              </c:numCache>
            </c:numRef>
          </c:val>
          <c:extLst>
            <c:ext xmlns:c16="http://schemas.microsoft.com/office/drawing/2014/chart" uri="{C3380CC4-5D6E-409C-BE32-E72D297353CC}">
              <c16:uniqueId val="{0000000E-9978-4BFC-AB1E-F6F28863DB8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têm alguém com quem falar quando têm uma preocupação ou um problema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767-4E6B-80D4-3AC693408720}"/>
              </c:ext>
            </c:extLst>
          </c:dPt>
          <c:dPt>
            <c:idx val="4"/>
            <c:invertIfNegative val="0"/>
            <c:bubble3D val="0"/>
            <c:spPr>
              <a:solidFill>
                <a:srgbClr val="FFC000"/>
              </a:solidFill>
              <a:ln>
                <a:noFill/>
              </a:ln>
              <a:effectLst/>
            </c:spPr>
            <c:extLst>
              <c:ext xmlns:c16="http://schemas.microsoft.com/office/drawing/2014/chart" uri="{C3380CC4-5D6E-409C-BE32-E72D297353CC}">
                <c16:uniqueId val="{00000003-6767-4E6B-80D4-3AC693408720}"/>
              </c:ext>
            </c:extLst>
          </c:dPt>
          <c:dPt>
            <c:idx val="5"/>
            <c:invertIfNegative val="0"/>
            <c:bubble3D val="0"/>
            <c:spPr>
              <a:solidFill>
                <a:srgbClr val="FFC000"/>
              </a:solidFill>
              <a:ln>
                <a:noFill/>
              </a:ln>
              <a:effectLst/>
            </c:spPr>
            <c:extLst>
              <c:ext xmlns:c16="http://schemas.microsoft.com/office/drawing/2014/chart" uri="{C3380CC4-5D6E-409C-BE32-E72D297353CC}">
                <c16:uniqueId val="{00000005-6767-4E6B-80D4-3AC693408720}"/>
              </c:ext>
            </c:extLst>
          </c:dPt>
          <c:dPt>
            <c:idx val="6"/>
            <c:invertIfNegative val="0"/>
            <c:bubble3D val="0"/>
            <c:spPr>
              <a:solidFill>
                <a:srgbClr val="98C389"/>
              </a:solidFill>
              <a:ln>
                <a:noFill/>
              </a:ln>
              <a:effectLst/>
            </c:spPr>
            <c:extLst>
              <c:ext xmlns:c16="http://schemas.microsoft.com/office/drawing/2014/chart" uri="{C3380CC4-5D6E-409C-BE32-E72D297353CC}">
                <c16:uniqueId val="{00000007-6767-4E6B-80D4-3AC693408720}"/>
              </c:ext>
            </c:extLst>
          </c:dPt>
          <c:dPt>
            <c:idx val="7"/>
            <c:invertIfNegative val="0"/>
            <c:bubble3D val="0"/>
            <c:spPr>
              <a:solidFill>
                <a:srgbClr val="98C389"/>
              </a:solidFill>
              <a:ln>
                <a:noFill/>
              </a:ln>
              <a:effectLst/>
            </c:spPr>
            <c:extLst>
              <c:ext xmlns:c16="http://schemas.microsoft.com/office/drawing/2014/chart" uri="{C3380CC4-5D6E-409C-BE32-E72D297353CC}">
                <c16:uniqueId val="{00000009-6767-4E6B-80D4-3AC693408720}"/>
              </c:ext>
            </c:extLst>
          </c:dPt>
          <c:dPt>
            <c:idx val="8"/>
            <c:invertIfNegative val="0"/>
            <c:bubble3D val="0"/>
            <c:spPr>
              <a:solidFill>
                <a:srgbClr val="98C389"/>
              </a:solidFill>
              <a:ln>
                <a:noFill/>
              </a:ln>
              <a:effectLst/>
            </c:spPr>
            <c:extLst>
              <c:ext xmlns:c16="http://schemas.microsoft.com/office/drawing/2014/chart" uri="{C3380CC4-5D6E-409C-BE32-E72D297353CC}">
                <c16:uniqueId val="{0000000B-6767-4E6B-80D4-3AC693408720}"/>
              </c:ext>
            </c:extLst>
          </c:dPt>
          <c:dPt>
            <c:idx val="9"/>
            <c:invertIfNegative val="0"/>
            <c:bubble3D val="0"/>
            <c:spPr>
              <a:solidFill>
                <a:srgbClr val="98C389"/>
              </a:solidFill>
              <a:ln>
                <a:noFill/>
              </a:ln>
              <a:effectLst/>
            </c:spPr>
            <c:extLst>
              <c:ext xmlns:c16="http://schemas.microsoft.com/office/drawing/2014/chart" uri="{C3380CC4-5D6E-409C-BE32-E72D297353CC}">
                <c16:uniqueId val="{0000000D-6767-4E6B-80D4-3AC6934087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Vinculos sociais'!$E$16:$F$24</c:f>
              <c:multiLvlStrCache>
                <c:ptCount val="9"/>
                <c:lvl>
                  <c:pt idx="0">
                    <c:v>10-14</c:v>
                  </c:pt>
                  <c:pt idx="1">
                    <c:v>15-19</c:v>
                  </c:pt>
                  <c:pt idx="2">
                    <c:v>10-19</c:v>
                  </c:pt>
                  <c:pt idx="3">
                    <c:v>10-14</c:v>
                  </c:pt>
                  <c:pt idx="4">
                    <c:v>15-19</c:v>
                  </c:pt>
                  <c:pt idx="5">
                    <c:v>10-19</c:v>
                  </c:pt>
                  <c:pt idx="6">
                    <c:v>10-14</c:v>
                  </c:pt>
                  <c:pt idx="7">
                    <c:v>15-19</c:v>
                  </c:pt>
                  <c:pt idx="8">
                    <c:v>10-19</c:v>
                  </c:pt>
                </c:lvl>
                <c:lvl>
                  <c:pt idx="0">
                    <c:v>Masculino</c:v>
                  </c:pt>
                  <c:pt idx="3">
                    <c:v>Feminino</c:v>
                  </c:pt>
                  <c:pt idx="6">
                    <c:v>Ambos os sexos</c:v>
                  </c:pt>
                </c:lvl>
              </c:multiLvlStrCache>
            </c:multiLvlStrRef>
          </c:cat>
          <c:val>
            <c:numRef>
              <c:f>'GAMA Vinculos sociais'!$I$16:$I$24</c:f>
              <c:numCache>
                <c:formatCode>0</c:formatCode>
                <c:ptCount val="9"/>
              </c:numCache>
            </c:numRef>
          </c:val>
          <c:extLst>
            <c:ext xmlns:c16="http://schemas.microsoft.com/office/drawing/2014/chart" uri="{C3380CC4-5D6E-409C-BE32-E72D297353CC}">
              <c16:uniqueId val="{0000000E-6767-4E6B-80D4-3AC69340872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relações familiares positivas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C61-401A-A62A-451950A14E85}"/>
              </c:ext>
            </c:extLst>
          </c:dPt>
          <c:dPt>
            <c:idx val="4"/>
            <c:invertIfNegative val="0"/>
            <c:bubble3D val="0"/>
            <c:spPr>
              <a:solidFill>
                <a:srgbClr val="FFC000"/>
              </a:solidFill>
              <a:ln>
                <a:noFill/>
              </a:ln>
              <a:effectLst/>
            </c:spPr>
            <c:extLst>
              <c:ext xmlns:c16="http://schemas.microsoft.com/office/drawing/2014/chart" uri="{C3380CC4-5D6E-409C-BE32-E72D297353CC}">
                <c16:uniqueId val="{00000003-8C61-401A-A62A-451950A14E85}"/>
              </c:ext>
            </c:extLst>
          </c:dPt>
          <c:dPt>
            <c:idx val="5"/>
            <c:invertIfNegative val="0"/>
            <c:bubble3D val="0"/>
            <c:spPr>
              <a:solidFill>
                <a:srgbClr val="FFC000"/>
              </a:solidFill>
              <a:ln>
                <a:noFill/>
              </a:ln>
              <a:effectLst/>
            </c:spPr>
            <c:extLst>
              <c:ext xmlns:c16="http://schemas.microsoft.com/office/drawing/2014/chart" uri="{C3380CC4-5D6E-409C-BE32-E72D297353CC}">
                <c16:uniqueId val="{00000005-8C61-401A-A62A-451950A14E85}"/>
              </c:ext>
            </c:extLst>
          </c:dPt>
          <c:dPt>
            <c:idx val="6"/>
            <c:invertIfNegative val="0"/>
            <c:bubble3D val="0"/>
            <c:spPr>
              <a:solidFill>
                <a:srgbClr val="98C389"/>
              </a:solidFill>
              <a:ln>
                <a:noFill/>
              </a:ln>
              <a:effectLst/>
            </c:spPr>
            <c:extLst>
              <c:ext xmlns:c16="http://schemas.microsoft.com/office/drawing/2014/chart" uri="{C3380CC4-5D6E-409C-BE32-E72D297353CC}">
                <c16:uniqueId val="{00000007-8C61-401A-A62A-451950A14E85}"/>
              </c:ext>
            </c:extLst>
          </c:dPt>
          <c:dPt>
            <c:idx val="7"/>
            <c:invertIfNegative val="0"/>
            <c:bubble3D val="0"/>
            <c:spPr>
              <a:solidFill>
                <a:srgbClr val="98C389"/>
              </a:solidFill>
              <a:ln>
                <a:noFill/>
              </a:ln>
              <a:effectLst/>
            </c:spPr>
            <c:extLst>
              <c:ext xmlns:c16="http://schemas.microsoft.com/office/drawing/2014/chart" uri="{C3380CC4-5D6E-409C-BE32-E72D297353CC}">
                <c16:uniqueId val="{00000009-8C61-401A-A62A-451950A14E85}"/>
              </c:ext>
            </c:extLst>
          </c:dPt>
          <c:dPt>
            <c:idx val="8"/>
            <c:invertIfNegative val="0"/>
            <c:bubble3D val="0"/>
            <c:spPr>
              <a:solidFill>
                <a:srgbClr val="98C389"/>
              </a:solidFill>
              <a:ln>
                <a:noFill/>
              </a:ln>
              <a:effectLst/>
            </c:spPr>
            <c:extLst>
              <c:ext xmlns:c16="http://schemas.microsoft.com/office/drawing/2014/chart" uri="{C3380CC4-5D6E-409C-BE32-E72D297353CC}">
                <c16:uniqueId val="{0000000B-8C61-401A-A62A-451950A14E85}"/>
              </c:ext>
            </c:extLst>
          </c:dPt>
          <c:dPt>
            <c:idx val="9"/>
            <c:invertIfNegative val="0"/>
            <c:bubble3D val="0"/>
            <c:spPr>
              <a:solidFill>
                <a:srgbClr val="98C389"/>
              </a:solidFill>
              <a:ln>
                <a:noFill/>
              </a:ln>
              <a:effectLst/>
            </c:spPr>
            <c:extLst>
              <c:ext xmlns:c16="http://schemas.microsoft.com/office/drawing/2014/chart" uri="{C3380CC4-5D6E-409C-BE32-E72D297353CC}">
                <c16:uniqueId val="{0000000D-8C61-401A-A62A-451950A14E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Vinculos sociais'!$J$16:$K$24</c:f>
              <c:strCache>
                <c:ptCount val="7"/>
                <c:pt idx="0">
                  <c:v>Masculino</c:v>
                </c:pt>
                <c:pt idx="3">
                  <c:v>Feminino</c:v>
                </c:pt>
                <c:pt idx="6">
                  <c:v>Ambos os sexos</c:v>
                </c:pt>
              </c:strCache>
            </c:strRef>
          </c:cat>
          <c:val>
            <c:numRef>
              <c:f>'GAMA Vinculos sociais'!$L$16:$L$24</c:f>
              <c:numCache>
                <c:formatCode>0</c:formatCode>
                <c:ptCount val="9"/>
              </c:numCache>
            </c:numRef>
          </c:val>
          <c:extLst>
            <c:ext xmlns:c16="http://schemas.microsoft.com/office/drawing/2014/chart" uri="{C3380CC4-5D6E-409C-BE32-E72D297353CC}">
              <c16:uniqueId val="{0000000E-8C61-401A-A62A-451950A14E8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abaixo do limiar de pobreza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EE0-404F-8F6D-D6EA352D179A}"/>
              </c:ext>
            </c:extLst>
          </c:dPt>
          <c:dPt>
            <c:idx val="4"/>
            <c:invertIfNegative val="0"/>
            <c:bubble3D val="0"/>
            <c:spPr>
              <a:solidFill>
                <a:srgbClr val="FFC000"/>
              </a:solidFill>
              <a:ln>
                <a:noFill/>
              </a:ln>
              <a:effectLst/>
            </c:spPr>
            <c:extLst>
              <c:ext xmlns:c16="http://schemas.microsoft.com/office/drawing/2014/chart" uri="{C3380CC4-5D6E-409C-BE32-E72D297353CC}">
                <c16:uniqueId val="{00000003-FEE0-404F-8F6D-D6EA352D179A}"/>
              </c:ext>
            </c:extLst>
          </c:dPt>
          <c:dPt>
            <c:idx val="5"/>
            <c:invertIfNegative val="0"/>
            <c:bubble3D val="0"/>
            <c:spPr>
              <a:solidFill>
                <a:srgbClr val="FFC000"/>
              </a:solidFill>
              <a:ln>
                <a:noFill/>
              </a:ln>
              <a:effectLst/>
            </c:spPr>
            <c:extLst>
              <c:ext xmlns:c16="http://schemas.microsoft.com/office/drawing/2014/chart" uri="{C3380CC4-5D6E-409C-BE32-E72D297353CC}">
                <c16:uniqueId val="{00000005-FEE0-404F-8F6D-D6EA352D179A}"/>
              </c:ext>
            </c:extLst>
          </c:dPt>
          <c:dPt>
            <c:idx val="6"/>
            <c:invertIfNegative val="0"/>
            <c:bubble3D val="0"/>
            <c:spPr>
              <a:solidFill>
                <a:srgbClr val="98C389"/>
              </a:solidFill>
              <a:ln>
                <a:noFill/>
              </a:ln>
              <a:effectLst/>
            </c:spPr>
            <c:extLst>
              <c:ext xmlns:c16="http://schemas.microsoft.com/office/drawing/2014/chart" uri="{C3380CC4-5D6E-409C-BE32-E72D297353CC}">
                <c16:uniqueId val="{00000007-FEE0-404F-8F6D-D6EA352D179A}"/>
              </c:ext>
            </c:extLst>
          </c:dPt>
          <c:dPt>
            <c:idx val="7"/>
            <c:invertIfNegative val="0"/>
            <c:bubble3D val="0"/>
            <c:spPr>
              <a:solidFill>
                <a:srgbClr val="98C389"/>
              </a:solidFill>
              <a:ln>
                <a:noFill/>
              </a:ln>
              <a:effectLst/>
            </c:spPr>
            <c:extLst>
              <c:ext xmlns:c16="http://schemas.microsoft.com/office/drawing/2014/chart" uri="{C3380CC4-5D6E-409C-BE32-E72D297353CC}">
                <c16:uniqueId val="{00000009-FEE0-404F-8F6D-D6EA352D179A}"/>
              </c:ext>
            </c:extLst>
          </c:dPt>
          <c:dPt>
            <c:idx val="8"/>
            <c:invertIfNegative val="0"/>
            <c:bubble3D val="0"/>
            <c:spPr>
              <a:solidFill>
                <a:srgbClr val="98C389"/>
              </a:solidFill>
              <a:ln>
                <a:noFill/>
              </a:ln>
              <a:effectLst/>
            </c:spPr>
            <c:extLst>
              <c:ext xmlns:c16="http://schemas.microsoft.com/office/drawing/2014/chart" uri="{C3380CC4-5D6E-409C-BE32-E72D297353CC}">
                <c16:uniqueId val="{0000000B-FEE0-404F-8F6D-D6EA352D179A}"/>
              </c:ext>
            </c:extLst>
          </c:dPt>
          <c:dPt>
            <c:idx val="9"/>
            <c:invertIfNegative val="0"/>
            <c:bubble3D val="0"/>
            <c:spPr>
              <a:solidFill>
                <a:srgbClr val="98C389"/>
              </a:solidFill>
              <a:ln>
                <a:noFill/>
              </a:ln>
              <a:effectLst/>
            </c:spPr>
            <c:extLst>
              <c:ext xmlns:c16="http://schemas.microsoft.com/office/drawing/2014/chart" uri="{C3380CC4-5D6E-409C-BE32-E72D297353CC}">
                <c16:uniqueId val="{0000000D-FEE0-404F-8F6D-D6EA352D17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apoio'!$G$16:$H$24</c:f>
              <c:strCache>
                <c:ptCount val="7"/>
                <c:pt idx="0">
                  <c:v>Masculino</c:v>
                </c:pt>
                <c:pt idx="3">
                  <c:v>Feminino</c:v>
                </c:pt>
                <c:pt idx="6">
                  <c:v>Ambos os sexos</c:v>
                </c:pt>
              </c:strCache>
            </c:strRef>
          </c:cat>
          <c:val>
            <c:numRef>
              <c:f>'GAMA Segurança e apoio'!$I$16:$I$24</c:f>
              <c:numCache>
                <c:formatCode>0</c:formatCode>
                <c:ptCount val="9"/>
              </c:numCache>
            </c:numRef>
          </c:val>
          <c:extLst>
            <c:ext xmlns:c16="http://schemas.microsoft.com/office/drawing/2014/chart" uri="{C3380CC4-5D6E-409C-BE32-E72D297353CC}">
              <c16:uniqueId val="{0000000E-FEE0-404F-8F6D-D6EA352D179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bullying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47101968503937008"/>
        </c:manualLayout>
      </c:layout>
      <c:barChart>
        <c:barDir val="col"/>
        <c:grouping val="clustered"/>
        <c:varyColors val="0"/>
        <c:ser>
          <c:idx val="0"/>
          <c:order val="0"/>
          <c:tx>
            <c:strRef>
              <c:f>'GAMA Segurança e apoio'!$O$15</c:f>
              <c:strCache>
                <c:ptCount val="1"/>
                <c:pt idx="0">
                  <c:v>Assédio moral presencial</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1B96-42CA-BCF6-7D0FA935A0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apoio'!$O$16:$O$24</c:f>
              <c:numCache>
                <c:formatCode>0</c:formatCode>
                <c:ptCount val="9"/>
              </c:numCache>
            </c:numRef>
          </c:val>
          <c:extLst>
            <c:ext xmlns:c16="http://schemas.microsoft.com/office/drawing/2014/chart" uri="{C3380CC4-5D6E-409C-BE32-E72D297353CC}">
              <c16:uniqueId val="{00000002-1B96-42CA-BCF6-7D0FA935A07C}"/>
            </c:ext>
          </c:extLst>
        </c:ser>
        <c:ser>
          <c:idx val="1"/>
          <c:order val="1"/>
          <c:tx>
            <c:strRef>
              <c:f>'GAMA Segurança e apoio'!$P$15</c:f>
              <c:strCache>
                <c:ptCount val="1"/>
                <c:pt idx="0">
                  <c:v>Intimidação digital/ cibernética</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apoio'!$P$16:$P$24</c:f>
              <c:numCache>
                <c:formatCode>0</c:formatCode>
                <c:ptCount val="9"/>
              </c:numCache>
            </c:numRef>
          </c:val>
          <c:extLst>
            <c:ext xmlns:c16="http://schemas.microsoft.com/office/drawing/2014/chart" uri="{C3380CC4-5D6E-409C-BE32-E72D297353CC}">
              <c16:uniqueId val="{00000003-1B96-42CA-BCF6-7D0FA935A07C}"/>
            </c:ext>
          </c:extLst>
        </c:ser>
        <c:ser>
          <c:idx val="2"/>
          <c:order val="2"/>
          <c:tx>
            <c:strRef>
              <c:f>'GAMA Segurança e apoio'!$Q$15</c:f>
              <c:strCache>
                <c:ptCount val="1"/>
                <c:pt idx="0">
                  <c:v>Qualquer assédio moral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apoio'!$Q$16:$Q$24</c:f>
              <c:numCache>
                <c:formatCode>0</c:formatCode>
                <c:ptCount val="9"/>
              </c:numCache>
            </c:numRef>
          </c:val>
          <c:extLst>
            <c:ext xmlns:c16="http://schemas.microsoft.com/office/drawing/2014/chart" uri="{C3380CC4-5D6E-409C-BE32-E72D297353CC}">
              <c16:uniqueId val="{00000004-1B96-42CA-BCF6-7D0FA935A07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1683822476735868"/>
          <c:w val="0.56847632402114123"/>
          <c:h val="0.178616320687186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passaram fome a maior parte do tempo ou sempre nos últimos 30 dias porque não havia comida suficiente em casa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EEB-4ACA-AAB9-111B5CFE46B9}"/>
              </c:ext>
            </c:extLst>
          </c:dPt>
          <c:dPt>
            <c:idx val="4"/>
            <c:invertIfNegative val="0"/>
            <c:bubble3D val="0"/>
            <c:spPr>
              <a:solidFill>
                <a:srgbClr val="FFC000"/>
              </a:solidFill>
              <a:ln>
                <a:noFill/>
              </a:ln>
              <a:effectLst/>
            </c:spPr>
            <c:extLst>
              <c:ext xmlns:c16="http://schemas.microsoft.com/office/drawing/2014/chart" uri="{C3380CC4-5D6E-409C-BE32-E72D297353CC}">
                <c16:uniqueId val="{00000003-3EEB-4ACA-AAB9-111B5CFE46B9}"/>
              </c:ext>
            </c:extLst>
          </c:dPt>
          <c:dPt>
            <c:idx val="5"/>
            <c:invertIfNegative val="0"/>
            <c:bubble3D val="0"/>
            <c:spPr>
              <a:solidFill>
                <a:srgbClr val="FFC000"/>
              </a:solidFill>
              <a:ln>
                <a:noFill/>
              </a:ln>
              <a:effectLst/>
            </c:spPr>
            <c:extLst>
              <c:ext xmlns:c16="http://schemas.microsoft.com/office/drawing/2014/chart" uri="{C3380CC4-5D6E-409C-BE32-E72D297353CC}">
                <c16:uniqueId val="{00000005-3EEB-4ACA-AAB9-111B5CFE46B9}"/>
              </c:ext>
            </c:extLst>
          </c:dPt>
          <c:dPt>
            <c:idx val="6"/>
            <c:invertIfNegative val="0"/>
            <c:bubble3D val="0"/>
            <c:spPr>
              <a:solidFill>
                <a:srgbClr val="98C389"/>
              </a:solidFill>
              <a:ln>
                <a:noFill/>
              </a:ln>
              <a:effectLst/>
            </c:spPr>
            <c:extLst>
              <c:ext xmlns:c16="http://schemas.microsoft.com/office/drawing/2014/chart" uri="{C3380CC4-5D6E-409C-BE32-E72D297353CC}">
                <c16:uniqueId val="{00000007-3EEB-4ACA-AAB9-111B5CFE46B9}"/>
              </c:ext>
            </c:extLst>
          </c:dPt>
          <c:dPt>
            <c:idx val="7"/>
            <c:invertIfNegative val="0"/>
            <c:bubble3D val="0"/>
            <c:spPr>
              <a:solidFill>
                <a:srgbClr val="98C389"/>
              </a:solidFill>
              <a:ln>
                <a:noFill/>
              </a:ln>
              <a:effectLst/>
            </c:spPr>
            <c:extLst>
              <c:ext xmlns:c16="http://schemas.microsoft.com/office/drawing/2014/chart" uri="{C3380CC4-5D6E-409C-BE32-E72D297353CC}">
                <c16:uniqueId val="{00000009-3EEB-4ACA-AAB9-111B5CFE46B9}"/>
              </c:ext>
            </c:extLst>
          </c:dPt>
          <c:dPt>
            <c:idx val="8"/>
            <c:invertIfNegative val="0"/>
            <c:bubble3D val="0"/>
            <c:spPr>
              <a:solidFill>
                <a:srgbClr val="98C389"/>
              </a:solidFill>
              <a:ln>
                <a:noFill/>
              </a:ln>
              <a:effectLst/>
            </c:spPr>
            <c:extLst>
              <c:ext xmlns:c16="http://schemas.microsoft.com/office/drawing/2014/chart" uri="{C3380CC4-5D6E-409C-BE32-E72D297353CC}">
                <c16:uniqueId val="{0000000B-3EEB-4ACA-AAB9-111B5CFE46B9}"/>
              </c:ext>
            </c:extLst>
          </c:dPt>
          <c:dPt>
            <c:idx val="9"/>
            <c:invertIfNegative val="0"/>
            <c:bubble3D val="0"/>
            <c:spPr>
              <a:solidFill>
                <a:srgbClr val="98C389"/>
              </a:solidFill>
              <a:ln>
                <a:noFill/>
              </a:ln>
              <a:effectLst/>
            </c:spPr>
            <c:extLst>
              <c:ext xmlns:c16="http://schemas.microsoft.com/office/drawing/2014/chart" uri="{C3380CC4-5D6E-409C-BE32-E72D297353CC}">
                <c16:uniqueId val="{0000000D-3EEB-4ACA-AAB9-111B5CFE46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apoio'!$J$16:$K$24</c:f>
              <c:strCache>
                <c:ptCount val="7"/>
                <c:pt idx="0">
                  <c:v>Masculino</c:v>
                </c:pt>
                <c:pt idx="3">
                  <c:v>Feminino</c:v>
                </c:pt>
                <c:pt idx="6">
                  <c:v>Ambos os sexos</c:v>
                </c:pt>
              </c:strCache>
            </c:strRef>
          </c:cat>
          <c:val>
            <c:numRef>
              <c:f>'GAMA Segurança e apoio'!$L$16:$L$24</c:f>
              <c:numCache>
                <c:formatCode>0</c:formatCode>
                <c:ptCount val="9"/>
              </c:numCache>
            </c:numRef>
          </c:val>
          <c:extLst>
            <c:ext xmlns:c16="http://schemas.microsoft.com/office/drawing/2014/chart" uri="{C3380CC4-5D6E-409C-BE32-E72D297353CC}">
              <c16:uniqueId val="{0000000E-3EEB-4ACA-AAB9-111B5CFE46B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física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126-4A9A-A9E8-43CE6A2D2D38}"/>
              </c:ext>
            </c:extLst>
          </c:dPt>
          <c:dPt>
            <c:idx val="4"/>
            <c:invertIfNegative val="0"/>
            <c:bubble3D val="0"/>
            <c:spPr>
              <a:solidFill>
                <a:srgbClr val="FFC000"/>
              </a:solidFill>
              <a:ln>
                <a:noFill/>
              </a:ln>
              <a:effectLst/>
            </c:spPr>
            <c:extLst>
              <c:ext xmlns:c16="http://schemas.microsoft.com/office/drawing/2014/chart" uri="{C3380CC4-5D6E-409C-BE32-E72D297353CC}">
                <c16:uniqueId val="{00000003-7126-4A9A-A9E8-43CE6A2D2D38}"/>
              </c:ext>
            </c:extLst>
          </c:dPt>
          <c:dPt>
            <c:idx val="5"/>
            <c:invertIfNegative val="0"/>
            <c:bubble3D val="0"/>
            <c:spPr>
              <a:solidFill>
                <a:srgbClr val="FFC000"/>
              </a:solidFill>
              <a:ln>
                <a:noFill/>
              </a:ln>
              <a:effectLst/>
            </c:spPr>
            <c:extLst>
              <c:ext xmlns:c16="http://schemas.microsoft.com/office/drawing/2014/chart" uri="{C3380CC4-5D6E-409C-BE32-E72D297353CC}">
                <c16:uniqueId val="{00000005-7126-4A9A-A9E8-43CE6A2D2D38}"/>
              </c:ext>
            </c:extLst>
          </c:dPt>
          <c:dPt>
            <c:idx val="6"/>
            <c:invertIfNegative val="0"/>
            <c:bubble3D val="0"/>
            <c:spPr>
              <a:solidFill>
                <a:srgbClr val="98C389"/>
              </a:solidFill>
              <a:ln>
                <a:noFill/>
              </a:ln>
              <a:effectLst/>
            </c:spPr>
            <c:extLst>
              <c:ext xmlns:c16="http://schemas.microsoft.com/office/drawing/2014/chart" uri="{C3380CC4-5D6E-409C-BE32-E72D297353CC}">
                <c16:uniqueId val="{00000007-7126-4A9A-A9E8-43CE6A2D2D38}"/>
              </c:ext>
            </c:extLst>
          </c:dPt>
          <c:dPt>
            <c:idx val="7"/>
            <c:invertIfNegative val="0"/>
            <c:bubble3D val="0"/>
            <c:spPr>
              <a:solidFill>
                <a:srgbClr val="98C389"/>
              </a:solidFill>
              <a:ln>
                <a:noFill/>
              </a:ln>
              <a:effectLst/>
            </c:spPr>
            <c:extLst>
              <c:ext xmlns:c16="http://schemas.microsoft.com/office/drawing/2014/chart" uri="{C3380CC4-5D6E-409C-BE32-E72D297353CC}">
                <c16:uniqueId val="{00000009-7126-4A9A-A9E8-43CE6A2D2D38}"/>
              </c:ext>
            </c:extLst>
          </c:dPt>
          <c:dPt>
            <c:idx val="8"/>
            <c:invertIfNegative val="0"/>
            <c:bubble3D val="0"/>
            <c:spPr>
              <a:solidFill>
                <a:srgbClr val="98C389"/>
              </a:solidFill>
              <a:ln>
                <a:noFill/>
              </a:ln>
              <a:effectLst/>
            </c:spPr>
            <c:extLst>
              <c:ext xmlns:c16="http://schemas.microsoft.com/office/drawing/2014/chart" uri="{C3380CC4-5D6E-409C-BE32-E72D297353CC}">
                <c16:uniqueId val="{0000000B-7126-4A9A-A9E8-43CE6A2D2D38}"/>
              </c:ext>
            </c:extLst>
          </c:dPt>
          <c:dPt>
            <c:idx val="9"/>
            <c:invertIfNegative val="0"/>
            <c:bubble3D val="0"/>
            <c:spPr>
              <a:solidFill>
                <a:srgbClr val="98C389"/>
              </a:solidFill>
              <a:ln>
                <a:noFill/>
              </a:ln>
              <a:effectLst/>
            </c:spPr>
            <c:extLst>
              <c:ext xmlns:c16="http://schemas.microsoft.com/office/drawing/2014/chart" uri="{C3380CC4-5D6E-409C-BE32-E72D297353CC}">
                <c16:uniqueId val="{0000000D-7126-4A9A-A9E8-43CE6A2D2D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apoio'!$R$16:$S$24</c:f>
              <c:strCache>
                <c:ptCount val="7"/>
                <c:pt idx="0">
                  <c:v>Masculino</c:v>
                </c:pt>
                <c:pt idx="3">
                  <c:v>Feminino</c:v>
                </c:pt>
                <c:pt idx="6">
                  <c:v>Ambos os sexos</c:v>
                </c:pt>
              </c:strCache>
            </c:strRef>
          </c:cat>
          <c:val>
            <c:numRef>
              <c:f>'GAMA Segurança e apoio'!$T$16:$T$24</c:f>
              <c:numCache>
                <c:formatCode>0</c:formatCode>
                <c:ptCount val="9"/>
              </c:numCache>
            </c:numRef>
          </c:val>
          <c:extLst>
            <c:ext xmlns:c16="http://schemas.microsoft.com/office/drawing/2014/chart" uri="{C3380CC4-5D6E-409C-BE32-E72D297353CC}">
              <c16:uniqueId val="{0000000E-7126-4A9A-A9E8-43CE6A2D2D3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sexual por contacto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49A-41D2-847D-01BC5822B995}"/>
              </c:ext>
            </c:extLst>
          </c:dPt>
          <c:dPt>
            <c:idx val="4"/>
            <c:invertIfNegative val="0"/>
            <c:bubble3D val="0"/>
            <c:spPr>
              <a:solidFill>
                <a:srgbClr val="FFC000"/>
              </a:solidFill>
              <a:ln>
                <a:noFill/>
              </a:ln>
              <a:effectLst/>
            </c:spPr>
            <c:extLst>
              <c:ext xmlns:c16="http://schemas.microsoft.com/office/drawing/2014/chart" uri="{C3380CC4-5D6E-409C-BE32-E72D297353CC}">
                <c16:uniqueId val="{00000003-149A-41D2-847D-01BC5822B995}"/>
              </c:ext>
            </c:extLst>
          </c:dPt>
          <c:dPt>
            <c:idx val="5"/>
            <c:invertIfNegative val="0"/>
            <c:bubble3D val="0"/>
            <c:spPr>
              <a:solidFill>
                <a:srgbClr val="FFC000"/>
              </a:solidFill>
              <a:ln>
                <a:noFill/>
              </a:ln>
              <a:effectLst/>
            </c:spPr>
            <c:extLst>
              <c:ext xmlns:c16="http://schemas.microsoft.com/office/drawing/2014/chart" uri="{C3380CC4-5D6E-409C-BE32-E72D297353CC}">
                <c16:uniqueId val="{00000005-149A-41D2-847D-01BC5822B995}"/>
              </c:ext>
            </c:extLst>
          </c:dPt>
          <c:dPt>
            <c:idx val="6"/>
            <c:invertIfNegative val="0"/>
            <c:bubble3D val="0"/>
            <c:spPr>
              <a:solidFill>
                <a:srgbClr val="98C389"/>
              </a:solidFill>
              <a:ln>
                <a:noFill/>
              </a:ln>
              <a:effectLst/>
            </c:spPr>
            <c:extLst>
              <c:ext xmlns:c16="http://schemas.microsoft.com/office/drawing/2014/chart" uri="{C3380CC4-5D6E-409C-BE32-E72D297353CC}">
                <c16:uniqueId val="{00000007-149A-41D2-847D-01BC5822B995}"/>
              </c:ext>
            </c:extLst>
          </c:dPt>
          <c:dPt>
            <c:idx val="7"/>
            <c:invertIfNegative val="0"/>
            <c:bubble3D val="0"/>
            <c:spPr>
              <a:solidFill>
                <a:srgbClr val="98C389"/>
              </a:solidFill>
              <a:ln>
                <a:noFill/>
              </a:ln>
              <a:effectLst/>
            </c:spPr>
            <c:extLst>
              <c:ext xmlns:c16="http://schemas.microsoft.com/office/drawing/2014/chart" uri="{C3380CC4-5D6E-409C-BE32-E72D297353CC}">
                <c16:uniqueId val="{00000009-149A-41D2-847D-01BC5822B995}"/>
              </c:ext>
            </c:extLst>
          </c:dPt>
          <c:dPt>
            <c:idx val="8"/>
            <c:invertIfNegative val="0"/>
            <c:bubble3D val="0"/>
            <c:spPr>
              <a:solidFill>
                <a:srgbClr val="98C389"/>
              </a:solidFill>
              <a:ln>
                <a:noFill/>
              </a:ln>
              <a:effectLst/>
            </c:spPr>
            <c:extLst>
              <c:ext xmlns:c16="http://schemas.microsoft.com/office/drawing/2014/chart" uri="{C3380CC4-5D6E-409C-BE32-E72D297353CC}">
                <c16:uniqueId val="{0000000B-149A-41D2-847D-01BC5822B995}"/>
              </c:ext>
            </c:extLst>
          </c:dPt>
          <c:dPt>
            <c:idx val="9"/>
            <c:invertIfNegative val="0"/>
            <c:bubble3D val="0"/>
            <c:spPr>
              <a:solidFill>
                <a:srgbClr val="98C389"/>
              </a:solidFill>
              <a:ln>
                <a:noFill/>
              </a:ln>
              <a:effectLst/>
            </c:spPr>
            <c:extLst>
              <c:ext xmlns:c16="http://schemas.microsoft.com/office/drawing/2014/chart" uri="{C3380CC4-5D6E-409C-BE32-E72D297353CC}">
                <c16:uniqueId val="{0000000D-149A-41D2-847D-01BC5822B9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apoio'!$U$16:$V$24</c:f>
              <c:strCache>
                <c:ptCount val="7"/>
                <c:pt idx="0">
                  <c:v>Masculino</c:v>
                </c:pt>
                <c:pt idx="3">
                  <c:v>Feminino</c:v>
                </c:pt>
                <c:pt idx="6">
                  <c:v>Ambos os sexos</c:v>
                </c:pt>
              </c:strCache>
            </c:strRef>
          </c:cat>
          <c:val>
            <c:numRef>
              <c:f>'GAMA Segurança e apoio'!$W$16:$W$24</c:f>
              <c:numCache>
                <c:formatCode>0</c:formatCode>
                <c:ptCount val="9"/>
              </c:numCache>
            </c:numRef>
          </c:val>
          <c:extLst>
            <c:ext xmlns:c16="http://schemas.microsoft.com/office/drawing/2014/chart" uri="{C3380CC4-5D6E-409C-BE32-E72D297353CC}">
              <c16:uniqueId val="{0000000E-149A-41D2-847D-01BC5822B99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 homens jovens (18-29) que sofreram violência sexual aos 18 anos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Segurança e apoio'!$AA$15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CC97-4622-B028-DD1D4BA146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apoio'!$AA$16:$AA$24</c15:sqref>
                  </c15:fullRef>
                </c:ext>
              </c:extLst>
              <c:f>('GAMA Segurança e apoio'!$AA$16,'GAMA Segurança e apoio'!$AA$19,'GAMA Segurança e apoio'!$AA$22)</c:f>
              <c:numCache>
                <c:formatCode>0</c:formatCode>
                <c:ptCount val="3"/>
              </c:numCache>
            </c:numRef>
          </c:val>
          <c:extLst>
            <c:ext xmlns:c16="http://schemas.microsoft.com/office/drawing/2014/chart" uri="{C3380CC4-5D6E-409C-BE32-E72D297353CC}">
              <c16:uniqueId val="{00000002-CC97-4622-B028-DD1D4BA146D3}"/>
            </c:ext>
          </c:extLst>
        </c:ser>
        <c:ser>
          <c:idx val="1"/>
          <c:order val="1"/>
          <c:tx>
            <c:strRef>
              <c:f>'GAMA Segurança e apoio'!$AB$15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apoio'!$AB$16:$AB$24</c15:sqref>
                  </c15:fullRef>
                </c:ext>
              </c:extLst>
              <c:f>('GAMA Segurança e apoio'!$AB$16,'GAMA Segurança e apoio'!$AB$19,'GAMA Segurança e apoio'!$AB$22)</c:f>
              <c:numCache>
                <c:formatCode>0</c:formatCode>
                <c:ptCount val="3"/>
              </c:numCache>
            </c:numRef>
          </c:val>
          <c:extLst>
            <c:ext xmlns:c16="http://schemas.microsoft.com/office/drawing/2014/chart" uri="{C3380CC4-5D6E-409C-BE32-E72D297353CC}">
              <c16:uniqueId val="{00000003-CC97-4622-B028-DD1D4BA146D3}"/>
            </c:ext>
          </c:extLst>
        </c:ser>
        <c:ser>
          <c:idx val="2"/>
          <c:order val="2"/>
          <c:tx>
            <c:strRef>
              <c:f>'GAMA Segurança e apoio'!$AC$15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apoio'!$AC$16:$AC$24</c15:sqref>
                  </c15:fullRef>
                </c:ext>
              </c:extLst>
              <c:f>('GAMA Segurança e apoio'!$AC$16,'GAMA Segurança e apoio'!$AC$19,'GAMA Segurança e apoio'!$AC$22)</c:f>
              <c:numCache>
                <c:formatCode>0</c:formatCode>
                <c:ptCount val="3"/>
              </c:numCache>
            </c:numRef>
          </c:val>
          <c:extLst>
            <c:ext xmlns:c16="http://schemas.microsoft.com/office/drawing/2014/chart" uri="{C3380CC4-5D6E-409C-BE32-E72D297353CC}">
              <c16:uniqueId val="{00000004-CC97-4622-B028-DD1D4BA146D3}"/>
            </c:ext>
          </c:extLst>
        </c:ser>
        <c:ser>
          <c:idx val="3"/>
          <c:order val="3"/>
          <c:tx>
            <c:strRef>
              <c:f>'GAMA Segurança e apoio'!$AD$15</c:f>
              <c:strCache>
                <c:ptCount val="1"/>
                <c:pt idx="0">
                  <c:v>Todos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apoio'!$AD$16:$AD$24</c15:sqref>
                  </c15:fullRef>
                </c:ext>
              </c:extLst>
              <c:f>('GAMA Segurança e apoio'!$AD$16,'GAMA Segurança e apoio'!$AD$19,'GAMA Segurança e apoio'!$AD$22)</c:f>
              <c:numCache>
                <c:formatCode>0</c:formatCode>
                <c:ptCount val="3"/>
              </c:numCache>
            </c:numRef>
          </c:val>
          <c:extLst>
            <c:ext xmlns:c16="http://schemas.microsoft.com/office/drawing/2014/chart" uri="{C3380CC4-5D6E-409C-BE32-E72D297353CC}">
              <c16:uniqueId val="{00000005-CC97-4622-B028-DD1D4BA146D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a:t>
                </a:r>
                <a:r>
                  <a:rPr lang="en-US" sz="1100" b="0" i="0" u="none" strike="noStrike" kern="1200" spc="0" baseline="0">
                    <a:solidFill>
                      <a:sysClr val="windowText" lastClr="000000">
                        <a:lumMod val="65000"/>
                        <a:lumOff val="35000"/>
                      </a:sysClr>
                    </a:solidFill>
                  </a:rPr>
                  <a:t>de mulheres e homens jovens </a:t>
                </a:r>
                <a:endParaRPr lang="en-US" sz="1100" b="0" i="0" u="none" strike="noStrike" kern="1200" baseline="0">
                  <a:solidFill>
                    <a:sysClr val="windowText" lastClr="000000">
                      <a:lumMod val="65000"/>
                      <a:lumOff val="35000"/>
                    </a:sysClr>
                  </a:solidFill>
                </a:endParaRP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concluíram cada nível de escolaridade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Aprendizagem'!$I$16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837-4178-9213-252FFBE084EF}"/>
              </c:ext>
            </c:extLst>
          </c:dPt>
          <c:dPt>
            <c:idx val="4"/>
            <c:invertIfNegative val="0"/>
            <c:bubble3D val="0"/>
            <c:spPr>
              <a:solidFill>
                <a:srgbClr val="FFC000"/>
              </a:solidFill>
              <a:ln>
                <a:noFill/>
              </a:ln>
              <a:effectLst/>
            </c:spPr>
            <c:extLst>
              <c:ext xmlns:c16="http://schemas.microsoft.com/office/drawing/2014/chart" uri="{C3380CC4-5D6E-409C-BE32-E72D297353CC}">
                <c16:uniqueId val="{00000003-D837-4178-9213-252FFBE084EF}"/>
              </c:ext>
            </c:extLst>
          </c:dPt>
          <c:dPt>
            <c:idx val="5"/>
            <c:invertIfNegative val="0"/>
            <c:bubble3D val="0"/>
            <c:spPr>
              <a:solidFill>
                <a:srgbClr val="FFC000"/>
              </a:solidFill>
              <a:ln>
                <a:noFill/>
              </a:ln>
              <a:effectLst/>
            </c:spPr>
            <c:extLst>
              <c:ext xmlns:c16="http://schemas.microsoft.com/office/drawing/2014/chart" uri="{C3380CC4-5D6E-409C-BE32-E72D297353CC}">
                <c16:uniqueId val="{00000005-D837-4178-9213-252FFBE084EF}"/>
              </c:ext>
            </c:extLst>
          </c:dPt>
          <c:dPt>
            <c:idx val="6"/>
            <c:invertIfNegative val="0"/>
            <c:bubble3D val="0"/>
            <c:spPr>
              <a:solidFill>
                <a:srgbClr val="98C389"/>
              </a:solidFill>
              <a:ln>
                <a:noFill/>
              </a:ln>
              <a:effectLst/>
            </c:spPr>
            <c:extLst>
              <c:ext xmlns:c16="http://schemas.microsoft.com/office/drawing/2014/chart" uri="{C3380CC4-5D6E-409C-BE32-E72D297353CC}">
                <c16:uniqueId val="{00000007-D837-4178-9213-252FFBE084EF}"/>
              </c:ext>
            </c:extLst>
          </c:dPt>
          <c:dPt>
            <c:idx val="7"/>
            <c:invertIfNegative val="0"/>
            <c:bubble3D val="0"/>
            <c:spPr>
              <a:solidFill>
                <a:srgbClr val="98C389"/>
              </a:solidFill>
              <a:ln>
                <a:noFill/>
              </a:ln>
              <a:effectLst/>
            </c:spPr>
            <c:extLst>
              <c:ext xmlns:c16="http://schemas.microsoft.com/office/drawing/2014/chart" uri="{C3380CC4-5D6E-409C-BE32-E72D297353CC}">
                <c16:uniqueId val="{00000009-D837-4178-9213-252FFBE084EF}"/>
              </c:ext>
            </c:extLst>
          </c:dPt>
          <c:dPt>
            <c:idx val="8"/>
            <c:invertIfNegative val="0"/>
            <c:bubble3D val="0"/>
            <c:spPr>
              <a:solidFill>
                <a:srgbClr val="98C389"/>
              </a:solidFill>
              <a:ln>
                <a:noFill/>
              </a:ln>
              <a:effectLst/>
            </c:spPr>
            <c:extLst>
              <c:ext xmlns:c16="http://schemas.microsoft.com/office/drawing/2014/chart" uri="{C3380CC4-5D6E-409C-BE32-E72D297353CC}">
                <c16:uniqueId val="{0000000B-D837-4178-9213-252FFBE084EF}"/>
              </c:ext>
            </c:extLst>
          </c:dPt>
          <c:dPt>
            <c:idx val="9"/>
            <c:invertIfNegative val="0"/>
            <c:bubble3D val="0"/>
            <c:spPr>
              <a:solidFill>
                <a:srgbClr val="98C389"/>
              </a:solidFill>
              <a:ln>
                <a:noFill/>
              </a:ln>
              <a:effectLst/>
            </c:spPr>
            <c:extLst>
              <c:ext xmlns:c16="http://schemas.microsoft.com/office/drawing/2014/chart" uri="{C3380CC4-5D6E-409C-BE32-E72D297353CC}">
                <c16:uniqueId val="{0000000D-D837-4178-9213-252FFBE084E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Aprendizagem'!$G$17:$H$25</c:f>
              <c:strCache>
                <c:ptCount val="7"/>
                <c:pt idx="0">
                  <c:v>Masculino</c:v>
                </c:pt>
                <c:pt idx="3">
                  <c:v>Feminino</c:v>
                </c:pt>
                <c:pt idx="6">
                  <c:v>Ambos os sexos</c:v>
                </c:pt>
              </c:strCache>
            </c:strRef>
          </c:cat>
          <c:val>
            <c:numRef>
              <c:f>'GAMA Aprendizagem'!$I$17:$I$25</c:f>
              <c:numCache>
                <c:formatCode>0</c:formatCode>
                <c:ptCount val="9"/>
              </c:numCache>
            </c:numRef>
          </c:val>
          <c:extLst xmlns:c15="http://schemas.microsoft.com/office/drawing/2012/chart">
            <c:ext xmlns:c16="http://schemas.microsoft.com/office/drawing/2014/chart" uri="{C3380CC4-5D6E-409C-BE32-E72D297353CC}">
              <c16:uniqueId val="{0000000E-D837-4178-9213-252FFBE084EF}"/>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excesso de peso ou obesidade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Alimentação e atividade'!$L$15</c:f>
              <c:strCache>
                <c:ptCount val="1"/>
                <c:pt idx="0">
                  <c:v>Excesso de peso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E2B6-410B-965E-146824E527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atividade'!$L$16:$L$24</c:f>
              <c:numCache>
                <c:formatCode>0</c:formatCode>
                <c:ptCount val="9"/>
              </c:numCache>
            </c:numRef>
          </c:val>
          <c:extLst>
            <c:ext xmlns:c16="http://schemas.microsoft.com/office/drawing/2014/chart" uri="{C3380CC4-5D6E-409C-BE32-E72D297353CC}">
              <c16:uniqueId val="{00000002-E2B6-410B-965E-146824E52772}"/>
            </c:ext>
          </c:extLst>
        </c:ser>
        <c:ser>
          <c:idx val="1"/>
          <c:order val="1"/>
          <c:tx>
            <c:strRef>
              <c:f>'GAMA Alimentação e atividade'!$M$15</c:f>
              <c:strCache>
                <c:ptCount val="1"/>
                <c:pt idx="0">
                  <c:v>Obeso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atividade'!$M$16:$M$24</c:f>
              <c:numCache>
                <c:formatCode>0</c:formatCode>
                <c:ptCount val="9"/>
              </c:numCache>
            </c:numRef>
          </c:val>
          <c:extLst>
            <c:ext xmlns:c16="http://schemas.microsoft.com/office/drawing/2014/chart" uri="{C3380CC4-5D6E-409C-BE32-E72D297353CC}">
              <c16:uniqueId val="{00000003-E2B6-410B-965E-146824E5277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e jovens no final do ensino primário e secundário inferior que atingem pelo menos um nível mínimo de proficiência em leitura e matemática</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Aprendizagem'!$L$16</c:f>
              <c:strCache>
                <c:ptCount val="1"/>
                <c:pt idx="0">
                  <c:v>Leitura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Aprendizagem'!$L$17:$L$25</c15:sqref>
                  </c15:fullRef>
                </c:ext>
              </c:extLst>
              <c:f>('GAMA Aprendizagem'!$L$17:$L$18,'GAMA Aprendizagem'!$L$20:$L$21,'GAMA Aprendizagem'!$L$23:$L$24)</c:f>
              <c:numCache>
                <c:formatCode>0</c:formatCode>
                <c:ptCount val="6"/>
              </c:numCache>
            </c:numRef>
          </c:val>
          <c:extLst>
            <c:ext xmlns:c16="http://schemas.microsoft.com/office/drawing/2014/chart" uri="{C3380CC4-5D6E-409C-BE32-E72D297353CC}">
              <c16:uniqueId val="{00000000-3329-4C46-8775-C7A60723F12B}"/>
            </c:ext>
          </c:extLst>
        </c:ser>
        <c:ser>
          <c:idx val="3"/>
          <c:order val="3"/>
          <c:tx>
            <c:strRef>
              <c:f>'GAMA Aprendizagem'!$M$16</c:f>
              <c:strCache>
                <c:ptCount val="1"/>
                <c:pt idx="0">
                  <c:v>Matemática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Aprendizagem'!$M$17:$M$25</c15:sqref>
                  </c15:fullRef>
                </c:ext>
              </c:extLst>
              <c:f>('GAMA Aprendizagem'!$M$17:$M$18,'GAMA Aprendizagem'!$M$20:$M$21,'GAMA Aprendizagem'!$M$23:$M$24)</c:f>
              <c:numCache>
                <c:formatCode>0</c:formatCode>
                <c:ptCount val="6"/>
              </c:numCache>
            </c:numRef>
          </c:val>
          <c:extLst>
            <c:ext xmlns:c16="http://schemas.microsoft.com/office/drawing/2014/chart" uri="{C3380CC4-5D6E-409C-BE32-E72D297353CC}">
              <c16:uniqueId val="{00000001-3329-4C46-8775-C7A60723F12B}"/>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Aprendizagem'!$J$16</c15:sqref>
                        </c15:formulaRef>
                      </c:ext>
                    </c:extLst>
                    <c:strCache>
                      <c:ptCount val="1"/>
                      <c:pt idx="0">
                        <c:v>Sexo</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3329-4C46-8775-C7A60723F1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uri="{02D57815-91ED-43cb-92C2-25804820EDAC}">
                        <c15:fullRef>
                          <c15:sqref>'GAMA Aprendizagem'!$J$17:$J$25</c15:sqref>
                        </c15:fullRef>
                        <c15:formulaRef>
                          <c15:sqref>('GAMA Aprendizagem'!$J$17:$J$18,'GAMA Aprendizagem'!$J$20:$J$21,'GAMA Aprendizagem'!$J$23:$J$24)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3329-4C46-8775-C7A60723F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Aprendizagem'!$K$16</c15:sqref>
                        </c15:formulaRef>
                      </c:ext>
                    </c:extLst>
                    <c:strCache>
                      <c:ptCount val="1"/>
                      <c:pt idx="0">
                        <c:v>Desagregação a nível da escola (efectiva)</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3329-4C46-8775-C7A60723F12B}"/>
                    </c:ext>
                  </c:extLst>
                </c:dPt>
                <c:dPt>
                  <c:idx val="5"/>
                  <c:invertIfNegative val="0"/>
                  <c:bubble3D val="0"/>
                  <c:spPr>
                    <a:solidFill>
                      <a:srgbClr val="98C389"/>
                    </a:solidFill>
                    <a:ln>
                      <a:noFill/>
                    </a:ln>
                    <a:effectLst/>
                  </c:spPr>
                  <c:extLst>
                    <c:ext xmlns:c16="http://schemas.microsoft.com/office/drawing/2014/chart" uri="{C3380CC4-5D6E-409C-BE32-E72D297353CC}">
                      <c16:uniqueId val="{00000008-3329-4C46-8775-C7A60723F1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Aprendizagem'!$K$17:$K$25</c15:sqref>
                        </c15:fullRef>
                        <c15:formulaRef>
                          <c15:sqref>('GAMA Aprendizagem'!$K$17:$K$18,'GAMA Aprendizagem'!$K$20:$K$21,'GAMA Aprendizagem'!$K$23:$K$24)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3329-4C46-8775-C7A60723F12B}"/>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não estudam, não trabalham e não seguem uma formação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01-DF21-4EB3-990E-8D02208CA32E}"/>
              </c:ext>
            </c:extLst>
          </c:dPt>
          <c:dPt>
            <c:idx val="1"/>
            <c:invertIfNegative val="0"/>
            <c:bubble3D val="0"/>
            <c:spPr>
              <a:solidFill>
                <a:srgbClr val="FFC000"/>
              </a:solidFill>
              <a:ln>
                <a:noFill/>
              </a:ln>
              <a:effectLst/>
            </c:spPr>
            <c:extLst>
              <c:ext xmlns:c16="http://schemas.microsoft.com/office/drawing/2014/chart" uri="{C3380CC4-5D6E-409C-BE32-E72D297353CC}">
                <c16:uniqueId val="{00000003-DF21-4EB3-990E-8D02208CA32E}"/>
              </c:ext>
            </c:extLst>
          </c:dPt>
          <c:dPt>
            <c:idx val="2"/>
            <c:invertIfNegative val="0"/>
            <c:bubble3D val="0"/>
            <c:spPr>
              <a:solidFill>
                <a:srgbClr val="98C389"/>
              </a:solidFill>
              <a:ln>
                <a:noFill/>
              </a:ln>
              <a:effectLst/>
            </c:spPr>
            <c:extLst>
              <c:ext xmlns:c16="http://schemas.microsoft.com/office/drawing/2014/chart" uri="{C3380CC4-5D6E-409C-BE32-E72D297353CC}">
                <c16:uniqueId val="{00000005-DF21-4EB3-990E-8D02208CA3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Aprendizagem'!$N$17:$O$25</c15:sqref>
                  </c15:fullRef>
                </c:ext>
              </c:extLst>
              <c:f>('GAMA Aprendizagem'!$N$18:$O$18,'GAMA Aprendizagem'!$N$21:$O$21,'GAMA Aprendizagem'!$N$24:$O$24)</c:f>
              <c:multiLvlStrCache>
                <c:ptCount val="3"/>
                <c:lvl/>
                <c:lvl/>
              </c:multiLvlStrCache>
            </c:multiLvlStrRef>
          </c:cat>
          <c:val>
            <c:numRef>
              <c:extLst>
                <c:ext xmlns:c15="http://schemas.microsoft.com/office/drawing/2012/chart" uri="{02D57815-91ED-43cb-92C2-25804820EDAC}">
                  <c15:fullRef>
                    <c15:sqref>'GAMA Aprendizagem'!$Q$17:$Q$25</c15:sqref>
                  </c15:fullRef>
                </c:ext>
              </c:extLst>
              <c:f>('GAMA Aprendizagem'!$Q$18,'GAMA Aprendizagem'!$Q$21,'GAMA Aprendizagem'!$Q$24)</c:f>
              <c:numCache>
                <c:formatCode>0</c:formatCode>
                <c:ptCount val="3"/>
              </c:numCache>
            </c:numRef>
          </c:val>
          <c:extLst>
            <c:ext xmlns:c16="http://schemas.microsoft.com/office/drawing/2014/chart" uri="{C3380CC4-5D6E-409C-BE32-E72D297353CC}">
              <c16:uniqueId val="{00000006-DF21-4EB3-990E-8D02208CA32E}"/>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DF21-4EB3-990E-8D02208CA3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Aprendizagem'!$N$17:$O$25</c15:sqref>
                        </c15:fullRef>
                        <c15:formulaRef>
                          <c15:sqref>('GAMA Aprendizagem'!$N$18:$O$18,'GAMA Aprendizagem'!$N$21:$O$21,'GAMA Aprendizagem'!$N$24:$O$24)</c15:sqref>
                        </c15:formulaRef>
                      </c:ext>
                    </c:extLst>
                    <c:multiLvlStrCache>
                      <c:ptCount val="3"/>
                      <c:lvl/>
                      <c:lvl/>
                    </c:multiLvlStrCache>
                  </c:multiLvlStrRef>
                </c:cat>
                <c:val>
                  <c:numRef>
                    <c:extLst>
                      <c:ext uri="{02D57815-91ED-43cb-92C2-25804820EDAC}">
                        <c15:fullRef>
                          <c15:sqref>'GAMA Aprendizagem'!$P$17:$P$25</c15:sqref>
                        </c15:fullRef>
                        <c15:formulaRef>
                          <c15:sqref>('GAMA Aprendizagem'!$P$18,'GAMA Aprendizagem'!$P$21,'GAMA Aprendizagem'!$P$24)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DF21-4EB3-990E-8D02208CA32E}"/>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do sexo feminino que sabiam da menstruação antes da menarca, por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C66-4D87-BA8B-94DA314BB249}"/>
              </c:ext>
            </c:extLst>
          </c:dPt>
          <c:dPt>
            <c:idx val="1"/>
            <c:invertIfNegative val="0"/>
            <c:bubble3D val="0"/>
            <c:spPr>
              <a:solidFill>
                <a:srgbClr val="FFC000"/>
              </a:solidFill>
              <a:ln>
                <a:noFill/>
              </a:ln>
              <a:effectLst/>
            </c:spPr>
            <c:extLst>
              <c:ext xmlns:c16="http://schemas.microsoft.com/office/drawing/2014/chart" uri="{C3380CC4-5D6E-409C-BE32-E72D297353CC}">
                <c16:uniqueId val="{00000003-6C66-4D87-BA8B-94DA314BB249}"/>
              </c:ext>
            </c:extLst>
          </c:dPt>
          <c:dPt>
            <c:idx val="2"/>
            <c:invertIfNegative val="0"/>
            <c:bubble3D val="0"/>
            <c:spPr>
              <a:solidFill>
                <a:srgbClr val="FFC000"/>
              </a:solidFill>
              <a:ln>
                <a:noFill/>
              </a:ln>
              <a:effectLst/>
            </c:spPr>
            <c:extLst>
              <c:ext xmlns:c16="http://schemas.microsoft.com/office/drawing/2014/chart" uri="{C3380CC4-5D6E-409C-BE32-E72D297353CC}">
                <c16:uniqueId val="{00000005-6C66-4D87-BA8B-94DA314BB249}"/>
              </c:ext>
            </c:extLst>
          </c:dPt>
          <c:dPt>
            <c:idx val="9"/>
            <c:invertIfNegative val="0"/>
            <c:bubble3D val="0"/>
            <c:spPr>
              <a:solidFill>
                <a:srgbClr val="98C389"/>
              </a:solidFill>
              <a:ln>
                <a:noFill/>
              </a:ln>
              <a:effectLst/>
            </c:spPr>
            <c:extLst>
              <c:ext xmlns:c16="http://schemas.microsoft.com/office/drawing/2014/chart" uri="{C3380CC4-5D6E-409C-BE32-E72D297353CC}">
                <c16:uniqueId val="{00000007-6C66-4D87-BA8B-94DA314BB2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resiliência'!$H$19:$H$21</c:f>
              <c:numCache>
                <c:formatCode>@</c:formatCode>
                <c:ptCount val="3"/>
              </c:numCache>
            </c:numRef>
          </c:cat>
          <c:val>
            <c:numRef>
              <c:f>'GAMA Autonomia e resiliência'!$I$19:$I$21</c:f>
              <c:numCache>
                <c:formatCode>0</c:formatCode>
                <c:ptCount val="3"/>
              </c:numCache>
            </c:numRef>
          </c:val>
          <c:extLst>
            <c:ext xmlns:c16="http://schemas.microsoft.com/office/drawing/2014/chart" uri="{C3380CC4-5D6E-409C-BE32-E72D297353CC}">
              <c16:uniqueId val="{00000008-6C66-4D87-BA8B-94DA314BB24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do sexo feminino pós-menarca</a:t>
                </a:r>
              </a:p>
            </c:rich>
          </c:tx>
          <c:layout>
            <c:manualLayout>
              <c:xMode val="edge"/>
              <c:yMode val="edge"/>
              <c:x val="1.0049630422536248E-2"/>
              <c:y val="7.8636470166414299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mais velhas do sexo feminino que tomam as suas próprias decisões informadas sobre relações sexuais, utilização de contraceptivos e cuidados de saúde reprodutiva</a:t>
            </a:r>
          </a:p>
        </c:rich>
      </c:tx>
      <c:layout>
        <c:manualLayout>
          <c:xMode val="edge"/>
          <c:yMode val="edge"/>
          <c:x val="0.20370749871173482"/>
          <c:y val="4.5455540605095256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184C-4548-B453-DC7B258EF0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resiliência'!$K$20</c:f>
              <c:numCache>
                <c:formatCode>@</c:formatCode>
                <c:ptCount val="1"/>
              </c:numCache>
            </c:numRef>
          </c:cat>
          <c:val>
            <c:numRef>
              <c:f>'GAMA Autonomia e resiliência'!$L$20</c:f>
              <c:numCache>
                <c:formatCode>0</c:formatCode>
                <c:ptCount val="1"/>
              </c:numCache>
            </c:numRef>
          </c:val>
          <c:extLst>
            <c:ext xmlns:c16="http://schemas.microsoft.com/office/drawing/2014/chart" uri="{C3380CC4-5D6E-409C-BE32-E72D297353CC}">
              <c16:uniqueId val="{00000002-184C-4548-B453-DC7B258EF09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mais velhas do sexo feminino</a:t>
                </a:r>
              </a:p>
            </c:rich>
          </c:tx>
          <c:layout>
            <c:manualLayout>
              <c:xMode val="edge"/>
              <c:yMode val="edge"/>
              <c:x val="1.459842804145188E-2"/>
              <c:y val="0.1996461897202644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magros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CAE-4669-B4E1-3228ACC84EE4}"/>
              </c:ext>
            </c:extLst>
          </c:dPt>
          <c:dPt>
            <c:idx val="4"/>
            <c:invertIfNegative val="0"/>
            <c:bubble3D val="0"/>
            <c:spPr>
              <a:solidFill>
                <a:srgbClr val="FFC000"/>
              </a:solidFill>
              <a:ln>
                <a:noFill/>
              </a:ln>
              <a:effectLst/>
            </c:spPr>
            <c:extLst>
              <c:ext xmlns:c16="http://schemas.microsoft.com/office/drawing/2014/chart" uri="{C3380CC4-5D6E-409C-BE32-E72D297353CC}">
                <c16:uniqueId val="{00000003-1CAE-4669-B4E1-3228ACC84EE4}"/>
              </c:ext>
            </c:extLst>
          </c:dPt>
          <c:dPt>
            <c:idx val="5"/>
            <c:invertIfNegative val="0"/>
            <c:bubble3D val="0"/>
            <c:spPr>
              <a:solidFill>
                <a:srgbClr val="FFC000"/>
              </a:solidFill>
              <a:ln>
                <a:noFill/>
              </a:ln>
              <a:effectLst/>
            </c:spPr>
            <c:extLst>
              <c:ext xmlns:c16="http://schemas.microsoft.com/office/drawing/2014/chart" uri="{C3380CC4-5D6E-409C-BE32-E72D297353CC}">
                <c16:uniqueId val="{00000005-1CAE-4669-B4E1-3228ACC84EE4}"/>
              </c:ext>
            </c:extLst>
          </c:dPt>
          <c:dPt>
            <c:idx val="6"/>
            <c:invertIfNegative val="0"/>
            <c:bubble3D val="0"/>
            <c:spPr>
              <a:solidFill>
                <a:srgbClr val="98C389"/>
              </a:solidFill>
              <a:ln>
                <a:noFill/>
              </a:ln>
              <a:effectLst/>
            </c:spPr>
            <c:extLst>
              <c:ext xmlns:c16="http://schemas.microsoft.com/office/drawing/2014/chart" uri="{C3380CC4-5D6E-409C-BE32-E72D297353CC}">
                <c16:uniqueId val="{00000007-1CAE-4669-B4E1-3228ACC84EE4}"/>
              </c:ext>
            </c:extLst>
          </c:dPt>
          <c:dPt>
            <c:idx val="7"/>
            <c:invertIfNegative val="0"/>
            <c:bubble3D val="0"/>
            <c:spPr>
              <a:solidFill>
                <a:srgbClr val="98C389"/>
              </a:solidFill>
              <a:ln>
                <a:noFill/>
              </a:ln>
              <a:effectLst/>
            </c:spPr>
            <c:extLst>
              <c:ext xmlns:c16="http://schemas.microsoft.com/office/drawing/2014/chart" uri="{C3380CC4-5D6E-409C-BE32-E72D297353CC}">
                <c16:uniqueId val="{00000009-1CAE-4669-B4E1-3228ACC84EE4}"/>
              </c:ext>
            </c:extLst>
          </c:dPt>
          <c:dPt>
            <c:idx val="8"/>
            <c:invertIfNegative val="0"/>
            <c:bubble3D val="0"/>
            <c:spPr>
              <a:solidFill>
                <a:srgbClr val="98C389"/>
              </a:solidFill>
              <a:ln>
                <a:noFill/>
              </a:ln>
              <a:effectLst/>
            </c:spPr>
            <c:extLst>
              <c:ext xmlns:c16="http://schemas.microsoft.com/office/drawing/2014/chart" uri="{C3380CC4-5D6E-409C-BE32-E72D297353CC}">
                <c16:uniqueId val="{0000000B-1CAE-4669-B4E1-3228ACC84EE4}"/>
              </c:ext>
            </c:extLst>
          </c:dPt>
          <c:dPt>
            <c:idx val="9"/>
            <c:invertIfNegative val="0"/>
            <c:bubble3D val="0"/>
            <c:spPr>
              <a:solidFill>
                <a:srgbClr val="98C389"/>
              </a:solidFill>
              <a:ln>
                <a:noFill/>
              </a:ln>
              <a:effectLst/>
            </c:spPr>
            <c:extLst>
              <c:ext xmlns:c16="http://schemas.microsoft.com/office/drawing/2014/chart" uri="{C3380CC4-5D6E-409C-BE32-E72D297353CC}">
                <c16:uniqueId val="{0000000D-1CAE-4669-B4E1-3228ACC84E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atividade'!$N$16:$O$24</c:f>
              <c:strCache>
                <c:ptCount val="7"/>
                <c:pt idx="0">
                  <c:v>Masculino</c:v>
                </c:pt>
                <c:pt idx="3">
                  <c:v>Feminino</c:v>
                </c:pt>
                <c:pt idx="6">
                  <c:v>Ambos os sexos</c:v>
                </c:pt>
              </c:strCache>
            </c:strRef>
          </c:cat>
          <c:val>
            <c:numRef>
              <c:f>'GAMA Alimentação e atividade'!$P$16:$P$24</c:f>
              <c:numCache>
                <c:formatCode>0</c:formatCode>
                <c:ptCount val="9"/>
              </c:numCache>
            </c:numRef>
          </c:val>
          <c:extLst>
            <c:ext xmlns:c16="http://schemas.microsoft.com/office/drawing/2014/chart" uri="{C3380CC4-5D6E-409C-BE32-E72D297353CC}">
              <c16:uniqueId val="{0000000E-1CAE-4669-B4E1-3228ACC84EE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5 porções de frutas e legumes por dia nos últimos 7 dias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9DD-47A9-9D56-E432D2106200}"/>
              </c:ext>
            </c:extLst>
          </c:dPt>
          <c:dPt>
            <c:idx val="4"/>
            <c:invertIfNegative val="0"/>
            <c:bubble3D val="0"/>
            <c:spPr>
              <a:solidFill>
                <a:srgbClr val="FFC000"/>
              </a:solidFill>
              <a:ln>
                <a:noFill/>
              </a:ln>
              <a:effectLst/>
            </c:spPr>
            <c:extLst>
              <c:ext xmlns:c16="http://schemas.microsoft.com/office/drawing/2014/chart" uri="{C3380CC4-5D6E-409C-BE32-E72D297353CC}">
                <c16:uniqueId val="{00000003-99DD-47A9-9D56-E432D2106200}"/>
              </c:ext>
            </c:extLst>
          </c:dPt>
          <c:dPt>
            <c:idx val="5"/>
            <c:invertIfNegative val="0"/>
            <c:bubble3D val="0"/>
            <c:spPr>
              <a:solidFill>
                <a:srgbClr val="FFC000"/>
              </a:solidFill>
              <a:ln>
                <a:noFill/>
              </a:ln>
              <a:effectLst/>
            </c:spPr>
            <c:extLst>
              <c:ext xmlns:c16="http://schemas.microsoft.com/office/drawing/2014/chart" uri="{C3380CC4-5D6E-409C-BE32-E72D297353CC}">
                <c16:uniqueId val="{00000005-99DD-47A9-9D56-E432D2106200}"/>
              </c:ext>
            </c:extLst>
          </c:dPt>
          <c:dPt>
            <c:idx val="6"/>
            <c:invertIfNegative val="0"/>
            <c:bubble3D val="0"/>
            <c:spPr>
              <a:solidFill>
                <a:srgbClr val="98C389"/>
              </a:solidFill>
              <a:ln>
                <a:noFill/>
              </a:ln>
              <a:effectLst/>
            </c:spPr>
            <c:extLst>
              <c:ext xmlns:c16="http://schemas.microsoft.com/office/drawing/2014/chart" uri="{C3380CC4-5D6E-409C-BE32-E72D297353CC}">
                <c16:uniqueId val="{00000007-99DD-47A9-9D56-E432D2106200}"/>
              </c:ext>
            </c:extLst>
          </c:dPt>
          <c:dPt>
            <c:idx val="7"/>
            <c:invertIfNegative val="0"/>
            <c:bubble3D val="0"/>
            <c:spPr>
              <a:solidFill>
                <a:srgbClr val="98C389"/>
              </a:solidFill>
              <a:ln>
                <a:noFill/>
              </a:ln>
              <a:effectLst/>
            </c:spPr>
            <c:extLst>
              <c:ext xmlns:c16="http://schemas.microsoft.com/office/drawing/2014/chart" uri="{C3380CC4-5D6E-409C-BE32-E72D297353CC}">
                <c16:uniqueId val="{00000009-99DD-47A9-9D56-E432D2106200}"/>
              </c:ext>
            </c:extLst>
          </c:dPt>
          <c:dPt>
            <c:idx val="8"/>
            <c:invertIfNegative val="0"/>
            <c:bubble3D val="0"/>
            <c:spPr>
              <a:solidFill>
                <a:srgbClr val="98C389"/>
              </a:solidFill>
              <a:ln>
                <a:noFill/>
              </a:ln>
              <a:effectLst/>
            </c:spPr>
            <c:extLst>
              <c:ext xmlns:c16="http://schemas.microsoft.com/office/drawing/2014/chart" uri="{C3380CC4-5D6E-409C-BE32-E72D297353CC}">
                <c16:uniqueId val="{0000000B-99DD-47A9-9D56-E432D2106200}"/>
              </c:ext>
            </c:extLst>
          </c:dPt>
          <c:dPt>
            <c:idx val="9"/>
            <c:invertIfNegative val="0"/>
            <c:bubble3D val="0"/>
            <c:spPr>
              <a:solidFill>
                <a:srgbClr val="98C389"/>
              </a:solidFill>
              <a:ln>
                <a:noFill/>
              </a:ln>
              <a:effectLst/>
            </c:spPr>
            <c:extLst>
              <c:ext xmlns:c16="http://schemas.microsoft.com/office/drawing/2014/chart" uri="{C3380CC4-5D6E-409C-BE32-E72D297353CC}">
                <c16:uniqueId val="{0000000D-99DD-47A9-9D56-E432D210620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atividade'!$Q$16:$R$24</c:f>
              <c:strCache>
                <c:ptCount val="7"/>
                <c:pt idx="0">
                  <c:v>Masculino</c:v>
                </c:pt>
                <c:pt idx="3">
                  <c:v>Feminino</c:v>
                </c:pt>
                <c:pt idx="6">
                  <c:v>Ambos os sexos</c:v>
                </c:pt>
              </c:strCache>
            </c:strRef>
          </c:cat>
          <c:val>
            <c:numRef>
              <c:f>'GAMA Alimentação e atividade'!$S$16:$S$24</c:f>
              <c:numCache>
                <c:formatCode>0</c:formatCode>
                <c:ptCount val="9"/>
              </c:numCache>
            </c:numRef>
          </c:val>
          <c:extLst>
            <c:ext xmlns:c16="http://schemas.microsoft.com/office/drawing/2014/chart" uri="{C3380CC4-5D6E-409C-BE32-E72D297353CC}">
              <c16:uniqueId val="{0000000E-99DD-47A9-9D56-E432D210620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bebidas açucaradas uma ou mais vezes por dia nos últimos 7 dias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EBE-4C23-ACD2-AD490199F5E9}"/>
              </c:ext>
            </c:extLst>
          </c:dPt>
          <c:dPt>
            <c:idx val="4"/>
            <c:invertIfNegative val="0"/>
            <c:bubble3D val="0"/>
            <c:spPr>
              <a:solidFill>
                <a:srgbClr val="FFC000"/>
              </a:solidFill>
              <a:ln>
                <a:noFill/>
              </a:ln>
              <a:effectLst/>
            </c:spPr>
            <c:extLst>
              <c:ext xmlns:c16="http://schemas.microsoft.com/office/drawing/2014/chart" uri="{C3380CC4-5D6E-409C-BE32-E72D297353CC}">
                <c16:uniqueId val="{00000003-9EBE-4C23-ACD2-AD490199F5E9}"/>
              </c:ext>
            </c:extLst>
          </c:dPt>
          <c:dPt>
            <c:idx val="5"/>
            <c:invertIfNegative val="0"/>
            <c:bubble3D val="0"/>
            <c:spPr>
              <a:solidFill>
                <a:srgbClr val="FFC000"/>
              </a:solidFill>
              <a:ln>
                <a:noFill/>
              </a:ln>
              <a:effectLst/>
            </c:spPr>
            <c:extLst>
              <c:ext xmlns:c16="http://schemas.microsoft.com/office/drawing/2014/chart" uri="{C3380CC4-5D6E-409C-BE32-E72D297353CC}">
                <c16:uniqueId val="{00000005-9EBE-4C23-ACD2-AD490199F5E9}"/>
              </c:ext>
            </c:extLst>
          </c:dPt>
          <c:dPt>
            <c:idx val="6"/>
            <c:invertIfNegative val="0"/>
            <c:bubble3D val="0"/>
            <c:spPr>
              <a:solidFill>
                <a:srgbClr val="98C389"/>
              </a:solidFill>
              <a:ln>
                <a:noFill/>
              </a:ln>
              <a:effectLst/>
            </c:spPr>
            <c:extLst>
              <c:ext xmlns:c16="http://schemas.microsoft.com/office/drawing/2014/chart" uri="{C3380CC4-5D6E-409C-BE32-E72D297353CC}">
                <c16:uniqueId val="{00000007-9EBE-4C23-ACD2-AD490199F5E9}"/>
              </c:ext>
            </c:extLst>
          </c:dPt>
          <c:dPt>
            <c:idx val="7"/>
            <c:invertIfNegative val="0"/>
            <c:bubble3D val="0"/>
            <c:spPr>
              <a:solidFill>
                <a:srgbClr val="98C389"/>
              </a:solidFill>
              <a:ln>
                <a:noFill/>
              </a:ln>
              <a:effectLst/>
            </c:spPr>
            <c:extLst>
              <c:ext xmlns:c16="http://schemas.microsoft.com/office/drawing/2014/chart" uri="{C3380CC4-5D6E-409C-BE32-E72D297353CC}">
                <c16:uniqueId val="{00000009-9EBE-4C23-ACD2-AD490199F5E9}"/>
              </c:ext>
            </c:extLst>
          </c:dPt>
          <c:dPt>
            <c:idx val="8"/>
            <c:invertIfNegative val="0"/>
            <c:bubble3D val="0"/>
            <c:spPr>
              <a:solidFill>
                <a:srgbClr val="98C389"/>
              </a:solidFill>
              <a:ln>
                <a:noFill/>
              </a:ln>
              <a:effectLst/>
            </c:spPr>
            <c:extLst>
              <c:ext xmlns:c16="http://schemas.microsoft.com/office/drawing/2014/chart" uri="{C3380CC4-5D6E-409C-BE32-E72D297353CC}">
                <c16:uniqueId val="{0000000B-9EBE-4C23-ACD2-AD490199F5E9}"/>
              </c:ext>
            </c:extLst>
          </c:dPt>
          <c:dPt>
            <c:idx val="9"/>
            <c:invertIfNegative val="0"/>
            <c:bubble3D val="0"/>
            <c:spPr>
              <a:solidFill>
                <a:srgbClr val="98C389"/>
              </a:solidFill>
              <a:ln>
                <a:noFill/>
              </a:ln>
              <a:effectLst/>
            </c:spPr>
            <c:extLst>
              <c:ext xmlns:c16="http://schemas.microsoft.com/office/drawing/2014/chart" uri="{C3380CC4-5D6E-409C-BE32-E72D297353CC}">
                <c16:uniqueId val="{0000000D-9EBE-4C23-ACD2-AD490199F5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atividade'!$T$16:$U$24</c:f>
              <c:strCache>
                <c:ptCount val="7"/>
                <c:pt idx="0">
                  <c:v>Masculino</c:v>
                </c:pt>
                <c:pt idx="3">
                  <c:v>Feminino</c:v>
                </c:pt>
                <c:pt idx="6">
                  <c:v>Ambos os sexos</c:v>
                </c:pt>
              </c:strCache>
            </c:strRef>
          </c:cat>
          <c:val>
            <c:numRef>
              <c:f>'GAMA Alimentação e atividade'!$V$16:$V$24</c:f>
              <c:numCache>
                <c:formatCode>0</c:formatCode>
                <c:ptCount val="9"/>
              </c:numCache>
            </c:numRef>
          </c:val>
          <c:extLst>
            <c:ext xmlns:c16="http://schemas.microsoft.com/office/drawing/2014/chart" uri="{C3380CC4-5D6E-409C-BE32-E72D297353CC}">
              <c16:uniqueId val="{0000000E-9EBE-4C23-ACD2-AD490199F5E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acumularam uma média de &gt;60 minutos por dia de atividade física moderada a vigorosa durante os últimos 7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820-420F-A146-CED28FB6E7B5}"/>
              </c:ext>
            </c:extLst>
          </c:dPt>
          <c:dPt>
            <c:idx val="4"/>
            <c:invertIfNegative val="0"/>
            <c:bubble3D val="0"/>
            <c:spPr>
              <a:solidFill>
                <a:srgbClr val="FFC000"/>
              </a:solidFill>
              <a:ln>
                <a:noFill/>
              </a:ln>
              <a:effectLst/>
            </c:spPr>
            <c:extLst>
              <c:ext xmlns:c16="http://schemas.microsoft.com/office/drawing/2014/chart" uri="{C3380CC4-5D6E-409C-BE32-E72D297353CC}">
                <c16:uniqueId val="{00000003-D820-420F-A146-CED28FB6E7B5}"/>
              </c:ext>
            </c:extLst>
          </c:dPt>
          <c:dPt>
            <c:idx val="5"/>
            <c:invertIfNegative val="0"/>
            <c:bubble3D val="0"/>
            <c:spPr>
              <a:solidFill>
                <a:srgbClr val="FFC000"/>
              </a:solidFill>
              <a:ln>
                <a:noFill/>
              </a:ln>
              <a:effectLst/>
            </c:spPr>
            <c:extLst>
              <c:ext xmlns:c16="http://schemas.microsoft.com/office/drawing/2014/chart" uri="{C3380CC4-5D6E-409C-BE32-E72D297353CC}">
                <c16:uniqueId val="{00000005-D820-420F-A146-CED28FB6E7B5}"/>
              </c:ext>
            </c:extLst>
          </c:dPt>
          <c:dPt>
            <c:idx val="6"/>
            <c:invertIfNegative val="0"/>
            <c:bubble3D val="0"/>
            <c:spPr>
              <a:solidFill>
                <a:srgbClr val="98C389"/>
              </a:solidFill>
              <a:ln>
                <a:noFill/>
              </a:ln>
              <a:effectLst/>
            </c:spPr>
            <c:extLst>
              <c:ext xmlns:c16="http://schemas.microsoft.com/office/drawing/2014/chart" uri="{C3380CC4-5D6E-409C-BE32-E72D297353CC}">
                <c16:uniqueId val="{00000007-D820-420F-A146-CED28FB6E7B5}"/>
              </c:ext>
            </c:extLst>
          </c:dPt>
          <c:dPt>
            <c:idx val="7"/>
            <c:invertIfNegative val="0"/>
            <c:bubble3D val="0"/>
            <c:spPr>
              <a:solidFill>
                <a:srgbClr val="98C389"/>
              </a:solidFill>
              <a:ln>
                <a:noFill/>
              </a:ln>
              <a:effectLst/>
            </c:spPr>
            <c:extLst>
              <c:ext xmlns:c16="http://schemas.microsoft.com/office/drawing/2014/chart" uri="{C3380CC4-5D6E-409C-BE32-E72D297353CC}">
                <c16:uniqueId val="{00000009-D820-420F-A146-CED28FB6E7B5}"/>
              </c:ext>
            </c:extLst>
          </c:dPt>
          <c:dPt>
            <c:idx val="8"/>
            <c:invertIfNegative val="0"/>
            <c:bubble3D val="0"/>
            <c:spPr>
              <a:solidFill>
                <a:srgbClr val="98C389"/>
              </a:solidFill>
              <a:ln>
                <a:noFill/>
              </a:ln>
              <a:effectLst/>
            </c:spPr>
            <c:extLst>
              <c:ext xmlns:c16="http://schemas.microsoft.com/office/drawing/2014/chart" uri="{C3380CC4-5D6E-409C-BE32-E72D297353CC}">
                <c16:uniqueId val="{0000000B-D820-420F-A146-CED28FB6E7B5}"/>
              </c:ext>
            </c:extLst>
          </c:dPt>
          <c:dPt>
            <c:idx val="9"/>
            <c:invertIfNegative val="0"/>
            <c:bubble3D val="0"/>
            <c:spPr>
              <a:solidFill>
                <a:srgbClr val="98C389"/>
              </a:solidFill>
              <a:ln>
                <a:noFill/>
              </a:ln>
              <a:effectLst/>
            </c:spPr>
            <c:extLst>
              <c:ext xmlns:c16="http://schemas.microsoft.com/office/drawing/2014/chart" uri="{C3380CC4-5D6E-409C-BE32-E72D297353CC}">
                <c16:uniqueId val="{0000000D-D820-420F-A146-CED28FB6E7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atividade'!$W$16:$X$24</c:f>
              <c:strCache>
                <c:ptCount val="7"/>
                <c:pt idx="0">
                  <c:v>Masculino</c:v>
                </c:pt>
                <c:pt idx="3">
                  <c:v>Feminino</c:v>
                </c:pt>
                <c:pt idx="6">
                  <c:v>Ambos os sexos</c:v>
                </c:pt>
              </c:strCache>
            </c:strRef>
          </c:cat>
          <c:val>
            <c:numRef>
              <c:f>'GAMA Alimentação e atividade'!$Y$16:$Y$24</c:f>
              <c:numCache>
                <c:formatCode>0</c:formatCode>
                <c:ptCount val="9"/>
              </c:numCache>
            </c:numRef>
          </c:val>
          <c:extLst>
            <c:ext xmlns:c16="http://schemas.microsoft.com/office/drawing/2014/chart" uri="{C3380CC4-5D6E-409C-BE32-E72D297353CC}">
              <c16:uniqueId val="{0000000E-D820-420F-A146-CED28FB6E7B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Nados vivos por 1000 adolescentes do sexo feminino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717-45A0-B6D7-24C62DC5F32B}"/>
              </c:ext>
            </c:extLst>
          </c:dPt>
          <c:dPt>
            <c:idx val="1"/>
            <c:invertIfNegative val="0"/>
            <c:bubble3D val="0"/>
            <c:spPr>
              <a:solidFill>
                <a:srgbClr val="FFC000"/>
              </a:solidFill>
              <a:ln>
                <a:noFill/>
              </a:ln>
              <a:effectLst/>
            </c:spPr>
            <c:extLst>
              <c:ext xmlns:c16="http://schemas.microsoft.com/office/drawing/2014/chart" uri="{C3380CC4-5D6E-409C-BE32-E72D297353CC}">
                <c16:uniqueId val="{00000003-A717-45A0-B6D7-24C62DC5F32B}"/>
              </c:ext>
            </c:extLst>
          </c:dPt>
          <c:dPt>
            <c:idx val="2"/>
            <c:invertIfNegative val="0"/>
            <c:bubble3D val="0"/>
            <c:spPr>
              <a:solidFill>
                <a:srgbClr val="FFC000"/>
              </a:solidFill>
              <a:ln>
                <a:noFill/>
              </a:ln>
              <a:effectLst/>
            </c:spPr>
            <c:extLst>
              <c:ext xmlns:c16="http://schemas.microsoft.com/office/drawing/2014/chart" uri="{C3380CC4-5D6E-409C-BE32-E72D297353CC}">
                <c16:uniqueId val="{00000005-A717-45A0-B6D7-24C62DC5F32B}"/>
              </c:ext>
            </c:extLst>
          </c:dPt>
          <c:dPt>
            <c:idx val="9"/>
            <c:invertIfNegative val="0"/>
            <c:bubble3D val="0"/>
            <c:spPr>
              <a:solidFill>
                <a:srgbClr val="FFC000"/>
              </a:solidFill>
              <a:ln>
                <a:noFill/>
              </a:ln>
              <a:effectLst/>
            </c:spPr>
            <c:extLst>
              <c:ext xmlns:c16="http://schemas.microsoft.com/office/drawing/2014/chart" uri="{C3380CC4-5D6E-409C-BE32-E72D297353CC}">
                <c16:uniqueId val="{00000007-A717-45A0-B6D7-24C62DC5F3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saudável'!$H$20:$H$22</c:f>
              <c:numCache>
                <c:formatCode>@</c:formatCode>
                <c:ptCount val="3"/>
              </c:numCache>
            </c:numRef>
          </c:cat>
          <c:val>
            <c:numRef>
              <c:f>'GAMA Sexualidade saudável'!$I$20:$I$22</c:f>
              <c:numCache>
                <c:formatCode>0</c:formatCode>
                <c:ptCount val="3"/>
              </c:numCache>
            </c:numRef>
          </c:val>
          <c:extLst>
            <c:ext xmlns:c16="http://schemas.microsoft.com/office/drawing/2014/chart" uri="{C3380CC4-5D6E-409C-BE32-E72D297353CC}">
              <c16:uniqueId val="{00000008-A717-45A0-B6D7-24C62DC5F32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Nados-vivos por 1000 por ano</a:t>
                </a:r>
              </a:p>
            </c:rich>
          </c:tx>
          <c:layout>
            <c:manualLayout>
              <c:xMode val="edge"/>
              <c:yMode val="edge"/>
              <c:x val="3.1645718584000233E-2"/>
              <c:y val="0.1409884141611771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tiveram a sua primeira relação sexual antes dos 15 anos de idade</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E0E2-4320-9A62-9544C8762575}"/>
              </c:ext>
            </c:extLst>
          </c:dPt>
          <c:dPt>
            <c:idx val="2"/>
            <c:invertIfNegative val="0"/>
            <c:bubble3D val="0"/>
            <c:spPr>
              <a:solidFill>
                <a:srgbClr val="98C389"/>
              </a:solidFill>
              <a:ln>
                <a:noFill/>
              </a:ln>
              <a:effectLst/>
            </c:spPr>
            <c:extLst>
              <c:ext xmlns:c16="http://schemas.microsoft.com/office/drawing/2014/chart" uri="{C3380CC4-5D6E-409C-BE32-E72D297353CC}">
                <c16:uniqueId val="{00000003-E0E2-4320-9A62-9544C8762575}"/>
              </c:ext>
            </c:extLst>
          </c:dPt>
          <c:dPt>
            <c:idx val="3"/>
            <c:invertIfNegative val="0"/>
            <c:bubble3D val="0"/>
            <c:spPr>
              <a:solidFill>
                <a:srgbClr val="98C389"/>
              </a:solidFill>
              <a:ln>
                <a:noFill/>
              </a:ln>
              <a:effectLst/>
            </c:spPr>
            <c:extLst>
              <c:ext xmlns:c16="http://schemas.microsoft.com/office/drawing/2014/chart" uri="{C3380CC4-5D6E-409C-BE32-E72D297353CC}">
                <c16:uniqueId val="{00000005-E0E2-4320-9A62-9544C87625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saudável'!$J$17:$K$25</c15:sqref>
                  </c15:fullRef>
                </c:ext>
              </c:extLst>
              <c:f>('GAMA Sexualidade saudável'!$J$18:$K$18,'GAMA Sexualidade saudável'!$J$21:$K$21,'GAMA Sexualidade saudável'!$J$24:$K$24)</c:f>
              <c:multiLvlStrCache>
                <c:ptCount val="3"/>
                <c:lvl/>
                <c:lvl/>
              </c:multiLvlStrCache>
            </c:multiLvlStrRef>
          </c:cat>
          <c:val>
            <c:numRef>
              <c:extLst>
                <c:ext xmlns:c15="http://schemas.microsoft.com/office/drawing/2012/chart" uri="{02D57815-91ED-43cb-92C2-25804820EDAC}">
                  <c15:fullRef>
                    <c15:sqref>'GAMA Sexualidade saudável'!$L$17:$L$25</c15:sqref>
                  </c15:fullRef>
                </c:ext>
              </c:extLst>
              <c:f>('GAMA Sexualidade saudável'!$L$18,'GAMA Sexualidade saudável'!$L$21,'GAMA Sexualidade saudável'!$L$24)</c:f>
              <c:numCache>
                <c:formatCode>0</c:formatCode>
                <c:ptCount val="3"/>
              </c:numCache>
            </c:numRef>
          </c:val>
          <c:extLst>
            <c:ext xmlns:c16="http://schemas.microsoft.com/office/drawing/2014/chart" uri="{C3380CC4-5D6E-409C-BE32-E72D297353CC}">
              <c16:uniqueId val="{00000006-E0E2-4320-9A62-9544C876257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contraceção moderna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C96-41C8-91A1-920E4BFBF9CB}"/>
              </c:ext>
            </c:extLst>
          </c:dPt>
          <c:dPt>
            <c:idx val="4"/>
            <c:invertIfNegative val="0"/>
            <c:bubble3D val="0"/>
            <c:spPr>
              <a:solidFill>
                <a:srgbClr val="FFC000"/>
              </a:solidFill>
              <a:ln>
                <a:noFill/>
              </a:ln>
              <a:effectLst/>
            </c:spPr>
            <c:extLst>
              <c:ext xmlns:c16="http://schemas.microsoft.com/office/drawing/2014/chart" uri="{C3380CC4-5D6E-409C-BE32-E72D297353CC}">
                <c16:uniqueId val="{00000003-AC96-41C8-91A1-920E4BFBF9CB}"/>
              </c:ext>
            </c:extLst>
          </c:dPt>
          <c:dPt>
            <c:idx val="5"/>
            <c:invertIfNegative val="0"/>
            <c:bubble3D val="0"/>
            <c:spPr>
              <a:solidFill>
                <a:srgbClr val="FFC000"/>
              </a:solidFill>
              <a:ln>
                <a:noFill/>
              </a:ln>
              <a:effectLst/>
            </c:spPr>
            <c:extLst>
              <c:ext xmlns:c16="http://schemas.microsoft.com/office/drawing/2014/chart" uri="{C3380CC4-5D6E-409C-BE32-E72D297353CC}">
                <c16:uniqueId val="{00000005-AC96-41C8-91A1-920E4BFBF9CB}"/>
              </c:ext>
            </c:extLst>
          </c:dPt>
          <c:dPt>
            <c:idx val="6"/>
            <c:invertIfNegative val="0"/>
            <c:bubble3D val="0"/>
            <c:spPr>
              <a:solidFill>
                <a:srgbClr val="98C389"/>
              </a:solidFill>
              <a:ln>
                <a:noFill/>
              </a:ln>
              <a:effectLst/>
            </c:spPr>
            <c:extLst>
              <c:ext xmlns:c16="http://schemas.microsoft.com/office/drawing/2014/chart" uri="{C3380CC4-5D6E-409C-BE32-E72D297353CC}">
                <c16:uniqueId val="{00000007-AC96-41C8-91A1-920E4BFBF9CB}"/>
              </c:ext>
            </c:extLst>
          </c:dPt>
          <c:dPt>
            <c:idx val="7"/>
            <c:invertIfNegative val="0"/>
            <c:bubble3D val="0"/>
            <c:spPr>
              <a:solidFill>
                <a:srgbClr val="98C389"/>
              </a:solidFill>
              <a:ln>
                <a:noFill/>
              </a:ln>
              <a:effectLst/>
            </c:spPr>
            <c:extLst>
              <c:ext xmlns:c16="http://schemas.microsoft.com/office/drawing/2014/chart" uri="{C3380CC4-5D6E-409C-BE32-E72D297353CC}">
                <c16:uniqueId val="{00000009-AC96-41C8-91A1-920E4BFBF9CB}"/>
              </c:ext>
            </c:extLst>
          </c:dPt>
          <c:dPt>
            <c:idx val="8"/>
            <c:invertIfNegative val="0"/>
            <c:bubble3D val="0"/>
            <c:spPr>
              <a:solidFill>
                <a:srgbClr val="98C389"/>
              </a:solidFill>
              <a:ln>
                <a:noFill/>
              </a:ln>
              <a:effectLst/>
            </c:spPr>
            <c:extLst>
              <c:ext xmlns:c16="http://schemas.microsoft.com/office/drawing/2014/chart" uri="{C3380CC4-5D6E-409C-BE32-E72D297353CC}">
                <c16:uniqueId val="{0000000B-AC96-41C8-91A1-920E4BFBF9CB}"/>
              </c:ext>
            </c:extLst>
          </c:dPt>
          <c:dPt>
            <c:idx val="9"/>
            <c:invertIfNegative val="0"/>
            <c:bubble3D val="0"/>
            <c:spPr>
              <a:solidFill>
                <a:srgbClr val="98C389"/>
              </a:solidFill>
              <a:ln>
                <a:noFill/>
              </a:ln>
              <a:effectLst/>
            </c:spPr>
            <c:extLst>
              <c:ext xmlns:c16="http://schemas.microsoft.com/office/drawing/2014/chart" uri="{C3380CC4-5D6E-409C-BE32-E72D297353CC}">
                <c16:uniqueId val="{0000000D-AC96-41C8-91A1-920E4BFBF9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saudável'!$M$17:$N$25</c:f>
              <c:strCache>
                <c:ptCount val="7"/>
                <c:pt idx="0">
                  <c:v>Masculino</c:v>
                </c:pt>
                <c:pt idx="3">
                  <c:v>Feminino</c:v>
                </c:pt>
                <c:pt idx="6">
                  <c:v>Ambos os sexos</c:v>
                </c:pt>
              </c:strCache>
            </c:strRef>
          </c:cat>
          <c:val>
            <c:numRef>
              <c:f>'GAMA Sexualidade saudável'!$O$17:$O$25</c:f>
              <c:numCache>
                <c:formatCode>0</c:formatCode>
                <c:ptCount val="9"/>
              </c:numCache>
            </c:numRef>
          </c:val>
          <c:extLst>
            <c:ext xmlns:c16="http://schemas.microsoft.com/office/drawing/2014/chart" uri="{C3380CC4-5D6E-409C-BE32-E72D297353CC}">
              <c16:uniqueId val="{0000000E-AC96-41C8-91A1-920E4BFBF9C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causasespecíficas,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Saúde geral'!$L$16</c:f>
              <c:strCache>
                <c:ptCount val="1"/>
                <c:pt idx="0">
                  <c:v>Doenças cardiovasculares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geral'!$L$17:$L$25</c:f>
              <c:numCache>
                <c:formatCode>0</c:formatCode>
                <c:ptCount val="9"/>
              </c:numCache>
            </c:numRef>
          </c:val>
          <c:extLst>
            <c:ext xmlns:c16="http://schemas.microsoft.com/office/drawing/2014/chart" uri="{C3380CC4-5D6E-409C-BE32-E72D297353CC}">
              <c16:uniqueId val="{00000000-DBEF-4327-9C8D-A147BABCEB32}"/>
            </c:ext>
          </c:extLst>
        </c:ser>
        <c:ser>
          <c:idx val="1"/>
          <c:order val="1"/>
          <c:tx>
            <c:strRef>
              <c:f>'GAMA Saúde geral'!$M$16</c:f>
              <c:strCache>
                <c:ptCount val="1"/>
                <c:pt idx="0">
                  <c:v>Afogamento</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geral'!$M$17:$M$25</c:f>
              <c:numCache>
                <c:formatCode>0</c:formatCode>
                <c:ptCount val="9"/>
              </c:numCache>
            </c:numRef>
          </c:val>
          <c:extLst>
            <c:ext xmlns:c16="http://schemas.microsoft.com/office/drawing/2014/chart" uri="{C3380CC4-5D6E-409C-BE32-E72D297353CC}">
              <c16:uniqueId val="{00000001-DBEF-4327-9C8D-A147BABCEB32}"/>
            </c:ext>
          </c:extLst>
        </c:ser>
        <c:ser>
          <c:idx val="2"/>
          <c:order val="2"/>
          <c:tx>
            <c:strRef>
              <c:f>'GAMA Saúde geral'!$N$16</c:f>
              <c:strCache>
                <c:ptCount val="1"/>
                <c:pt idx="0">
                  <c:v>Doenças diarreicas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geral'!$N$17:$N$25</c:f>
              <c:numCache>
                <c:formatCode>0</c:formatCode>
                <c:ptCount val="9"/>
              </c:numCache>
            </c:numRef>
          </c:val>
          <c:extLst>
            <c:ext xmlns:c16="http://schemas.microsoft.com/office/drawing/2014/chart" uri="{C3380CC4-5D6E-409C-BE32-E72D297353CC}">
              <c16:uniqueId val="{00000002-DBEF-4327-9C8D-A147BABCEB32}"/>
            </c:ext>
          </c:extLst>
        </c:ser>
        <c:ser>
          <c:idx val="3"/>
          <c:order val="3"/>
          <c:tx>
            <c:strRef>
              <c:f>'GAMA Saúde geral'!$O$16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geral'!$O$17:$O$25</c:f>
              <c:numCache>
                <c:formatCode>0</c:formatCode>
                <c:ptCount val="9"/>
              </c:numCache>
            </c:numRef>
          </c:val>
          <c:extLst>
            <c:ext xmlns:c16="http://schemas.microsoft.com/office/drawing/2014/chart" uri="{C3380CC4-5D6E-409C-BE32-E72D297353CC}">
              <c16:uniqueId val="{00000003-DBEF-4327-9C8D-A147BABCEB32}"/>
            </c:ext>
          </c:extLst>
        </c:ser>
        <c:ser>
          <c:idx val="4"/>
          <c:order val="4"/>
          <c:tx>
            <c:strRef>
              <c:f>'GAMA Saúde geral'!$P$16</c:f>
              <c:strCache>
                <c:ptCount val="1"/>
                <c:pt idx="0">
                  <c:v>Violência interpessoal</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geral'!$P$17:$P$25</c:f>
              <c:numCache>
                <c:formatCode>0</c:formatCode>
                <c:ptCount val="9"/>
              </c:numCache>
            </c:numRef>
          </c:val>
          <c:extLst>
            <c:ext xmlns:c16="http://schemas.microsoft.com/office/drawing/2014/chart" uri="{C3380CC4-5D6E-409C-BE32-E72D297353CC}">
              <c16:uniqueId val="{00000004-DBEF-4327-9C8D-A147BABCEB32}"/>
            </c:ext>
          </c:extLst>
        </c:ser>
        <c:ser>
          <c:idx val="5"/>
          <c:order val="5"/>
          <c:tx>
            <c:strRef>
              <c:f>'GAMA Saúde geral'!$Q$16</c:f>
              <c:strCache>
                <c:ptCount val="1"/>
                <c:pt idx="0">
                  <c:v>Infecções respiratórias inferiores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geral'!$Q$17:$Q$25</c:f>
              <c:numCache>
                <c:formatCode>0</c:formatCode>
                <c:ptCount val="9"/>
              </c:numCache>
            </c:numRef>
          </c:val>
          <c:extLst>
            <c:ext xmlns:c16="http://schemas.microsoft.com/office/drawing/2014/chart" uri="{C3380CC4-5D6E-409C-BE32-E72D297353CC}">
              <c16:uniqueId val="{00000005-DBEF-4327-9C8D-A147BABCEB32}"/>
            </c:ext>
          </c:extLst>
        </c:ser>
        <c:ser>
          <c:idx val="6"/>
          <c:order val="6"/>
          <c:tx>
            <c:strRef>
              <c:f>'GAMA Saúde geral'!$R$16</c:f>
              <c:strCache>
                <c:ptCount val="1"/>
                <c:pt idx="0">
                  <c:v>Malária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geral'!$R$17:$R$25</c:f>
              <c:numCache>
                <c:formatCode>0</c:formatCode>
                <c:ptCount val="9"/>
              </c:numCache>
            </c:numRef>
          </c:val>
          <c:extLst>
            <c:ext xmlns:c16="http://schemas.microsoft.com/office/drawing/2014/chart" uri="{C3380CC4-5D6E-409C-BE32-E72D297353CC}">
              <c16:uniqueId val="{00000006-DBEF-4327-9C8D-A147BABCEB32}"/>
            </c:ext>
          </c:extLst>
        </c:ser>
        <c:ser>
          <c:idx val="7"/>
          <c:order val="7"/>
          <c:tx>
            <c:strRef>
              <c:f>'GAMA Saúde geral'!$S$16</c:f>
              <c:strCache>
                <c:ptCount val="1"/>
                <c:pt idx="0">
                  <c:v>Condições maternas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geral'!$S$17:$S$25</c:f>
              <c:numCache>
                <c:formatCode>0</c:formatCode>
                <c:ptCount val="9"/>
              </c:numCache>
            </c:numRef>
          </c:val>
          <c:extLst>
            <c:ext xmlns:c16="http://schemas.microsoft.com/office/drawing/2014/chart" uri="{C3380CC4-5D6E-409C-BE32-E72D297353CC}">
              <c16:uniqueId val="{00000007-DBEF-4327-9C8D-A147BABCEB32}"/>
            </c:ext>
          </c:extLst>
        </c:ser>
        <c:ser>
          <c:idx val="8"/>
          <c:order val="8"/>
          <c:tx>
            <c:strRef>
              <c:f>'GAMA Saúde geral'!$T$16</c:f>
              <c:strCache>
                <c:ptCount val="1"/>
                <c:pt idx="0">
                  <c:v>Meningite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geral'!$T$17:$T$25</c:f>
              <c:numCache>
                <c:formatCode>0</c:formatCode>
                <c:ptCount val="9"/>
              </c:numCache>
            </c:numRef>
          </c:val>
          <c:extLst>
            <c:ext xmlns:c16="http://schemas.microsoft.com/office/drawing/2014/chart" uri="{C3380CC4-5D6E-409C-BE32-E72D297353CC}">
              <c16:uniqueId val="{00000008-DBEF-4327-9C8D-A147BABCEB32}"/>
            </c:ext>
          </c:extLst>
        </c:ser>
        <c:ser>
          <c:idx val="9"/>
          <c:order val="9"/>
          <c:tx>
            <c:strRef>
              <c:f>'GAMA Saúde geral'!$U$16</c:f>
              <c:strCache>
                <c:ptCount val="1"/>
                <c:pt idx="0">
                  <c:v>Neoplasias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geral'!$U$17:$U$25</c:f>
              <c:numCache>
                <c:formatCode>0</c:formatCode>
                <c:ptCount val="9"/>
              </c:numCache>
            </c:numRef>
          </c:val>
          <c:extLst>
            <c:ext xmlns:c16="http://schemas.microsoft.com/office/drawing/2014/chart" uri="{C3380CC4-5D6E-409C-BE32-E72D297353CC}">
              <c16:uniqueId val="{00000009-DBEF-4327-9C8D-A147BABCEB32}"/>
            </c:ext>
          </c:extLst>
        </c:ser>
        <c:ser>
          <c:idx val="10"/>
          <c:order val="10"/>
          <c:tx>
            <c:strRef>
              <c:f>'GAMA Saúde geral'!$V$16</c:f>
              <c:strCache>
                <c:ptCount val="1"/>
                <c:pt idx="0">
                  <c:v>Lesões por acidente de trânsito</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geral'!$V$17:$V$25</c:f>
              <c:numCache>
                <c:formatCode>0</c:formatCode>
                <c:ptCount val="9"/>
              </c:numCache>
            </c:numRef>
          </c:val>
          <c:extLst>
            <c:ext xmlns:c16="http://schemas.microsoft.com/office/drawing/2014/chart" uri="{C3380CC4-5D6E-409C-BE32-E72D297353CC}">
              <c16:uniqueId val="{0000000A-DBEF-4327-9C8D-A147BABCEB32}"/>
            </c:ext>
          </c:extLst>
        </c:ser>
        <c:ser>
          <c:idx val="11"/>
          <c:order val="11"/>
          <c:tx>
            <c:strRef>
              <c:f>'GAMA Saúde geral'!$W$16</c:f>
              <c:strCache>
                <c:ptCount val="1"/>
                <c:pt idx="0">
                  <c:v>Lesão auto-provocada</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geral'!$W$17:$W$25</c:f>
              <c:numCache>
                <c:formatCode>0</c:formatCode>
                <c:ptCount val="9"/>
              </c:numCache>
            </c:numRef>
          </c:val>
          <c:extLst>
            <c:ext xmlns:c16="http://schemas.microsoft.com/office/drawing/2014/chart" uri="{C3380CC4-5D6E-409C-BE32-E72D297353CC}">
              <c16:uniqueId val="{0000000B-DBEF-4327-9C8D-A147BABCEB32}"/>
            </c:ext>
          </c:extLst>
        </c:ser>
        <c:ser>
          <c:idx val="12"/>
          <c:order val="12"/>
          <c:tx>
            <c:strRef>
              <c:f>'GAMA Saúde geral'!$X$16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geral'!$X$17:$X$25</c:f>
              <c:numCache>
                <c:formatCode>0</c:formatCode>
                <c:ptCount val="9"/>
              </c:numCache>
            </c:numRef>
          </c:val>
          <c:extLst>
            <c:ext xmlns:c16="http://schemas.microsoft.com/office/drawing/2014/chart" uri="{C3380CC4-5D6E-409C-BE32-E72D297353CC}">
              <c16:uniqueId val="{0000000C-DBEF-4327-9C8D-A147BABCEB3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geral'!$L$15:$X$15</c:f>
              <c:strCache>
                <c:ptCount val="13"/>
                <c:pt idx="0">
                  <c:v>Mortes por 100 000 adolescentes por ano, por causa</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usaram preservativo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B59-4B19-B240-EC2BA1CF60D6}"/>
              </c:ext>
            </c:extLst>
          </c:dPt>
          <c:dPt>
            <c:idx val="4"/>
            <c:invertIfNegative val="0"/>
            <c:bubble3D val="0"/>
            <c:spPr>
              <a:solidFill>
                <a:srgbClr val="FFC000"/>
              </a:solidFill>
              <a:ln>
                <a:noFill/>
              </a:ln>
              <a:effectLst/>
            </c:spPr>
            <c:extLst>
              <c:ext xmlns:c16="http://schemas.microsoft.com/office/drawing/2014/chart" uri="{C3380CC4-5D6E-409C-BE32-E72D297353CC}">
                <c16:uniqueId val="{00000003-2B59-4B19-B240-EC2BA1CF60D6}"/>
              </c:ext>
            </c:extLst>
          </c:dPt>
          <c:dPt>
            <c:idx val="5"/>
            <c:invertIfNegative val="0"/>
            <c:bubble3D val="0"/>
            <c:spPr>
              <a:solidFill>
                <a:srgbClr val="FFC000"/>
              </a:solidFill>
              <a:ln>
                <a:noFill/>
              </a:ln>
              <a:effectLst/>
            </c:spPr>
            <c:extLst>
              <c:ext xmlns:c16="http://schemas.microsoft.com/office/drawing/2014/chart" uri="{C3380CC4-5D6E-409C-BE32-E72D297353CC}">
                <c16:uniqueId val="{00000005-2B59-4B19-B240-EC2BA1CF60D6}"/>
              </c:ext>
            </c:extLst>
          </c:dPt>
          <c:dPt>
            <c:idx val="6"/>
            <c:invertIfNegative val="0"/>
            <c:bubble3D val="0"/>
            <c:spPr>
              <a:solidFill>
                <a:srgbClr val="98C389"/>
              </a:solidFill>
              <a:ln>
                <a:noFill/>
              </a:ln>
              <a:effectLst/>
            </c:spPr>
            <c:extLst>
              <c:ext xmlns:c16="http://schemas.microsoft.com/office/drawing/2014/chart" uri="{C3380CC4-5D6E-409C-BE32-E72D297353CC}">
                <c16:uniqueId val="{00000007-2B59-4B19-B240-EC2BA1CF60D6}"/>
              </c:ext>
            </c:extLst>
          </c:dPt>
          <c:dPt>
            <c:idx val="7"/>
            <c:invertIfNegative val="0"/>
            <c:bubble3D val="0"/>
            <c:spPr>
              <a:solidFill>
                <a:srgbClr val="98C389"/>
              </a:solidFill>
              <a:ln>
                <a:noFill/>
              </a:ln>
              <a:effectLst/>
            </c:spPr>
            <c:extLst>
              <c:ext xmlns:c16="http://schemas.microsoft.com/office/drawing/2014/chart" uri="{C3380CC4-5D6E-409C-BE32-E72D297353CC}">
                <c16:uniqueId val="{00000009-2B59-4B19-B240-EC2BA1CF60D6}"/>
              </c:ext>
            </c:extLst>
          </c:dPt>
          <c:dPt>
            <c:idx val="8"/>
            <c:invertIfNegative val="0"/>
            <c:bubble3D val="0"/>
            <c:spPr>
              <a:solidFill>
                <a:srgbClr val="98C389"/>
              </a:solidFill>
              <a:ln>
                <a:noFill/>
              </a:ln>
              <a:effectLst/>
            </c:spPr>
            <c:extLst>
              <c:ext xmlns:c16="http://schemas.microsoft.com/office/drawing/2014/chart" uri="{C3380CC4-5D6E-409C-BE32-E72D297353CC}">
                <c16:uniqueId val="{0000000B-2B59-4B19-B240-EC2BA1CF60D6}"/>
              </c:ext>
            </c:extLst>
          </c:dPt>
          <c:dPt>
            <c:idx val="9"/>
            <c:invertIfNegative val="0"/>
            <c:bubble3D val="0"/>
            <c:spPr>
              <a:solidFill>
                <a:srgbClr val="98C389"/>
              </a:solidFill>
              <a:ln>
                <a:noFill/>
              </a:ln>
              <a:effectLst/>
            </c:spPr>
            <c:extLst>
              <c:ext xmlns:c16="http://schemas.microsoft.com/office/drawing/2014/chart" uri="{C3380CC4-5D6E-409C-BE32-E72D297353CC}">
                <c16:uniqueId val="{0000000D-2B59-4B19-B240-EC2BA1CF60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saudável'!$P$17:$Q$25</c:f>
              <c:strCache>
                <c:ptCount val="7"/>
                <c:pt idx="0">
                  <c:v>Masculino</c:v>
                </c:pt>
                <c:pt idx="3">
                  <c:v>Feminino</c:v>
                </c:pt>
                <c:pt idx="6">
                  <c:v>Ambos os sexos</c:v>
                </c:pt>
              </c:strCache>
            </c:strRef>
          </c:cat>
          <c:val>
            <c:numRef>
              <c:f>'GAMA Sexualidade saudável'!$R$17:$R$25</c:f>
              <c:numCache>
                <c:formatCode>0</c:formatCode>
                <c:ptCount val="9"/>
              </c:numCache>
            </c:numRef>
          </c:val>
          <c:extLst>
            <c:ext xmlns:c16="http://schemas.microsoft.com/office/drawing/2014/chart" uri="{C3380CC4-5D6E-409C-BE32-E72D297353CC}">
              <c16:uniqueId val="{0000000E-2B59-4B19-B240-EC2BA1CF60D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entre os 15 e os 19 anos com pedidos de planeamento familiar satisfeitos</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046775054366447"/>
          <c:y val="0.22409090909090909"/>
          <c:w val="0.7629221530969621"/>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243F-4DB0-90CB-6A53F436C4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saudável'!$S$17:$T$25</c15:sqref>
                  </c15:fullRef>
                </c:ext>
              </c:extLst>
              <c:f>'GAMA Sexualidade saudável'!$S$21:$T$21</c:f>
              <c:multiLvlStrCache>
                <c:ptCount val="1"/>
                <c:lvl/>
                <c:lvl/>
              </c:multiLvlStrCache>
            </c:multiLvlStrRef>
          </c:cat>
          <c:val>
            <c:numRef>
              <c:extLst>
                <c:ext xmlns:c15="http://schemas.microsoft.com/office/drawing/2012/chart" uri="{02D57815-91ED-43cb-92C2-25804820EDAC}">
                  <c15:fullRef>
                    <c15:sqref>'GAMA Sexualidade saudável'!$U$17:$U$25</c15:sqref>
                  </c15:fullRef>
                </c:ext>
              </c:extLst>
              <c:f>'GAMA Sexualidade saudável'!$U$21</c:f>
              <c:numCache>
                <c:formatCode>General</c:formatCode>
                <c:ptCount val="1"/>
              </c:numCache>
            </c:numRef>
          </c:val>
          <c:extLst>
            <c:ext xmlns:c16="http://schemas.microsoft.com/office/drawing/2014/chart" uri="{C3380CC4-5D6E-409C-BE32-E72D297353CC}">
              <c16:uniqueId val="{00000002-243F-4DB0-90CB-6A53F436C42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mulheres de 15-19 anos </a:t>
                </a:r>
              </a:p>
            </c:rich>
          </c:tx>
          <c:layout>
            <c:manualLayout>
              <c:xMode val="edge"/>
              <c:yMode val="edge"/>
              <c:x val="1.7103523264057608E-2"/>
              <c:y val="0.1877271268353477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nados-vivos de mulheres entre os 15 e os 19 anos assistidos por pessoal qualificado</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F2D0-4D5E-89AC-B9C4090EAA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saudável'!$W$20:$W$22</c:f>
              <c:numCache>
                <c:formatCode>@</c:formatCode>
                <c:ptCount val="3"/>
              </c:numCache>
            </c:numRef>
          </c:cat>
          <c:val>
            <c:numRef>
              <c:f>'GAMA Sexualidade saudável'!$X$20:$X$22</c:f>
              <c:numCache>
                <c:formatCode>0</c:formatCode>
                <c:ptCount val="3"/>
              </c:numCache>
            </c:numRef>
          </c:val>
          <c:extLst>
            <c:ext xmlns:c16="http://schemas.microsoft.com/office/drawing/2014/chart" uri="{C3380CC4-5D6E-409C-BE32-E72D297353CC}">
              <c16:uniqueId val="{00000002-F2D0-4D5E-89AC-B9C4090EAA6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nados-vivos do sexo feminino 15-19</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da população adolescente visada que recebeu a vacina contra o papilomavírus humano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143-4177-962B-725F4AAA4FE4}"/>
              </c:ext>
            </c:extLst>
          </c:dPt>
          <c:dPt>
            <c:idx val="4"/>
            <c:invertIfNegative val="0"/>
            <c:bubble3D val="0"/>
            <c:spPr>
              <a:solidFill>
                <a:srgbClr val="FFC000"/>
              </a:solidFill>
              <a:ln>
                <a:noFill/>
              </a:ln>
              <a:effectLst/>
            </c:spPr>
            <c:extLst>
              <c:ext xmlns:c16="http://schemas.microsoft.com/office/drawing/2014/chart" uri="{C3380CC4-5D6E-409C-BE32-E72D297353CC}">
                <c16:uniqueId val="{00000003-A143-4177-962B-725F4AAA4FE4}"/>
              </c:ext>
            </c:extLst>
          </c:dPt>
          <c:dPt>
            <c:idx val="5"/>
            <c:invertIfNegative val="0"/>
            <c:bubble3D val="0"/>
            <c:spPr>
              <a:solidFill>
                <a:srgbClr val="FFC000"/>
              </a:solidFill>
              <a:ln>
                <a:noFill/>
              </a:ln>
              <a:effectLst/>
            </c:spPr>
            <c:extLst>
              <c:ext xmlns:c16="http://schemas.microsoft.com/office/drawing/2014/chart" uri="{C3380CC4-5D6E-409C-BE32-E72D297353CC}">
                <c16:uniqueId val="{00000005-A143-4177-962B-725F4AAA4FE4}"/>
              </c:ext>
            </c:extLst>
          </c:dPt>
          <c:dPt>
            <c:idx val="6"/>
            <c:invertIfNegative val="0"/>
            <c:bubble3D val="0"/>
            <c:spPr>
              <a:solidFill>
                <a:srgbClr val="98C389"/>
              </a:solidFill>
              <a:ln>
                <a:noFill/>
              </a:ln>
              <a:effectLst/>
            </c:spPr>
            <c:extLst>
              <c:ext xmlns:c16="http://schemas.microsoft.com/office/drawing/2014/chart" uri="{C3380CC4-5D6E-409C-BE32-E72D297353CC}">
                <c16:uniqueId val="{00000007-A143-4177-962B-725F4AAA4FE4}"/>
              </c:ext>
            </c:extLst>
          </c:dPt>
          <c:dPt>
            <c:idx val="7"/>
            <c:invertIfNegative val="0"/>
            <c:bubble3D val="0"/>
            <c:spPr>
              <a:solidFill>
                <a:srgbClr val="98C389"/>
              </a:solidFill>
              <a:ln>
                <a:noFill/>
              </a:ln>
              <a:effectLst/>
            </c:spPr>
            <c:extLst>
              <c:ext xmlns:c16="http://schemas.microsoft.com/office/drawing/2014/chart" uri="{C3380CC4-5D6E-409C-BE32-E72D297353CC}">
                <c16:uniqueId val="{00000009-A143-4177-962B-725F4AAA4FE4}"/>
              </c:ext>
            </c:extLst>
          </c:dPt>
          <c:dPt>
            <c:idx val="8"/>
            <c:invertIfNegative val="0"/>
            <c:bubble3D val="0"/>
            <c:spPr>
              <a:solidFill>
                <a:srgbClr val="98C389"/>
              </a:solidFill>
              <a:ln>
                <a:noFill/>
              </a:ln>
              <a:effectLst/>
            </c:spPr>
            <c:extLst>
              <c:ext xmlns:c16="http://schemas.microsoft.com/office/drawing/2014/chart" uri="{C3380CC4-5D6E-409C-BE32-E72D297353CC}">
                <c16:uniqueId val="{0000000B-A143-4177-962B-725F4AAA4FE4}"/>
              </c:ext>
            </c:extLst>
          </c:dPt>
          <c:dPt>
            <c:idx val="9"/>
            <c:invertIfNegative val="0"/>
            <c:bubble3D val="0"/>
            <c:spPr>
              <a:solidFill>
                <a:srgbClr val="98C389"/>
              </a:solidFill>
              <a:ln>
                <a:noFill/>
              </a:ln>
              <a:effectLst/>
            </c:spPr>
            <c:extLst>
              <c:ext xmlns:c16="http://schemas.microsoft.com/office/drawing/2014/chart" uri="{C3380CC4-5D6E-409C-BE32-E72D297353CC}">
                <c16:uniqueId val="{0000000D-A143-4177-962B-725F4AAA4F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saudável'!$Y$17:$Z$25</c:f>
              <c:strCache>
                <c:ptCount val="7"/>
                <c:pt idx="0">
                  <c:v>Masculino</c:v>
                </c:pt>
                <c:pt idx="3">
                  <c:v>Feminino</c:v>
                </c:pt>
                <c:pt idx="6">
                  <c:v>Ambos os sexos</c:v>
                </c:pt>
              </c:strCache>
            </c:strRef>
          </c:cat>
          <c:val>
            <c:numRef>
              <c:f>'GAMA Sexualidade saudável'!$AA$17:$AA$25</c:f>
              <c:numCache>
                <c:formatCode>0</c:formatCode>
                <c:ptCount val="9"/>
              </c:numCache>
            </c:numRef>
          </c:val>
          <c:extLst>
            <c:ext xmlns:c16="http://schemas.microsoft.com/office/drawing/2014/chart" uri="{C3380CC4-5D6E-409C-BE32-E72D297353CC}">
              <c16:uniqueId val="{0000000E-A143-4177-962B-725F4AAA4FE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 população adolescente visada</a:t>
                </a:r>
              </a:p>
            </c:rich>
          </c:tx>
          <c:layout>
            <c:manualLayout>
              <c:xMode val="edge"/>
              <c:yMode val="edge"/>
              <c:x val="1.0842183886983034E-2"/>
              <c:y val="0.1148872861873266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com o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AC0-4FD2-BC24-19B2D8702098}"/>
              </c:ext>
            </c:extLst>
          </c:dPt>
          <c:dPt>
            <c:idx val="4"/>
            <c:invertIfNegative val="0"/>
            <c:bubble3D val="0"/>
            <c:spPr>
              <a:solidFill>
                <a:srgbClr val="FFC000"/>
              </a:solidFill>
              <a:ln>
                <a:noFill/>
              </a:ln>
              <a:effectLst/>
            </c:spPr>
            <c:extLst>
              <c:ext xmlns:c16="http://schemas.microsoft.com/office/drawing/2014/chart" uri="{C3380CC4-5D6E-409C-BE32-E72D297353CC}">
                <c16:uniqueId val="{00000003-1AC0-4FD2-BC24-19B2D8702098}"/>
              </c:ext>
            </c:extLst>
          </c:dPt>
          <c:dPt>
            <c:idx val="5"/>
            <c:invertIfNegative val="0"/>
            <c:bubble3D val="0"/>
            <c:spPr>
              <a:solidFill>
                <a:srgbClr val="FFC000"/>
              </a:solidFill>
              <a:ln>
                <a:noFill/>
              </a:ln>
              <a:effectLst/>
            </c:spPr>
            <c:extLst>
              <c:ext xmlns:c16="http://schemas.microsoft.com/office/drawing/2014/chart" uri="{C3380CC4-5D6E-409C-BE32-E72D297353CC}">
                <c16:uniqueId val="{00000005-1AC0-4FD2-BC24-19B2D8702098}"/>
              </c:ext>
            </c:extLst>
          </c:dPt>
          <c:dPt>
            <c:idx val="6"/>
            <c:invertIfNegative val="0"/>
            <c:bubble3D val="0"/>
            <c:spPr>
              <a:solidFill>
                <a:srgbClr val="98C389"/>
              </a:solidFill>
              <a:ln>
                <a:noFill/>
              </a:ln>
              <a:effectLst/>
            </c:spPr>
            <c:extLst>
              <c:ext xmlns:c16="http://schemas.microsoft.com/office/drawing/2014/chart" uri="{C3380CC4-5D6E-409C-BE32-E72D297353CC}">
                <c16:uniqueId val="{00000007-1AC0-4FD2-BC24-19B2D8702098}"/>
              </c:ext>
            </c:extLst>
          </c:dPt>
          <c:dPt>
            <c:idx val="7"/>
            <c:invertIfNegative val="0"/>
            <c:bubble3D val="0"/>
            <c:spPr>
              <a:solidFill>
                <a:srgbClr val="98C389"/>
              </a:solidFill>
              <a:ln>
                <a:noFill/>
              </a:ln>
              <a:effectLst/>
            </c:spPr>
            <c:extLst>
              <c:ext xmlns:c16="http://schemas.microsoft.com/office/drawing/2014/chart" uri="{C3380CC4-5D6E-409C-BE32-E72D297353CC}">
                <c16:uniqueId val="{00000009-1AC0-4FD2-BC24-19B2D8702098}"/>
              </c:ext>
            </c:extLst>
          </c:dPt>
          <c:dPt>
            <c:idx val="8"/>
            <c:invertIfNegative val="0"/>
            <c:bubble3D val="0"/>
            <c:spPr>
              <a:solidFill>
                <a:srgbClr val="98C389"/>
              </a:solidFill>
              <a:ln>
                <a:noFill/>
              </a:ln>
              <a:effectLst/>
            </c:spPr>
            <c:extLst>
              <c:ext xmlns:c16="http://schemas.microsoft.com/office/drawing/2014/chart" uri="{C3380CC4-5D6E-409C-BE32-E72D297353CC}">
                <c16:uniqueId val="{0000000B-1AC0-4FD2-BC24-19B2D8702098}"/>
              </c:ext>
            </c:extLst>
          </c:dPt>
          <c:dPt>
            <c:idx val="9"/>
            <c:invertIfNegative val="0"/>
            <c:bubble3D val="0"/>
            <c:spPr>
              <a:solidFill>
                <a:srgbClr val="98C389"/>
              </a:solidFill>
              <a:ln>
                <a:noFill/>
              </a:ln>
              <a:effectLst/>
            </c:spPr>
            <c:extLst>
              <c:ext xmlns:c16="http://schemas.microsoft.com/office/drawing/2014/chart" uri="{C3380CC4-5D6E-409C-BE32-E72D297353CC}">
                <c16:uniqueId val="{0000000D-1AC0-4FD2-BC24-19B2D87020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saudável'!$AB$17:$AC$25</c:f>
              <c:strCache>
                <c:ptCount val="7"/>
                <c:pt idx="0">
                  <c:v>Masculino</c:v>
                </c:pt>
                <c:pt idx="3">
                  <c:v>Feminino</c:v>
                </c:pt>
                <c:pt idx="6">
                  <c:v>Ambos os sexos</c:v>
                </c:pt>
              </c:strCache>
            </c:strRef>
          </c:cat>
          <c:val>
            <c:numRef>
              <c:f>'GAMA Sexualidade saudável'!$AD$17:$AD$25</c:f>
              <c:numCache>
                <c:formatCode>0</c:formatCode>
                <c:ptCount val="9"/>
              </c:numCache>
            </c:numRef>
          </c:val>
          <c:extLst>
            <c:ext xmlns:c16="http://schemas.microsoft.com/office/drawing/2014/chart" uri="{C3380CC4-5D6E-409C-BE32-E72D297353CC}">
              <c16:uniqueId val="{0000000E-1AC0-4FD2-BC24-19B2D870209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Novos casos de infecções sexualmente transmissíveis (IST) em adolescentes num determinado ano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Sexualidade saudável'!$AG$16</c:f>
              <c:strCache>
                <c:ptCount val="1"/>
                <c:pt idx="0">
                  <c:v>Sífilis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96DF-4D30-A5C8-CF8DAEF68D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saudável'!$AG$17:$AG$25</c:f>
              <c:numCache>
                <c:formatCode>0</c:formatCode>
                <c:ptCount val="9"/>
              </c:numCache>
            </c:numRef>
          </c:val>
          <c:extLst>
            <c:ext xmlns:c16="http://schemas.microsoft.com/office/drawing/2014/chart" uri="{C3380CC4-5D6E-409C-BE32-E72D297353CC}">
              <c16:uniqueId val="{00000002-96DF-4D30-A5C8-CF8DAEF68DB8}"/>
            </c:ext>
          </c:extLst>
        </c:ser>
        <c:ser>
          <c:idx val="1"/>
          <c:order val="1"/>
          <c:tx>
            <c:strRef>
              <c:f>'GAMA Sexualidade saudável'!$AH$16</c:f>
              <c:strCache>
                <c:ptCount val="1"/>
                <c:pt idx="0">
                  <c:v>Gonorreia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saudável'!$AH$17:$AH$25</c:f>
              <c:numCache>
                <c:formatCode>0</c:formatCode>
                <c:ptCount val="9"/>
              </c:numCache>
            </c:numRef>
          </c:val>
          <c:extLst>
            <c:ext xmlns:c16="http://schemas.microsoft.com/office/drawing/2014/chart" uri="{C3380CC4-5D6E-409C-BE32-E72D297353CC}">
              <c16:uniqueId val="{00000003-96DF-4D30-A5C8-CF8DAEF68DB8}"/>
            </c:ext>
          </c:extLst>
        </c:ser>
        <c:ser>
          <c:idx val="2"/>
          <c:order val="2"/>
          <c:tx>
            <c:strRef>
              <c:f>'GAMA Sexualidade saudável'!$AI$16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saudável'!$AI$17:$AI$25</c:f>
              <c:numCache>
                <c:formatCode>0</c:formatCode>
                <c:ptCount val="9"/>
              </c:numCache>
            </c:numRef>
          </c:val>
          <c:extLst>
            <c:ext xmlns:c16="http://schemas.microsoft.com/office/drawing/2014/chart" uri="{C3380CC4-5D6E-409C-BE32-E72D297353CC}">
              <c16:uniqueId val="{00000004-96DF-4D30-A5C8-CF8DAEF68DB8}"/>
            </c:ext>
          </c:extLst>
        </c:ser>
        <c:ser>
          <c:idx val="3"/>
          <c:order val="3"/>
          <c:tx>
            <c:strRef>
              <c:f>'GAMA Sexualidade saudável'!$AJ$16</c:f>
              <c:strCache>
                <c:ptCount val="1"/>
                <c:pt idx="0">
                  <c:v>Vírus do herpes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saudável'!$AJ$17:$AJ$25</c:f>
              <c:numCache>
                <c:formatCode>0</c:formatCode>
                <c:ptCount val="9"/>
              </c:numCache>
            </c:numRef>
          </c:val>
          <c:extLst>
            <c:ext xmlns:c16="http://schemas.microsoft.com/office/drawing/2014/chart" uri="{C3380CC4-5D6E-409C-BE32-E72D297353CC}">
              <c16:uniqueId val="{00000005-96DF-4D30-A5C8-CF8DAEF68DB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Sexualidade saudável'!$AG$15:$AJ$15</c:f>
              <c:strCache>
                <c:ptCount val="4"/>
                <c:pt idx="0">
                  <c:v>Novos casos por 100 000 adolescentes por ano </c:v>
                </c:pt>
              </c:strCache>
            </c:strRef>
          </c:tx>
          <c:layout>
            <c:manualLayout>
              <c:xMode val="edge"/>
              <c:yMode val="edge"/>
              <c:x val="7.1010622103400934E-3"/>
              <c:y val="0.1071125832810806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relatam uma tentativa de suicídio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416-4D76-92AF-644CE4A6580D}"/>
              </c:ext>
            </c:extLst>
          </c:dPt>
          <c:dPt>
            <c:idx val="4"/>
            <c:invertIfNegative val="0"/>
            <c:bubble3D val="0"/>
            <c:spPr>
              <a:solidFill>
                <a:srgbClr val="FFC000"/>
              </a:solidFill>
              <a:ln>
                <a:noFill/>
              </a:ln>
              <a:effectLst/>
            </c:spPr>
            <c:extLst>
              <c:ext xmlns:c16="http://schemas.microsoft.com/office/drawing/2014/chart" uri="{C3380CC4-5D6E-409C-BE32-E72D297353CC}">
                <c16:uniqueId val="{00000003-8416-4D76-92AF-644CE4A6580D}"/>
              </c:ext>
            </c:extLst>
          </c:dPt>
          <c:dPt>
            <c:idx val="5"/>
            <c:invertIfNegative val="0"/>
            <c:bubble3D val="0"/>
            <c:spPr>
              <a:solidFill>
                <a:srgbClr val="FFC000"/>
              </a:solidFill>
              <a:ln>
                <a:noFill/>
              </a:ln>
              <a:effectLst/>
            </c:spPr>
            <c:extLst>
              <c:ext xmlns:c16="http://schemas.microsoft.com/office/drawing/2014/chart" uri="{C3380CC4-5D6E-409C-BE32-E72D297353CC}">
                <c16:uniqueId val="{00000005-8416-4D76-92AF-644CE4A6580D}"/>
              </c:ext>
            </c:extLst>
          </c:dPt>
          <c:dPt>
            <c:idx val="6"/>
            <c:invertIfNegative val="0"/>
            <c:bubble3D val="0"/>
            <c:spPr>
              <a:solidFill>
                <a:srgbClr val="98C389"/>
              </a:solidFill>
              <a:ln>
                <a:noFill/>
              </a:ln>
              <a:effectLst/>
            </c:spPr>
            <c:extLst>
              <c:ext xmlns:c16="http://schemas.microsoft.com/office/drawing/2014/chart" uri="{C3380CC4-5D6E-409C-BE32-E72D297353CC}">
                <c16:uniqueId val="{00000007-8416-4D76-92AF-644CE4A6580D}"/>
              </c:ext>
            </c:extLst>
          </c:dPt>
          <c:dPt>
            <c:idx val="7"/>
            <c:invertIfNegative val="0"/>
            <c:bubble3D val="0"/>
            <c:spPr>
              <a:solidFill>
                <a:srgbClr val="98C389"/>
              </a:solidFill>
              <a:ln>
                <a:noFill/>
              </a:ln>
              <a:effectLst/>
            </c:spPr>
            <c:extLst>
              <c:ext xmlns:c16="http://schemas.microsoft.com/office/drawing/2014/chart" uri="{C3380CC4-5D6E-409C-BE32-E72D297353CC}">
                <c16:uniqueId val="{00000009-8416-4D76-92AF-644CE4A6580D}"/>
              </c:ext>
            </c:extLst>
          </c:dPt>
          <c:dPt>
            <c:idx val="8"/>
            <c:invertIfNegative val="0"/>
            <c:bubble3D val="0"/>
            <c:spPr>
              <a:solidFill>
                <a:srgbClr val="98C389"/>
              </a:solidFill>
              <a:ln>
                <a:noFill/>
              </a:ln>
              <a:effectLst/>
            </c:spPr>
            <c:extLst>
              <c:ext xmlns:c16="http://schemas.microsoft.com/office/drawing/2014/chart" uri="{C3380CC4-5D6E-409C-BE32-E72D297353CC}">
                <c16:uniqueId val="{0000000B-8416-4D76-92AF-644CE4A6580D}"/>
              </c:ext>
            </c:extLst>
          </c:dPt>
          <c:dPt>
            <c:idx val="9"/>
            <c:invertIfNegative val="0"/>
            <c:bubble3D val="0"/>
            <c:spPr>
              <a:solidFill>
                <a:srgbClr val="98C389"/>
              </a:solidFill>
              <a:ln>
                <a:noFill/>
              </a:ln>
              <a:effectLst/>
            </c:spPr>
            <c:extLst>
              <c:ext xmlns:c16="http://schemas.microsoft.com/office/drawing/2014/chart" uri="{C3380CC4-5D6E-409C-BE32-E72D297353CC}">
                <c16:uniqueId val="{0000000D-8416-4D76-92AF-644CE4A658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mental'!$G$16:$H$24</c:f>
              <c:strCache>
                <c:ptCount val="7"/>
                <c:pt idx="0">
                  <c:v>Masculino</c:v>
                </c:pt>
                <c:pt idx="3">
                  <c:v>Feminino</c:v>
                </c:pt>
                <c:pt idx="6">
                  <c:v>Ambos os sexos</c:v>
                </c:pt>
              </c:strCache>
            </c:strRef>
          </c:cat>
          <c:val>
            <c:numRef>
              <c:f>'GAMA Saúde mental'!$I$16:$I$24</c:f>
              <c:numCache>
                <c:formatCode>0</c:formatCode>
                <c:ptCount val="9"/>
              </c:numCache>
            </c:numRef>
          </c:val>
          <c:extLst>
            <c:ext xmlns:c16="http://schemas.microsoft.com/office/drawing/2014/chart" uri="{C3380CC4-5D6E-409C-BE32-E72D297353CC}">
              <c16:uniqueId val="{0000000E-8416-4D76-92AF-644CE4A6580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sintomas de depressão/ansiedade nas últimas 2 semanas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1CB-44FA-A84B-F09510FDFD4E}"/>
              </c:ext>
            </c:extLst>
          </c:dPt>
          <c:dPt>
            <c:idx val="4"/>
            <c:invertIfNegative val="0"/>
            <c:bubble3D val="0"/>
            <c:spPr>
              <a:solidFill>
                <a:srgbClr val="FFC000"/>
              </a:solidFill>
              <a:ln>
                <a:noFill/>
              </a:ln>
              <a:effectLst/>
            </c:spPr>
            <c:extLst>
              <c:ext xmlns:c16="http://schemas.microsoft.com/office/drawing/2014/chart" uri="{C3380CC4-5D6E-409C-BE32-E72D297353CC}">
                <c16:uniqueId val="{00000003-31CB-44FA-A84B-F09510FDFD4E}"/>
              </c:ext>
            </c:extLst>
          </c:dPt>
          <c:dPt>
            <c:idx val="5"/>
            <c:invertIfNegative val="0"/>
            <c:bubble3D val="0"/>
            <c:spPr>
              <a:solidFill>
                <a:srgbClr val="FFC000"/>
              </a:solidFill>
              <a:ln>
                <a:noFill/>
              </a:ln>
              <a:effectLst/>
            </c:spPr>
            <c:extLst>
              <c:ext xmlns:c16="http://schemas.microsoft.com/office/drawing/2014/chart" uri="{C3380CC4-5D6E-409C-BE32-E72D297353CC}">
                <c16:uniqueId val="{00000005-31CB-44FA-A84B-F09510FDFD4E}"/>
              </c:ext>
            </c:extLst>
          </c:dPt>
          <c:dPt>
            <c:idx val="6"/>
            <c:invertIfNegative val="0"/>
            <c:bubble3D val="0"/>
            <c:spPr>
              <a:solidFill>
                <a:srgbClr val="98C389"/>
              </a:solidFill>
              <a:ln>
                <a:noFill/>
              </a:ln>
              <a:effectLst/>
            </c:spPr>
            <c:extLst>
              <c:ext xmlns:c16="http://schemas.microsoft.com/office/drawing/2014/chart" uri="{C3380CC4-5D6E-409C-BE32-E72D297353CC}">
                <c16:uniqueId val="{00000007-31CB-44FA-A84B-F09510FDFD4E}"/>
              </c:ext>
            </c:extLst>
          </c:dPt>
          <c:dPt>
            <c:idx val="7"/>
            <c:invertIfNegative val="0"/>
            <c:bubble3D val="0"/>
            <c:spPr>
              <a:solidFill>
                <a:srgbClr val="98C389"/>
              </a:solidFill>
              <a:ln>
                <a:noFill/>
              </a:ln>
              <a:effectLst/>
            </c:spPr>
            <c:extLst>
              <c:ext xmlns:c16="http://schemas.microsoft.com/office/drawing/2014/chart" uri="{C3380CC4-5D6E-409C-BE32-E72D297353CC}">
                <c16:uniqueId val="{00000009-31CB-44FA-A84B-F09510FDFD4E}"/>
              </c:ext>
            </c:extLst>
          </c:dPt>
          <c:dPt>
            <c:idx val="8"/>
            <c:invertIfNegative val="0"/>
            <c:bubble3D val="0"/>
            <c:spPr>
              <a:solidFill>
                <a:srgbClr val="98C389"/>
              </a:solidFill>
              <a:ln>
                <a:noFill/>
              </a:ln>
              <a:effectLst/>
            </c:spPr>
            <c:extLst>
              <c:ext xmlns:c16="http://schemas.microsoft.com/office/drawing/2014/chart" uri="{C3380CC4-5D6E-409C-BE32-E72D297353CC}">
                <c16:uniqueId val="{0000000B-31CB-44FA-A84B-F09510FDFD4E}"/>
              </c:ext>
            </c:extLst>
          </c:dPt>
          <c:dPt>
            <c:idx val="9"/>
            <c:invertIfNegative val="0"/>
            <c:bubble3D val="0"/>
            <c:spPr>
              <a:solidFill>
                <a:srgbClr val="98C389"/>
              </a:solidFill>
              <a:ln>
                <a:noFill/>
              </a:ln>
              <a:effectLst/>
            </c:spPr>
            <c:extLst>
              <c:ext xmlns:c16="http://schemas.microsoft.com/office/drawing/2014/chart" uri="{C3380CC4-5D6E-409C-BE32-E72D297353CC}">
                <c16:uniqueId val="{0000000D-31CB-44FA-A84B-F09510FDFD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mental'!$J$16:$K$24</c:f>
              <c:strCache>
                <c:ptCount val="7"/>
                <c:pt idx="0">
                  <c:v>Masculino</c:v>
                </c:pt>
                <c:pt idx="3">
                  <c:v>Feminino</c:v>
                </c:pt>
                <c:pt idx="6">
                  <c:v>Ambos os sexos</c:v>
                </c:pt>
              </c:strCache>
            </c:strRef>
          </c:cat>
          <c:val>
            <c:numRef>
              <c:f>'GAMA Saúde mental'!$L$16:$L$24</c:f>
              <c:numCache>
                <c:formatCode>0</c:formatCode>
                <c:ptCount val="9"/>
              </c:numCache>
            </c:numRef>
          </c:val>
          <c:extLst>
            <c:ext xmlns:c16="http://schemas.microsoft.com/office/drawing/2014/chart" uri="{C3380CC4-5D6E-409C-BE32-E72D297353CC}">
              <c16:uniqueId val="{0000000E-31CB-44FA-A84B-F09510FDFD4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sintomas de depressão/ansiedade que referem ter contactado um profissional de saúde para os seus cuidados de saúde mental</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1CF-4505-8B8A-8180A6F71304}"/>
              </c:ext>
            </c:extLst>
          </c:dPt>
          <c:dPt>
            <c:idx val="4"/>
            <c:invertIfNegative val="0"/>
            <c:bubble3D val="0"/>
            <c:spPr>
              <a:solidFill>
                <a:srgbClr val="FFC000"/>
              </a:solidFill>
              <a:ln>
                <a:noFill/>
              </a:ln>
              <a:effectLst/>
            </c:spPr>
            <c:extLst>
              <c:ext xmlns:c16="http://schemas.microsoft.com/office/drawing/2014/chart" uri="{C3380CC4-5D6E-409C-BE32-E72D297353CC}">
                <c16:uniqueId val="{00000003-B1CF-4505-8B8A-8180A6F71304}"/>
              </c:ext>
            </c:extLst>
          </c:dPt>
          <c:dPt>
            <c:idx val="5"/>
            <c:invertIfNegative val="0"/>
            <c:bubble3D val="0"/>
            <c:spPr>
              <a:solidFill>
                <a:srgbClr val="FFC000"/>
              </a:solidFill>
              <a:ln>
                <a:noFill/>
              </a:ln>
              <a:effectLst/>
            </c:spPr>
            <c:extLst>
              <c:ext xmlns:c16="http://schemas.microsoft.com/office/drawing/2014/chart" uri="{C3380CC4-5D6E-409C-BE32-E72D297353CC}">
                <c16:uniqueId val="{00000005-B1CF-4505-8B8A-8180A6F71304}"/>
              </c:ext>
            </c:extLst>
          </c:dPt>
          <c:dPt>
            <c:idx val="6"/>
            <c:invertIfNegative val="0"/>
            <c:bubble3D val="0"/>
            <c:spPr>
              <a:solidFill>
                <a:srgbClr val="98C389"/>
              </a:solidFill>
              <a:ln>
                <a:noFill/>
              </a:ln>
              <a:effectLst/>
            </c:spPr>
            <c:extLst>
              <c:ext xmlns:c16="http://schemas.microsoft.com/office/drawing/2014/chart" uri="{C3380CC4-5D6E-409C-BE32-E72D297353CC}">
                <c16:uniqueId val="{00000007-B1CF-4505-8B8A-8180A6F71304}"/>
              </c:ext>
            </c:extLst>
          </c:dPt>
          <c:dPt>
            <c:idx val="7"/>
            <c:invertIfNegative val="0"/>
            <c:bubble3D val="0"/>
            <c:spPr>
              <a:solidFill>
                <a:srgbClr val="98C389"/>
              </a:solidFill>
              <a:ln>
                <a:noFill/>
              </a:ln>
              <a:effectLst/>
            </c:spPr>
            <c:extLst>
              <c:ext xmlns:c16="http://schemas.microsoft.com/office/drawing/2014/chart" uri="{C3380CC4-5D6E-409C-BE32-E72D297353CC}">
                <c16:uniqueId val="{00000009-B1CF-4505-8B8A-8180A6F71304}"/>
              </c:ext>
            </c:extLst>
          </c:dPt>
          <c:dPt>
            <c:idx val="8"/>
            <c:invertIfNegative val="0"/>
            <c:bubble3D val="0"/>
            <c:spPr>
              <a:solidFill>
                <a:srgbClr val="98C389"/>
              </a:solidFill>
              <a:ln>
                <a:noFill/>
              </a:ln>
              <a:effectLst/>
            </c:spPr>
            <c:extLst>
              <c:ext xmlns:c16="http://schemas.microsoft.com/office/drawing/2014/chart" uri="{C3380CC4-5D6E-409C-BE32-E72D297353CC}">
                <c16:uniqueId val="{0000000B-B1CF-4505-8B8A-8180A6F71304}"/>
              </c:ext>
            </c:extLst>
          </c:dPt>
          <c:dPt>
            <c:idx val="9"/>
            <c:invertIfNegative val="0"/>
            <c:bubble3D val="0"/>
            <c:spPr>
              <a:solidFill>
                <a:srgbClr val="98C389"/>
              </a:solidFill>
              <a:ln>
                <a:noFill/>
              </a:ln>
              <a:effectLst/>
            </c:spPr>
            <c:extLst>
              <c:ext xmlns:c16="http://schemas.microsoft.com/office/drawing/2014/chart" uri="{C3380CC4-5D6E-409C-BE32-E72D297353CC}">
                <c16:uniqueId val="{0000000D-B1CF-4505-8B8A-8180A6F713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mental'!$M$16:$N$24</c:f>
              <c:strCache>
                <c:ptCount val="7"/>
                <c:pt idx="0">
                  <c:v>Masculino</c:v>
                </c:pt>
                <c:pt idx="3">
                  <c:v>Feminino</c:v>
                </c:pt>
                <c:pt idx="6">
                  <c:v>Ambos os sexos</c:v>
                </c:pt>
              </c:strCache>
            </c:strRef>
          </c:cat>
          <c:val>
            <c:numRef>
              <c:f>'GAMA Saúde mental'!$O$16:$O$24</c:f>
              <c:numCache>
                <c:formatCode>0</c:formatCode>
                <c:ptCount val="9"/>
              </c:numCache>
            </c:numRef>
          </c:val>
          <c:extLst>
            <c:ext xmlns:c16="http://schemas.microsoft.com/office/drawing/2014/chart" uri="{C3380CC4-5D6E-409C-BE32-E72D297353CC}">
              <c16:uniqueId val="{0000000E-B1CF-4505-8B8A-8180A6F7130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têm alguém com quem falar quando têm uma preocupação ou um problema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596-4F87-9F36-CC22935DF6DC}"/>
              </c:ext>
            </c:extLst>
          </c:dPt>
          <c:dPt>
            <c:idx val="4"/>
            <c:invertIfNegative val="0"/>
            <c:bubble3D val="0"/>
            <c:spPr>
              <a:solidFill>
                <a:srgbClr val="FFC000"/>
              </a:solidFill>
              <a:ln>
                <a:noFill/>
              </a:ln>
              <a:effectLst/>
            </c:spPr>
            <c:extLst>
              <c:ext xmlns:c16="http://schemas.microsoft.com/office/drawing/2014/chart" uri="{C3380CC4-5D6E-409C-BE32-E72D297353CC}">
                <c16:uniqueId val="{00000003-F596-4F87-9F36-CC22935DF6DC}"/>
              </c:ext>
            </c:extLst>
          </c:dPt>
          <c:dPt>
            <c:idx val="5"/>
            <c:invertIfNegative val="0"/>
            <c:bubble3D val="0"/>
            <c:spPr>
              <a:solidFill>
                <a:srgbClr val="FFC000"/>
              </a:solidFill>
              <a:ln>
                <a:noFill/>
              </a:ln>
              <a:effectLst/>
            </c:spPr>
            <c:extLst>
              <c:ext xmlns:c16="http://schemas.microsoft.com/office/drawing/2014/chart" uri="{C3380CC4-5D6E-409C-BE32-E72D297353CC}">
                <c16:uniqueId val="{00000005-F596-4F87-9F36-CC22935DF6DC}"/>
              </c:ext>
            </c:extLst>
          </c:dPt>
          <c:dPt>
            <c:idx val="6"/>
            <c:invertIfNegative val="0"/>
            <c:bubble3D val="0"/>
            <c:spPr>
              <a:solidFill>
                <a:srgbClr val="98C389"/>
              </a:solidFill>
              <a:ln>
                <a:noFill/>
              </a:ln>
              <a:effectLst/>
            </c:spPr>
            <c:extLst>
              <c:ext xmlns:c16="http://schemas.microsoft.com/office/drawing/2014/chart" uri="{C3380CC4-5D6E-409C-BE32-E72D297353CC}">
                <c16:uniqueId val="{00000007-F596-4F87-9F36-CC22935DF6DC}"/>
              </c:ext>
            </c:extLst>
          </c:dPt>
          <c:dPt>
            <c:idx val="7"/>
            <c:invertIfNegative val="0"/>
            <c:bubble3D val="0"/>
            <c:spPr>
              <a:solidFill>
                <a:srgbClr val="98C389"/>
              </a:solidFill>
              <a:ln>
                <a:noFill/>
              </a:ln>
              <a:effectLst/>
            </c:spPr>
            <c:extLst>
              <c:ext xmlns:c16="http://schemas.microsoft.com/office/drawing/2014/chart" uri="{C3380CC4-5D6E-409C-BE32-E72D297353CC}">
                <c16:uniqueId val="{00000009-F596-4F87-9F36-CC22935DF6DC}"/>
              </c:ext>
            </c:extLst>
          </c:dPt>
          <c:dPt>
            <c:idx val="8"/>
            <c:invertIfNegative val="0"/>
            <c:bubble3D val="0"/>
            <c:spPr>
              <a:solidFill>
                <a:srgbClr val="98C389"/>
              </a:solidFill>
              <a:ln>
                <a:noFill/>
              </a:ln>
              <a:effectLst/>
            </c:spPr>
            <c:extLst>
              <c:ext xmlns:c16="http://schemas.microsoft.com/office/drawing/2014/chart" uri="{C3380CC4-5D6E-409C-BE32-E72D297353CC}">
                <c16:uniqueId val="{0000000B-F596-4F87-9F36-CC22935DF6DC}"/>
              </c:ext>
            </c:extLst>
          </c:dPt>
          <c:dPt>
            <c:idx val="9"/>
            <c:invertIfNegative val="0"/>
            <c:bubble3D val="0"/>
            <c:spPr>
              <a:solidFill>
                <a:srgbClr val="98C389"/>
              </a:solidFill>
              <a:ln>
                <a:noFill/>
              </a:ln>
              <a:effectLst/>
            </c:spPr>
            <c:extLst>
              <c:ext xmlns:c16="http://schemas.microsoft.com/office/drawing/2014/chart" uri="{C3380CC4-5D6E-409C-BE32-E72D297353CC}">
                <c16:uniqueId val="{0000000D-F596-4F87-9F36-CC22935DF6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Vinculos sociais'!$E$16:$F$24</c:f>
              <c:multiLvlStrCache>
                <c:ptCount val="9"/>
                <c:lvl>
                  <c:pt idx="0">
                    <c:v>10-14</c:v>
                  </c:pt>
                  <c:pt idx="1">
                    <c:v>15-19</c:v>
                  </c:pt>
                  <c:pt idx="2">
                    <c:v>10-19</c:v>
                  </c:pt>
                  <c:pt idx="3">
                    <c:v>10-14</c:v>
                  </c:pt>
                  <c:pt idx="4">
                    <c:v>15-19</c:v>
                  </c:pt>
                  <c:pt idx="5">
                    <c:v>10-19</c:v>
                  </c:pt>
                  <c:pt idx="6">
                    <c:v>10-14</c:v>
                  </c:pt>
                  <c:pt idx="7">
                    <c:v>15-19</c:v>
                  </c:pt>
                  <c:pt idx="8">
                    <c:v>10-19</c:v>
                  </c:pt>
                </c:lvl>
                <c:lvl>
                  <c:pt idx="0">
                    <c:v>Masculino</c:v>
                  </c:pt>
                  <c:pt idx="3">
                    <c:v>Feminino</c:v>
                  </c:pt>
                  <c:pt idx="6">
                    <c:v>Ambos os sexos</c:v>
                  </c:pt>
                </c:lvl>
              </c:multiLvlStrCache>
            </c:multiLvlStrRef>
          </c:cat>
          <c:val>
            <c:numRef>
              <c:f>'GAMA Vinculos sociais'!$I$16:$I$24</c:f>
              <c:numCache>
                <c:formatCode>0</c:formatCode>
                <c:ptCount val="9"/>
              </c:numCache>
            </c:numRef>
          </c:val>
          <c:extLst>
            <c:ext xmlns:c16="http://schemas.microsoft.com/office/drawing/2014/chart" uri="{C3380CC4-5D6E-409C-BE32-E72D297353CC}">
              <c16:uniqueId val="{0000000E-F596-4F87-9F36-CC22935DF6D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Casos hospitalizados por tipo de lesão,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Saúde geral'!$AA$16</c:f>
              <c:strCache>
                <c:ptCount val="1"/>
                <c:pt idx="0">
                  <c:v>Lesões causadas pelo tráfego rodoviário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geral'!$AA$17:$AA$25</c:f>
              <c:numCache>
                <c:formatCode>0</c:formatCode>
                <c:ptCount val="9"/>
              </c:numCache>
            </c:numRef>
          </c:val>
          <c:extLst>
            <c:ext xmlns:c16="http://schemas.microsoft.com/office/drawing/2014/chart" uri="{C3380CC4-5D6E-409C-BE32-E72D297353CC}">
              <c16:uniqueId val="{00000000-AADE-42AE-9CDE-B478C0B750E0}"/>
            </c:ext>
          </c:extLst>
        </c:ser>
        <c:ser>
          <c:idx val="1"/>
          <c:order val="1"/>
          <c:tx>
            <c:strRef>
              <c:f>'GAMA Saúde geral'!$AB$16</c:f>
              <c:strCache>
                <c:ptCount val="1"/>
                <c:pt idx="0">
                  <c:v>Queimaduras provocadas pelo fogo</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geral'!$AB$17:$AB$25</c:f>
              <c:numCache>
                <c:formatCode>0</c:formatCode>
                <c:ptCount val="9"/>
              </c:numCache>
            </c:numRef>
          </c:val>
          <c:extLst>
            <c:ext xmlns:c16="http://schemas.microsoft.com/office/drawing/2014/chart" uri="{C3380CC4-5D6E-409C-BE32-E72D297353CC}">
              <c16:uniqueId val="{00000001-AADE-42AE-9CDE-B478C0B750E0}"/>
            </c:ext>
          </c:extLst>
        </c:ser>
        <c:ser>
          <c:idx val="2"/>
          <c:order val="2"/>
          <c:tx>
            <c:strRef>
              <c:f>'GAMA Saúde geral'!$AC$16</c:f>
              <c:strCache>
                <c:ptCount val="1"/>
                <c:pt idx="0">
                  <c:v>Envenenamentos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geral'!$AC$17:$AC$25</c:f>
              <c:numCache>
                <c:formatCode>0</c:formatCode>
                <c:ptCount val="9"/>
              </c:numCache>
            </c:numRef>
          </c:val>
          <c:extLst>
            <c:ext xmlns:c16="http://schemas.microsoft.com/office/drawing/2014/chart" uri="{C3380CC4-5D6E-409C-BE32-E72D297353CC}">
              <c16:uniqueId val="{00000002-AADE-42AE-9CDE-B478C0B750E0}"/>
            </c:ext>
          </c:extLst>
        </c:ser>
        <c:ser>
          <c:idx val="3"/>
          <c:order val="3"/>
          <c:tx>
            <c:strRef>
              <c:f>'GAMA Saúde geral'!$AD$16</c:f>
              <c:strCache>
                <c:ptCount val="1"/>
                <c:pt idx="0">
                  <c:v>Cataratas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geral'!$AD$17:$AD$25</c:f>
              <c:numCache>
                <c:formatCode>0</c:formatCode>
                <c:ptCount val="9"/>
              </c:numCache>
            </c:numRef>
          </c:val>
          <c:extLst>
            <c:ext xmlns:c16="http://schemas.microsoft.com/office/drawing/2014/chart" uri="{C3380CC4-5D6E-409C-BE32-E72D297353CC}">
              <c16:uniqueId val="{00000003-AADE-42AE-9CDE-B478C0B750E0}"/>
            </c:ext>
          </c:extLst>
        </c:ser>
        <c:ser>
          <c:idx val="4"/>
          <c:order val="4"/>
          <c:tx>
            <c:strRef>
              <c:f>'GAMA Saúde geral'!$AE$16</c:f>
              <c:strCache>
                <c:ptCount val="1"/>
                <c:pt idx="0">
                  <c:v>Afogamento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geral'!$AE$17:$AE$25</c:f>
              <c:numCache>
                <c:formatCode>0</c:formatCode>
                <c:ptCount val="9"/>
              </c:numCache>
            </c:numRef>
          </c:val>
          <c:extLst>
            <c:ext xmlns:c16="http://schemas.microsoft.com/office/drawing/2014/chart" uri="{C3380CC4-5D6E-409C-BE32-E72D297353CC}">
              <c16:uniqueId val="{00000004-AADE-42AE-9CDE-B478C0B750E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geral'!$AA$15:$AE$15</c:f>
              <c:strCache>
                <c:ptCount val="5"/>
                <c:pt idx="0">
                  <c:v>Casos hospitalizados por 100 000 adolescentes por ano, por causa</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relações familiares positivas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E59-40D5-8270-925D22B75FCF}"/>
              </c:ext>
            </c:extLst>
          </c:dPt>
          <c:dPt>
            <c:idx val="4"/>
            <c:invertIfNegative val="0"/>
            <c:bubble3D val="0"/>
            <c:spPr>
              <a:solidFill>
                <a:srgbClr val="FFC000"/>
              </a:solidFill>
              <a:ln>
                <a:noFill/>
              </a:ln>
              <a:effectLst/>
            </c:spPr>
            <c:extLst>
              <c:ext xmlns:c16="http://schemas.microsoft.com/office/drawing/2014/chart" uri="{C3380CC4-5D6E-409C-BE32-E72D297353CC}">
                <c16:uniqueId val="{00000003-DE59-40D5-8270-925D22B75FCF}"/>
              </c:ext>
            </c:extLst>
          </c:dPt>
          <c:dPt>
            <c:idx val="5"/>
            <c:invertIfNegative val="0"/>
            <c:bubble3D val="0"/>
            <c:spPr>
              <a:solidFill>
                <a:srgbClr val="FFC000"/>
              </a:solidFill>
              <a:ln>
                <a:noFill/>
              </a:ln>
              <a:effectLst/>
            </c:spPr>
            <c:extLst>
              <c:ext xmlns:c16="http://schemas.microsoft.com/office/drawing/2014/chart" uri="{C3380CC4-5D6E-409C-BE32-E72D297353CC}">
                <c16:uniqueId val="{00000005-DE59-40D5-8270-925D22B75FCF}"/>
              </c:ext>
            </c:extLst>
          </c:dPt>
          <c:dPt>
            <c:idx val="6"/>
            <c:invertIfNegative val="0"/>
            <c:bubble3D val="0"/>
            <c:spPr>
              <a:solidFill>
                <a:srgbClr val="98C389"/>
              </a:solidFill>
              <a:ln>
                <a:noFill/>
              </a:ln>
              <a:effectLst/>
            </c:spPr>
            <c:extLst>
              <c:ext xmlns:c16="http://schemas.microsoft.com/office/drawing/2014/chart" uri="{C3380CC4-5D6E-409C-BE32-E72D297353CC}">
                <c16:uniqueId val="{00000007-DE59-40D5-8270-925D22B75FCF}"/>
              </c:ext>
            </c:extLst>
          </c:dPt>
          <c:dPt>
            <c:idx val="7"/>
            <c:invertIfNegative val="0"/>
            <c:bubble3D val="0"/>
            <c:spPr>
              <a:solidFill>
                <a:srgbClr val="98C389"/>
              </a:solidFill>
              <a:ln>
                <a:noFill/>
              </a:ln>
              <a:effectLst/>
            </c:spPr>
            <c:extLst>
              <c:ext xmlns:c16="http://schemas.microsoft.com/office/drawing/2014/chart" uri="{C3380CC4-5D6E-409C-BE32-E72D297353CC}">
                <c16:uniqueId val="{00000009-DE59-40D5-8270-925D22B75FCF}"/>
              </c:ext>
            </c:extLst>
          </c:dPt>
          <c:dPt>
            <c:idx val="8"/>
            <c:invertIfNegative val="0"/>
            <c:bubble3D val="0"/>
            <c:spPr>
              <a:solidFill>
                <a:srgbClr val="98C389"/>
              </a:solidFill>
              <a:ln>
                <a:noFill/>
              </a:ln>
              <a:effectLst/>
            </c:spPr>
            <c:extLst>
              <c:ext xmlns:c16="http://schemas.microsoft.com/office/drawing/2014/chart" uri="{C3380CC4-5D6E-409C-BE32-E72D297353CC}">
                <c16:uniqueId val="{0000000B-DE59-40D5-8270-925D22B75FCF}"/>
              </c:ext>
            </c:extLst>
          </c:dPt>
          <c:dPt>
            <c:idx val="9"/>
            <c:invertIfNegative val="0"/>
            <c:bubble3D val="0"/>
            <c:spPr>
              <a:solidFill>
                <a:srgbClr val="98C389"/>
              </a:solidFill>
              <a:ln>
                <a:noFill/>
              </a:ln>
              <a:effectLst/>
            </c:spPr>
            <c:extLst>
              <c:ext xmlns:c16="http://schemas.microsoft.com/office/drawing/2014/chart" uri="{C3380CC4-5D6E-409C-BE32-E72D297353CC}">
                <c16:uniqueId val="{0000000D-DE59-40D5-8270-925D22B75F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Vinculos sociais'!$J$16:$K$24</c:f>
              <c:strCache>
                <c:ptCount val="7"/>
                <c:pt idx="0">
                  <c:v>Masculino</c:v>
                </c:pt>
                <c:pt idx="3">
                  <c:v>Feminino</c:v>
                </c:pt>
                <c:pt idx="6">
                  <c:v>Ambos os sexos</c:v>
                </c:pt>
              </c:strCache>
            </c:strRef>
          </c:cat>
          <c:val>
            <c:numRef>
              <c:f>'GAMA Vinculos sociais'!$L$16:$L$24</c:f>
              <c:numCache>
                <c:formatCode>0</c:formatCode>
                <c:ptCount val="9"/>
              </c:numCache>
            </c:numRef>
          </c:val>
          <c:extLst>
            <c:ext xmlns:c16="http://schemas.microsoft.com/office/drawing/2014/chart" uri="{C3380CC4-5D6E-409C-BE32-E72D297353CC}">
              <c16:uniqueId val="{0000000E-DE59-40D5-8270-925D22B75FC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abaixo do limiar de pobreza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3FC-42BC-B2E7-0A0F6828020D}"/>
              </c:ext>
            </c:extLst>
          </c:dPt>
          <c:dPt>
            <c:idx val="4"/>
            <c:invertIfNegative val="0"/>
            <c:bubble3D val="0"/>
            <c:spPr>
              <a:solidFill>
                <a:srgbClr val="FFC000"/>
              </a:solidFill>
              <a:ln>
                <a:noFill/>
              </a:ln>
              <a:effectLst/>
            </c:spPr>
            <c:extLst>
              <c:ext xmlns:c16="http://schemas.microsoft.com/office/drawing/2014/chart" uri="{C3380CC4-5D6E-409C-BE32-E72D297353CC}">
                <c16:uniqueId val="{00000003-83FC-42BC-B2E7-0A0F6828020D}"/>
              </c:ext>
            </c:extLst>
          </c:dPt>
          <c:dPt>
            <c:idx val="5"/>
            <c:invertIfNegative val="0"/>
            <c:bubble3D val="0"/>
            <c:spPr>
              <a:solidFill>
                <a:srgbClr val="FFC000"/>
              </a:solidFill>
              <a:ln>
                <a:noFill/>
              </a:ln>
              <a:effectLst/>
            </c:spPr>
            <c:extLst>
              <c:ext xmlns:c16="http://schemas.microsoft.com/office/drawing/2014/chart" uri="{C3380CC4-5D6E-409C-BE32-E72D297353CC}">
                <c16:uniqueId val="{00000005-83FC-42BC-B2E7-0A0F6828020D}"/>
              </c:ext>
            </c:extLst>
          </c:dPt>
          <c:dPt>
            <c:idx val="6"/>
            <c:invertIfNegative val="0"/>
            <c:bubble3D val="0"/>
            <c:spPr>
              <a:solidFill>
                <a:srgbClr val="98C389"/>
              </a:solidFill>
              <a:ln>
                <a:noFill/>
              </a:ln>
              <a:effectLst/>
            </c:spPr>
            <c:extLst>
              <c:ext xmlns:c16="http://schemas.microsoft.com/office/drawing/2014/chart" uri="{C3380CC4-5D6E-409C-BE32-E72D297353CC}">
                <c16:uniqueId val="{00000007-83FC-42BC-B2E7-0A0F6828020D}"/>
              </c:ext>
            </c:extLst>
          </c:dPt>
          <c:dPt>
            <c:idx val="7"/>
            <c:invertIfNegative val="0"/>
            <c:bubble3D val="0"/>
            <c:spPr>
              <a:solidFill>
                <a:srgbClr val="98C389"/>
              </a:solidFill>
              <a:ln>
                <a:noFill/>
              </a:ln>
              <a:effectLst/>
            </c:spPr>
            <c:extLst>
              <c:ext xmlns:c16="http://schemas.microsoft.com/office/drawing/2014/chart" uri="{C3380CC4-5D6E-409C-BE32-E72D297353CC}">
                <c16:uniqueId val="{00000009-83FC-42BC-B2E7-0A0F6828020D}"/>
              </c:ext>
            </c:extLst>
          </c:dPt>
          <c:dPt>
            <c:idx val="8"/>
            <c:invertIfNegative val="0"/>
            <c:bubble3D val="0"/>
            <c:spPr>
              <a:solidFill>
                <a:srgbClr val="98C389"/>
              </a:solidFill>
              <a:ln>
                <a:noFill/>
              </a:ln>
              <a:effectLst/>
            </c:spPr>
            <c:extLst>
              <c:ext xmlns:c16="http://schemas.microsoft.com/office/drawing/2014/chart" uri="{C3380CC4-5D6E-409C-BE32-E72D297353CC}">
                <c16:uniqueId val="{0000000B-83FC-42BC-B2E7-0A0F6828020D}"/>
              </c:ext>
            </c:extLst>
          </c:dPt>
          <c:dPt>
            <c:idx val="9"/>
            <c:invertIfNegative val="0"/>
            <c:bubble3D val="0"/>
            <c:spPr>
              <a:solidFill>
                <a:srgbClr val="98C389"/>
              </a:solidFill>
              <a:ln>
                <a:noFill/>
              </a:ln>
              <a:effectLst/>
            </c:spPr>
            <c:extLst>
              <c:ext xmlns:c16="http://schemas.microsoft.com/office/drawing/2014/chart" uri="{C3380CC4-5D6E-409C-BE32-E72D297353CC}">
                <c16:uniqueId val="{0000000D-83FC-42BC-B2E7-0A0F682802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apoio'!$G$16:$H$24</c:f>
              <c:strCache>
                <c:ptCount val="7"/>
                <c:pt idx="0">
                  <c:v>Masculino</c:v>
                </c:pt>
                <c:pt idx="3">
                  <c:v>Feminino</c:v>
                </c:pt>
                <c:pt idx="6">
                  <c:v>Ambos os sexos</c:v>
                </c:pt>
              </c:strCache>
            </c:strRef>
          </c:cat>
          <c:val>
            <c:numRef>
              <c:f>'GAMA Segurança e apoio'!$I$16:$I$24</c:f>
              <c:numCache>
                <c:formatCode>0</c:formatCode>
                <c:ptCount val="9"/>
              </c:numCache>
            </c:numRef>
          </c:val>
          <c:extLst>
            <c:ext xmlns:c16="http://schemas.microsoft.com/office/drawing/2014/chart" uri="{C3380CC4-5D6E-409C-BE32-E72D297353CC}">
              <c16:uniqueId val="{0000000E-83FC-42BC-B2E7-0A0F6828020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bullying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47101968503937008"/>
        </c:manualLayout>
      </c:layout>
      <c:barChart>
        <c:barDir val="col"/>
        <c:grouping val="clustered"/>
        <c:varyColors val="0"/>
        <c:ser>
          <c:idx val="0"/>
          <c:order val="0"/>
          <c:tx>
            <c:strRef>
              <c:f>'GAMA Segurança e apoio'!$O$15</c:f>
              <c:strCache>
                <c:ptCount val="1"/>
                <c:pt idx="0">
                  <c:v>Assédio moral presencial</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F4FE-4ED0-976D-5FAB3F0308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apoio'!$O$16:$O$24</c:f>
              <c:numCache>
                <c:formatCode>0</c:formatCode>
                <c:ptCount val="9"/>
              </c:numCache>
            </c:numRef>
          </c:val>
          <c:extLst>
            <c:ext xmlns:c16="http://schemas.microsoft.com/office/drawing/2014/chart" uri="{C3380CC4-5D6E-409C-BE32-E72D297353CC}">
              <c16:uniqueId val="{00000002-F4FE-4ED0-976D-5FAB3F030875}"/>
            </c:ext>
          </c:extLst>
        </c:ser>
        <c:ser>
          <c:idx val="1"/>
          <c:order val="1"/>
          <c:tx>
            <c:strRef>
              <c:f>'GAMA Segurança e apoio'!$P$15</c:f>
              <c:strCache>
                <c:ptCount val="1"/>
                <c:pt idx="0">
                  <c:v>Intimidação digital/ cibernética</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apoio'!$P$16:$P$24</c:f>
              <c:numCache>
                <c:formatCode>0</c:formatCode>
                <c:ptCount val="9"/>
              </c:numCache>
            </c:numRef>
          </c:val>
          <c:extLst>
            <c:ext xmlns:c16="http://schemas.microsoft.com/office/drawing/2014/chart" uri="{C3380CC4-5D6E-409C-BE32-E72D297353CC}">
              <c16:uniqueId val="{00000003-F4FE-4ED0-976D-5FAB3F030875}"/>
            </c:ext>
          </c:extLst>
        </c:ser>
        <c:ser>
          <c:idx val="2"/>
          <c:order val="2"/>
          <c:tx>
            <c:strRef>
              <c:f>'GAMA Segurança e apoio'!$Q$15</c:f>
              <c:strCache>
                <c:ptCount val="1"/>
                <c:pt idx="0">
                  <c:v>Qualquer assédio moral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apoio'!$Q$16:$Q$24</c:f>
              <c:numCache>
                <c:formatCode>0</c:formatCode>
                <c:ptCount val="9"/>
              </c:numCache>
            </c:numRef>
          </c:val>
          <c:extLst>
            <c:ext xmlns:c16="http://schemas.microsoft.com/office/drawing/2014/chart" uri="{C3380CC4-5D6E-409C-BE32-E72D297353CC}">
              <c16:uniqueId val="{00000004-F4FE-4ED0-976D-5FAB3F03087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1683822476735868"/>
          <c:w val="0.56847632402114123"/>
          <c:h val="0.178616320687186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passaram fome a maior parte do tempo ou sempre nos últimos 30 dias porque não havia comida suficiente em casa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634-4957-AF8A-5E0F72D7E8AF}"/>
              </c:ext>
            </c:extLst>
          </c:dPt>
          <c:dPt>
            <c:idx val="4"/>
            <c:invertIfNegative val="0"/>
            <c:bubble3D val="0"/>
            <c:spPr>
              <a:solidFill>
                <a:srgbClr val="FFC000"/>
              </a:solidFill>
              <a:ln>
                <a:noFill/>
              </a:ln>
              <a:effectLst/>
            </c:spPr>
            <c:extLst>
              <c:ext xmlns:c16="http://schemas.microsoft.com/office/drawing/2014/chart" uri="{C3380CC4-5D6E-409C-BE32-E72D297353CC}">
                <c16:uniqueId val="{00000003-5634-4957-AF8A-5E0F72D7E8AF}"/>
              </c:ext>
            </c:extLst>
          </c:dPt>
          <c:dPt>
            <c:idx val="5"/>
            <c:invertIfNegative val="0"/>
            <c:bubble3D val="0"/>
            <c:spPr>
              <a:solidFill>
                <a:srgbClr val="FFC000"/>
              </a:solidFill>
              <a:ln>
                <a:noFill/>
              </a:ln>
              <a:effectLst/>
            </c:spPr>
            <c:extLst>
              <c:ext xmlns:c16="http://schemas.microsoft.com/office/drawing/2014/chart" uri="{C3380CC4-5D6E-409C-BE32-E72D297353CC}">
                <c16:uniqueId val="{00000005-5634-4957-AF8A-5E0F72D7E8AF}"/>
              </c:ext>
            </c:extLst>
          </c:dPt>
          <c:dPt>
            <c:idx val="6"/>
            <c:invertIfNegative val="0"/>
            <c:bubble3D val="0"/>
            <c:spPr>
              <a:solidFill>
                <a:srgbClr val="98C389"/>
              </a:solidFill>
              <a:ln>
                <a:noFill/>
              </a:ln>
              <a:effectLst/>
            </c:spPr>
            <c:extLst>
              <c:ext xmlns:c16="http://schemas.microsoft.com/office/drawing/2014/chart" uri="{C3380CC4-5D6E-409C-BE32-E72D297353CC}">
                <c16:uniqueId val="{00000007-5634-4957-AF8A-5E0F72D7E8AF}"/>
              </c:ext>
            </c:extLst>
          </c:dPt>
          <c:dPt>
            <c:idx val="7"/>
            <c:invertIfNegative val="0"/>
            <c:bubble3D val="0"/>
            <c:spPr>
              <a:solidFill>
                <a:srgbClr val="98C389"/>
              </a:solidFill>
              <a:ln>
                <a:noFill/>
              </a:ln>
              <a:effectLst/>
            </c:spPr>
            <c:extLst>
              <c:ext xmlns:c16="http://schemas.microsoft.com/office/drawing/2014/chart" uri="{C3380CC4-5D6E-409C-BE32-E72D297353CC}">
                <c16:uniqueId val="{00000009-5634-4957-AF8A-5E0F72D7E8AF}"/>
              </c:ext>
            </c:extLst>
          </c:dPt>
          <c:dPt>
            <c:idx val="8"/>
            <c:invertIfNegative val="0"/>
            <c:bubble3D val="0"/>
            <c:spPr>
              <a:solidFill>
                <a:srgbClr val="98C389"/>
              </a:solidFill>
              <a:ln>
                <a:noFill/>
              </a:ln>
              <a:effectLst/>
            </c:spPr>
            <c:extLst>
              <c:ext xmlns:c16="http://schemas.microsoft.com/office/drawing/2014/chart" uri="{C3380CC4-5D6E-409C-BE32-E72D297353CC}">
                <c16:uniqueId val="{0000000B-5634-4957-AF8A-5E0F72D7E8AF}"/>
              </c:ext>
            </c:extLst>
          </c:dPt>
          <c:dPt>
            <c:idx val="9"/>
            <c:invertIfNegative val="0"/>
            <c:bubble3D val="0"/>
            <c:spPr>
              <a:solidFill>
                <a:srgbClr val="98C389"/>
              </a:solidFill>
              <a:ln>
                <a:noFill/>
              </a:ln>
              <a:effectLst/>
            </c:spPr>
            <c:extLst>
              <c:ext xmlns:c16="http://schemas.microsoft.com/office/drawing/2014/chart" uri="{C3380CC4-5D6E-409C-BE32-E72D297353CC}">
                <c16:uniqueId val="{0000000D-5634-4957-AF8A-5E0F72D7E8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apoio'!$J$16:$K$24</c:f>
              <c:strCache>
                <c:ptCount val="7"/>
                <c:pt idx="0">
                  <c:v>Masculino</c:v>
                </c:pt>
                <c:pt idx="3">
                  <c:v>Feminino</c:v>
                </c:pt>
                <c:pt idx="6">
                  <c:v>Ambos os sexos</c:v>
                </c:pt>
              </c:strCache>
            </c:strRef>
          </c:cat>
          <c:val>
            <c:numRef>
              <c:f>'GAMA Segurança e apoio'!$L$16:$L$24</c:f>
              <c:numCache>
                <c:formatCode>0</c:formatCode>
                <c:ptCount val="9"/>
              </c:numCache>
            </c:numRef>
          </c:val>
          <c:extLst>
            <c:ext xmlns:c16="http://schemas.microsoft.com/office/drawing/2014/chart" uri="{C3380CC4-5D6E-409C-BE32-E72D297353CC}">
              <c16:uniqueId val="{0000000E-5634-4957-AF8A-5E0F72D7E8A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física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D9C-4E93-96CC-F21856ABA87A}"/>
              </c:ext>
            </c:extLst>
          </c:dPt>
          <c:dPt>
            <c:idx val="4"/>
            <c:invertIfNegative val="0"/>
            <c:bubble3D val="0"/>
            <c:spPr>
              <a:solidFill>
                <a:srgbClr val="FFC000"/>
              </a:solidFill>
              <a:ln>
                <a:noFill/>
              </a:ln>
              <a:effectLst/>
            </c:spPr>
            <c:extLst>
              <c:ext xmlns:c16="http://schemas.microsoft.com/office/drawing/2014/chart" uri="{C3380CC4-5D6E-409C-BE32-E72D297353CC}">
                <c16:uniqueId val="{00000003-9D9C-4E93-96CC-F21856ABA87A}"/>
              </c:ext>
            </c:extLst>
          </c:dPt>
          <c:dPt>
            <c:idx val="5"/>
            <c:invertIfNegative val="0"/>
            <c:bubble3D val="0"/>
            <c:spPr>
              <a:solidFill>
                <a:srgbClr val="FFC000"/>
              </a:solidFill>
              <a:ln>
                <a:noFill/>
              </a:ln>
              <a:effectLst/>
            </c:spPr>
            <c:extLst>
              <c:ext xmlns:c16="http://schemas.microsoft.com/office/drawing/2014/chart" uri="{C3380CC4-5D6E-409C-BE32-E72D297353CC}">
                <c16:uniqueId val="{00000005-9D9C-4E93-96CC-F21856ABA87A}"/>
              </c:ext>
            </c:extLst>
          </c:dPt>
          <c:dPt>
            <c:idx val="6"/>
            <c:invertIfNegative val="0"/>
            <c:bubble3D val="0"/>
            <c:spPr>
              <a:solidFill>
                <a:srgbClr val="98C389"/>
              </a:solidFill>
              <a:ln>
                <a:noFill/>
              </a:ln>
              <a:effectLst/>
            </c:spPr>
            <c:extLst>
              <c:ext xmlns:c16="http://schemas.microsoft.com/office/drawing/2014/chart" uri="{C3380CC4-5D6E-409C-BE32-E72D297353CC}">
                <c16:uniqueId val="{00000007-9D9C-4E93-96CC-F21856ABA87A}"/>
              </c:ext>
            </c:extLst>
          </c:dPt>
          <c:dPt>
            <c:idx val="7"/>
            <c:invertIfNegative val="0"/>
            <c:bubble3D val="0"/>
            <c:spPr>
              <a:solidFill>
                <a:srgbClr val="98C389"/>
              </a:solidFill>
              <a:ln>
                <a:noFill/>
              </a:ln>
              <a:effectLst/>
            </c:spPr>
            <c:extLst>
              <c:ext xmlns:c16="http://schemas.microsoft.com/office/drawing/2014/chart" uri="{C3380CC4-5D6E-409C-BE32-E72D297353CC}">
                <c16:uniqueId val="{00000009-9D9C-4E93-96CC-F21856ABA87A}"/>
              </c:ext>
            </c:extLst>
          </c:dPt>
          <c:dPt>
            <c:idx val="8"/>
            <c:invertIfNegative val="0"/>
            <c:bubble3D val="0"/>
            <c:spPr>
              <a:solidFill>
                <a:srgbClr val="98C389"/>
              </a:solidFill>
              <a:ln>
                <a:noFill/>
              </a:ln>
              <a:effectLst/>
            </c:spPr>
            <c:extLst>
              <c:ext xmlns:c16="http://schemas.microsoft.com/office/drawing/2014/chart" uri="{C3380CC4-5D6E-409C-BE32-E72D297353CC}">
                <c16:uniqueId val="{0000000B-9D9C-4E93-96CC-F21856ABA87A}"/>
              </c:ext>
            </c:extLst>
          </c:dPt>
          <c:dPt>
            <c:idx val="9"/>
            <c:invertIfNegative val="0"/>
            <c:bubble3D val="0"/>
            <c:spPr>
              <a:solidFill>
                <a:srgbClr val="98C389"/>
              </a:solidFill>
              <a:ln>
                <a:noFill/>
              </a:ln>
              <a:effectLst/>
            </c:spPr>
            <c:extLst>
              <c:ext xmlns:c16="http://schemas.microsoft.com/office/drawing/2014/chart" uri="{C3380CC4-5D6E-409C-BE32-E72D297353CC}">
                <c16:uniqueId val="{0000000D-9D9C-4E93-96CC-F21856ABA8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apoio'!$R$16:$S$24</c:f>
              <c:strCache>
                <c:ptCount val="7"/>
                <c:pt idx="0">
                  <c:v>Masculino</c:v>
                </c:pt>
                <c:pt idx="3">
                  <c:v>Feminino</c:v>
                </c:pt>
                <c:pt idx="6">
                  <c:v>Ambos os sexos</c:v>
                </c:pt>
              </c:strCache>
            </c:strRef>
          </c:cat>
          <c:val>
            <c:numRef>
              <c:f>'GAMA Segurança e apoio'!$T$16:$T$24</c:f>
              <c:numCache>
                <c:formatCode>0</c:formatCode>
                <c:ptCount val="9"/>
              </c:numCache>
            </c:numRef>
          </c:val>
          <c:extLst>
            <c:ext xmlns:c16="http://schemas.microsoft.com/office/drawing/2014/chart" uri="{C3380CC4-5D6E-409C-BE32-E72D297353CC}">
              <c16:uniqueId val="{0000000E-9D9C-4E93-96CC-F21856ABA87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sexual por contacto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E8F-4097-80FB-C4FC106E3E0D}"/>
              </c:ext>
            </c:extLst>
          </c:dPt>
          <c:dPt>
            <c:idx val="4"/>
            <c:invertIfNegative val="0"/>
            <c:bubble3D val="0"/>
            <c:spPr>
              <a:solidFill>
                <a:srgbClr val="FFC000"/>
              </a:solidFill>
              <a:ln>
                <a:noFill/>
              </a:ln>
              <a:effectLst/>
            </c:spPr>
            <c:extLst>
              <c:ext xmlns:c16="http://schemas.microsoft.com/office/drawing/2014/chart" uri="{C3380CC4-5D6E-409C-BE32-E72D297353CC}">
                <c16:uniqueId val="{00000003-9E8F-4097-80FB-C4FC106E3E0D}"/>
              </c:ext>
            </c:extLst>
          </c:dPt>
          <c:dPt>
            <c:idx val="5"/>
            <c:invertIfNegative val="0"/>
            <c:bubble3D val="0"/>
            <c:spPr>
              <a:solidFill>
                <a:srgbClr val="FFC000"/>
              </a:solidFill>
              <a:ln>
                <a:noFill/>
              </a:ln>
              <a:effectLst/>
            </c:spPr>
            <c:extLst>
              <c:ext xmlns:c16="http://schemas.microsoft.com/office/drawing/2014/chart" uri="{C3380CC4-5D6E-409C-BE32-E72D297353CC}">
                <c16:uniqueId val="{00000005-9E8F-4097-80FB-C4FC106E3E0D}"/>
              </c:ext>
            </c:extLst>
          </c:dPt>
          <c:dPt>
            <c:idx val="6"/>
            <c:invertIfNegative val="0"/>
            <c:bubble3D val="0"/>
            <c:spPr>
              <a:solidFill>
                <a:srgbClr val="98C389"/>
              </a:solidFill>
              <a:ln>
                <a:noFill/>
              </a:ln>
              <a:effectLst/>
            </c:spPr>
            <c:extLst>
              <c:ext xmlns:c16="http://schemas.microsoft.com/office/drawing/2014/chart" uri="{C3380CC4-5D6E-409C-BE32-E72D297353CC}">
                <c16:uniqueId val="{00000007-9E8F-4097-80FB-C4FC106E3E0D}"/>
              </c:ext>
            </c:extLst>
          </c:dPt>
          <c:dPt>
            <c:idx val="7"/>
            <c:invertIfNegative val="0"/>
            <c:bubble3D val="0"/>
            <c:spPr>
              <a:solidFill>
                <a:srgbClr val="98C389"/>
              </a:solidFill>
              <a:ln>
                <a:noFill/>
              </a:ln>
              <a:effectLst/>
            </c:spPr>
            <c:extLst>
              <c:ext xmlns:c16="http://schemas.microsoft.com/office/drawing/2014/chart" uri="{C3380CC4-5D6E-409C-BE32-E72D297353CC}">
                <c16:uniqueId val="{00000009-9E8F-4097-80FB-C4FC106E3E0D}"/>
              </c:ext>
            </c:extLst>
          </c:dPt>
          <c:dPt>
            <c:idx val="8"/>
            <c:invertIfNegative val="0"/>
            <c:bubble3D val="0"/>
            <c:spPr>
              <a:solidFill>
                <a:srgbClr val="98C389"/>
              </a:solidFill>
              <a:ln>
                <a:noFill/>
              </a:ln>
              <a:effectLst/>
            </c:spPr>
            <c:extLst>
              <c:ext xmlns:c16="http://schemas.microsoft.com/office/drawing/2014/chart" uri="{C3380CC4-5D6E-409C-BE32-E72D297353CC}">
                <c16:uniqueId val="{0000000B-9E8F-4097-80FB-C4FC106E3E0D}"/>
              </c:ext>
            </c:extLst>
          </c:dPt>
          <c:dPt>
            <c:idx val="9"/>
            <c:invertIfNegative val="0"/>
            <c:bubble3D val="0"/>
            <c:spPr>
              <a:solidFill>
                <a:srgbClr val="98C389"/>
              </a:solidFill>
              <a:ln>
                <a:noFill/>
              </a:ln>
              <a:effectLst/>
            </c:spPr>
            <c:extLst>
              <c:ext xmlns:c16="http://schemas.microsoft.com/office/drawing/2014/chart" uri="{C3380CC4-5D6E-409C-BE32-E72D297353CC}">
                <c16:uniqueId val="{0000000D-9E8F-4097-80FB-C4FC106E3E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apoio'!$U$16:$V$24</c:f>
              <c:strCache>
                <c:ptCount val="7"/>
                <c:pt idx="0">
                  <c:v>Masculino</c:v>
                </c:pt>
                <c:pt idx="3">
                  <c:v>Feminino</c:v>
                </c:pt>
                <c:pt idx="6">
                  <c:v>Ambos os sexos</c:v>
                </c:pt>
              </c:strCache>
            </c:strRef>
          </c:cat>
          <c:val>
            <c:numRef>
              <c:f>'GAMA Segurança e apoio'!$W$16:$W$24</c:f>
              <c:numCache>
                <c:formatCode>0</c:formatCode>
                <c:ptCount val="9"/>
              </c:numCache>
            </c:numRef>
          </c:val>
          <c:extLst>
            <c:ext xmlns:c16="http://schemas.microsoft.com/office/drawing/2014/chart" uri="{C3380CC4-5D6E-409C-BE32-E72D297353CC}">
              <c16:uniqueId val="{0000000E-9E8F-4097-80FB-C4FC106E3E0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 homens jovens (18-29) que sofreram violência sexual aos 18 anos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Segurança e apoio'!$AA$15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2C39-4EDE-8ADB-7A4D176AA4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apoio'!$AA$16:$AA$24</c15:sqref>
                  </c15:fullRef>
                </c:ext>
              </c:extLst>
              <c:f>('GAMA Segurança e apoio'!$AA$16,'GAMA Segurança e apoio'!$AA$19,'GAMA Segurança e apoio'!$AA$22)</c:f>
              <c:numCache>
                <c:formatCode>0</c:formatCode>
                <c:ptCount val="3"/>
              </c:numCache>
            </c:numRef>
          </c:val>
          <c:extLst>
            <c:ext xmlns:c16="http://schemas.microsoft.com/office/drawing/2014/chart" uri="{C3380CC4-5D6E-409C-BE32-E72D297353CC}">
              <c16:uniqueId val="{00000002-2C39-4EDE-8ADB-7A4D176AA430}"/>
            </c:ext>
          </c:extLst>
        </c:ser>
        <c:ser>
          <c:idx val="1"/>
          <c:order val="1"/>
          <c:tx>
            <c:strRef>
              <c:f>'GAMA Segurança e apoio'!$AB$15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apoio'!$AB$16:$AB$24</c15:sqref>
                  </c15:fullRef>
                </c:ext>
              </c:extLst>
              <c:f>('GAMA Segurança e apoio'!$AB$16,'GAMA Segurança e apoio'!$AB$19,'GAMA Segurança e apoio'!$AB$22)</c:f>
              <c:numCache>
                <c:formatCode>0</c:formatCode>
                <c:ptCount val="3"/>
              </c:numCache>
            </c:numRef>
          </c:val>
          <c:extLst>
            <c:ext xmlns:c16="http://schemas.microsoft.com/office/drawing/2014/chart" uri="{C3380CC4-5D6E-409C-BE32-E72D297353CC}">
              <c16:uniqueId val="{00000003-2C39-4EDE-8ADB-7A4D176AA430}"/>
            </c:ext>
          </c:extLst>
        </c:ser>
        <c:ser>
          <c:idx val="2"/>
          <c:order val="2"/>
          <c:tx>
            <c:strRef>
              <c:f>'GAMA Segurança e apoio'!$AC$15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apoio'!$AC$16:$AC$24</c15:sqref>
                  </c15:fullRef>
                </c:ext>
              </c:extLst>
              <c:f>('GAMA Segurança e apoio'!$AC$16,'GAMA Segurança e apoio'!$AC$19,'GAMA Segurança e apoio'!$AC$22)</c:f>
              <c:numCache>
                <c:formatCode>0</c:formatCode>
                <c:ptCount val="3"/>
              </c:numCache>
            </c:numRef>
          </c:val>
          <c:extLst>
            <c:ext xmlns:c16="http://schemas.microsoft.com/office/drawing/2014/chart" uri="{C3380CC4-5D6E-409C-BE32-E72D297353CC}">
              <c16:uniqueId val="{00000004-2C39-4EDE-8ADB-7A4D176AA430}"/>
            </c:ext>
          </c:extLst>
        </c:ser>
        <c:ser>
          <c:idx val="3"/>
          <c:order val="3"/>
          <c:tx>
            <c:strRef>
              <c:f>'GAMA Segurança e apoio'!$AD$15</c:f>
              <c:strCache>
                <c:ptCount val="1"/>
                <c:pt idx="0">
                  <c:v>Todos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apoio'!$AD$16:$AD$24</c15:sqref>
                  </c15:fullRef>
                </c:ext>
              </c:extLst>
              <c:f>('GAMA Segurança e apoio'!$AD$16,'GAMA Segurança e apoio'!$AD$19,'GAMA Segurança e apoio'!$AD$22)</c:f>
              <c:numCache>
                <c:formatCode>0</c:formatCode>
                <c:ptCount val="3"/>
              </c:numCache>
            </c:numRef>
          </c:val>
          <c:extLst>
            <c:ext xmlns:c16="http://schemas.microsoft.com/office/drawing/2014/chart" uri="{C3380CC4-5D6E-409C-BE32-E72D297353CC}">
              <c16:uniqueId val="{00000005-2C39-4EDE-8ADB-7A4D176AA43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a:t>
                </a:r>
                <a:r>
                  <a:rPr lang="en-US" sz="1100" b="0" i="0" u="none" strike="noStrike" kern="1200" spc="0" baseline="0">
                    <a:solidFill>
                      <a:sysClr val="windowText" lastClr="000000">
                        <a:lumMod val="65000"/>
                        <a:lumOff val="35000"/>
                      </a:sysClr>
                    </a:solidFill>
                  </a:rPr>
                  <a:t>de mulheres e homens jovens </a:t>
                </a:r>
                <a:endParaRPr lang="en-US" sz="1100" b="0" i="0" u="none" strike="noStrike" kern="1200" baseline="0">
                  <a:solidFill>
                    <a:sysClr val="windowText" lastClr="000000">
                      <a:lumMod val="65000"/>
                      <a:lumOff val="35000"/>
                    </a:sysClr>
                  </a:solidFill>
                </a:endParaRP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concluíram cada nível de escolaridade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Aprendizagem'!$I$16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439-4CD1-A6E8-31B80206FCA4}"/>
              </c:ext>
            </c:extLst>
          </c:dPt>
          <c:dPt>
            <c:idx val="4"/>
            <c:invertIfNegative val="0"/>
            <c:bubble3D val="0"/>
            <c:spPr>
              <a:solidFill>
                <a:srgbClr val="FFC000"/>
              </a:solidFill>
              <a:ln>
                <a:noFill/>
              </a:ln>
              <a:effectLst/>
            </c:spPr>
            <c:extLst>
              <c:ext xmlns:c16="http://schemas.microsoft.com/office/drawing/2014/chart" uri="{C3380CC4-5D6E-409C-BE32-E72D297353CC}">
                <c16:uniqueId val="{00000003-D439-4CD1-A6E8-31B80206FCA4}"/>
              </c:ext>
            </c:extLst>
          </c:dPt>
          <c:dPt>
            <c:idx val="5"/>
            <c:invertIfNegative val="0"/>
            <c:bubble3D val="0"/>
            <c:spPr>
              <a:solidFill>
                <a:srgbClr val="FFC000"/>
              </a:solidFill>
              <a:ln>
                <a:noFill/>
              </a:ln>
              <a:effectLst/>
            </c:spPr>
            <c:extLst>
              <c:ext xmlns:c16="http://schemas.microsoft.com/office/drawing/2014/chart" uri="{C3380CC4-5D6E-409C-BE32-E72D297353CC}">
                <c16:uniqueId val="{00000005-D439-4CD1-A6E8-31B80206FCA4}"/>
              </c:ext>
            </c:extLst>
          </c:dPt>
          <c:dPt>
            <c:idx val="6"/>
            <c:invertIfNegative val="0"/>
            <c:bubble3D val="0"/>
            <c:spPr>
              <a:solidFill>
                <a:srgbClr val="98C389"/>
              </a:solidFill>
              <a:ln>
                <a:noFill/>
              </a:ln>
              <a:effectLst/>
            </c:spPr>
            <c:extLst>
              <c:ext xmlns:c16="http://schemas.microsoft.com/office/drawing/2014/chart" uri="{C3380CC4-5D6E-409C-BE32-E72D297353CC}">
                <c16:uniqueId val="{00000007-D439-4CD1-A6E8-31B80206FCA4}"/>
              </c:ext>
            </c:extLst>
          </c:dPt>
          <c:dPt>
            <c:idx val="7"/>
            <c:invertIfNegative val="0"/>
            <c:bubble3D val="0"/>
            <c:spPr>
              <a:solidFill>
                <a:srgbClr val="98C389"/>
              </a:solidFill>
              <a:ln>
                <a:noFill/>
              </a:ln>
              <a:effectLst/>
            </c:spPr>
            <c:extLst>
              <c:ext xmlns:c16="http://schemas.microsoft.com/office/drawing/2014/chart" uri="{C3380CC4-5D6E-409C-BE32-E72D297353CC}">
                <c16:uniqueId val="{00000009-D439-4CD1-A6E8-31B80206FCA4}"/>
              </c:ext>
            </c:extLst>
          </c:dPt>
          <c:dPt>
            <c:idx val="8"/>
            <c:invertIfNegative val="0"/>
            <c:bubble3D val="0"/>
            <c:spPr>
              <a:solidFill>
                <a:srgbClr val="98C389"/>
              </a:solidFill>
              <a:ln>
                <a:noFill/>
              </a:ln>
              <a:effectLst/>
            </c:spPr>
            <c:extLst>
              <c:ext xmlns:c16="http://schemas.microsoft.com/office/drawing/2014/chart" uri="{C3380CC4-5D6E-409C-BE32-E72D297353CC}">
                <c16:uniqueId val="{0000000B-D439-4CD1-A6E8-31B80206FCA4}"/>
              </c:ext>
            </c:extLst>
          </c:dPt>
          <c:dPt>
            <c:idx val="9"/>
            <c:invertIfNegative val="0"/>
            <c:bubble3D val="0"/>
            <c:spPr>
              <a:solidFill>
                <a:srgbClr val="98C389"/>
              </a:solidFill>
              <a:ln>
                <a:noFill/>
              </a:ln>
              <a:effectLst/>
            </c:spPr>
            <c:extLst>
              <c:ext xmlns:c16="http://schemas.microsoft.com/office/drawing/2014/chart" uri="{C3380CC4-5D6E-409C-BE32-E72D297353CC}">
                <c16:uniqueId val="{0000000D-D439-4CD1-A6E8-31B80206FC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Aprendizagem'!$G$17:$H$25</c:f>
              <c:strCache>
                <c:ptCount val="7"/>
                <c:pt idx="0">
                  <c:v>Masculino</c:v>
                </c:pt>
                <c:pt idx="3">
                  <c:v>Feminino</c:v>
                </c:pt>
                <c:pt idx="6">
                  <c:v>Ambos os sexos</c:v>
                </c:pt>
              </c:strCache>
            </c:strRef>
          </c:cat>
          <c:val>
            <c:numRef>
              <c:f>'GAMA Aprendizagem'!$I$17:$I$25</c:f>
              <c:numCache>
                <c:formatCode>0</c:formatCode>
                <c:ptCount val="9"/>
              </c:numCache>
            </c:numRef>
          </c:val>
          <c:extLst xmlns:c15="http://schemas.microsoft.com/office/drawing/2012/chart">
            <c:ext xmlns:c16="http://schemas.microsoft.com/office/drawing/2014/chart" uri="{C3380CC4-5D6E-409C-BE32-E72D297353CC}">
              <c16:uniqueId val="{0000000E-D439-4CD1-A6E8-31B80206FCA4}"/>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e jovens no final do ensino primário e secundário inferior que atingem pelo menos um nível mínimo de proficiência em leitura e matemática</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Aprendizagem'!$L$16</c:f>
              <c:strCache>
                <c:ptCount val="1"/>
                <c:pt idx="0">
                  <c:v>Leitura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Aprendizagem'!$L$17:$L$25</c15:sqref>
                  </c15:fullRef>
                </c:ext>
              </c:extLst>
              <c:f>('GAMA Aprendizagem'!$L$17:$L$18,'GAMA Aprendizagem'!$L$20:$L$21,'GAMA Aprendizagem'!$L$23:$L$24)</c:f>
              <c:numCache>
                <c:formatCode>0</c:formatCode>
                <c:ptCount val="6"/>
              </c:numCache>
            </c:numRef>
          </c:val>
          <c:extLst>
            <c:ext xmlns:c16="http://schemas.microsoft.com/office/drawing/2014/chart" uri="{C3380CC4-5D6E-409C-BE32-E72D297353CC}">
              <c16:uniqueId val="{00000000-4456-4C73-A76C-463F5E768756}"/>
            </c:ext>
          </c:extLst>
        </c:ser>
        <c:ser>
          <c:idx val="3"/>
          <c:order val="3"/>
          <c:tx>
            <c:strRef>
              <c:f>'GAMA Aprendizagem'!$M$16</c:f>
              <c:strCache>
                <c:ptCount val="1"/>
                <c:pt idx="0">
                  <c:v>Matemática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Aprendizagem'!$M$17:$M$25</c15:sqref>
                  </c15:fullRef>
                </c:ext>
              </c:extLst>
              <c:f>('GAMA Aprendizagem'!$M$17:$M$18,'GAMA Aprendizagem'!$M$20:$M$21,'GAMA Aprendizagem'!$M$23:$M$24)</c:f>
              <c:numCache>
                <c:formatCode>0</c:formatCode>
                <c:ptCount val="6"/>
              </c:numCache>
            </c:numRef>
          </c:val>
          <c:extLst>
            <c:ext xmlns:c16="http://schemas.microsoft.com/office/drawing/2014/chart" uri="{C3380CC4-5D6E-409C-BE32-E72D297353CC}">
              <c16:uniqueId val="{00000001-4456-4C73-A76C-463F5E768756}"/>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Aprendizagem'!$J$16</c15:sqref>
                        </c15:formulaRef>
                      </c:ext>
                    </c:extLst>
                    <c:strCache>
                      <c:ptCount val="1"/>
                      <c:pt idx="0">
                        <c:v>Sexo</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4456-4C73-A76C-463F5E7687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uri="{02D57815-91ED-43cb-92C2-25804820EDAC}">
                        <c15:fullRef>
                          <c15:sqref>'GAMA Aprendizagem'!$J$17:$J$25</c15:sqref>
                        </c15:fullRef>
                        <c15:formulaRef>
                          <c15:sqref>('GAMA Aprendizagem'!$J$17:$J$18,'GAMA Aprendizagem'!$J$20:$J$21,'GAMA Aprendizagem'!$J$23:$J$24)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4456-4C73-A76C-463F5E76875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Aprendizagem'!$K$16</c15:sqref>
                        </c15:formulaRef>
                      </c:ext>
                    </c:extLst>
                    <c:strCache>
                      <c:ptCount val="1"/>
                      <c:pt idx="0">
                        <c:v>Desagregação a nível da escola (efectiva)</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4456-4C73-A76C-463F5E768756}"/>
                    </c:ext>
                  </c:extLst>
                </c:dPt>
                <c:dPt>
                  <c:idx val="5"/>
                  <c:invertIfNegative val="0"/>
                  <c:bubble3D val="0"/>
                  <c:spPr>
                    <a:solidFill>
                      <a:srgbClr val="98C389"/>
                    </a:solidFill>
                    <a:ln>
                      <a:noFill/>
                    </a:ln>
                    <a:effectLst/>
                  </c:spPr>
                  <c:extLst>
                    <c:ext xmlns:c16="http://schemas.microsoft.com/office/drawing/2014/chart" uri="{C3380CC4-5D6E-409C-BE32-E72D297353CC}">
                      <c16:uniqueId val="{00000008-4456-4C73-A76C-463F5E7687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Aprendizagem'!$K$17:$K$25</c15:sqref>
                        </c15:fullRef>
                        <c15:formulaRef>
                          <c15:sqref>('GAMA Aprendizagem'!$K$17:$K$18,'GAMA Aprendizagem'!$K$20:$K$21,'GAMA Aprendizagem'!$K$23:$K$24)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4456-4C73-A76C-463F5E768756}"/>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não estudam, não trabalham e não seguem uma formação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01-8825-490B-8116-77B92EFDAED0}"/>
              </c:ext>
            </c:extLst>
          </c:dPt>
          <c:dPt>
            <c:idx val="1"/>
            <c:invertIfNegative val="0"/>
            <c:bubble3D val="0"/>
            <c:spPr>
              <a:solidFill>
                <a:srgbClr val="FFC000"/>
              </a:solidFill>
              <a:ln>
                <a:noFill/>
              </a:ln>
              <a:effectLst/>
            </c:spPr>
            <c:extLst>
              <c:ext xmlns:c16="http://schemas.microsoft.com/office/drawing/2014/chart" uri="{C3380CC4-5D6E-409C-BE32-E72D297353CC}">
                <c16:uniqueId val="{00000003-8825-490B-8116-77B92EFDAED0}"/>
              </c:ext>
            </c:extLst>
          </c:dPt>
          <c:dPt>
            <c:idx val="2"/>
            <c:invertIfNegative val="0"/>
            <c:bubble3D val="0"/>
            <c:spPr>
              <a:solidFill>
                <a:srgbClr val="98C389"/>
              </a:solidFill>
              <a:ln>
                <a:noFill/>
              </a:ln>
              <a:effectLst/>
            </c:spPr>
            <c:extLst>
              <c:ext xmlns:c16="http://schemas.microsoft.com/office/drawing/2014/chart" uri="{C3380CC4-5D6E-409C-BE32-E72D297353CC}">
                <c16:uniqueId val="{00000005-8825-490B-8116-77B92EFDAE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Aprendizagem'!$N$17:$O$25</c15:sqref>
                  </c15:fullRef>
                </c:ext>
              </c:extLst>
              <c:f>('GAMA Aprendizagem'!$N$18:$O$18,'GAMA Aprendizagem'!$N$21:$O$21,'GAMA Aprendizagem'!$N$24:$O$24)</c:f>
              <c:multiLvlStrCache>
                <c:ptCount val="3"/>
                <c:lvl/>
                <c:lvl/>
              </c:multiLvlStrCache>
            </c:multiLvlStrRef>
          </c:cat>
          <c:val>
            <c:numRef>
              <c:extLst>
                <c:ext xmlns:c15="http://schemas.microsoft.com/office/drawing/2012/chart" uri="{02D57815-91ED-43cb-92C2-25804820EDAC}">
                  <c15:fullRef>
                    <c15:sqref>'GAMA Aprendizagem'!$Q$17:$Q$25</c15:sqref>
                  </c15:fullRef>
                </c:ext>
              </c:extLst>
              <c:f>('GAMA Aprendizagem'!$Q$18,'GAMA Aprendizagem'!$Q$21,'GAMA Aprendizagem'!$Q$24)</c:f>
              <c:numCache>
                <c:formatCode>0</c:formatCode>
                <c:ptCount val="3"/>
              </c:numCache>
            </c:numRef>
          </c:val>
          <c:extLst>
            <c:ext xmlns:c16="http://schemas.microsoft.com/office/drawing/2014/chart" uri="{C3380CC4-5D6E-409C-BE32-E72D297353CC}">
              <c16:uniqueId val="{00000006-8825-490B-8116-77B92EFDAED0}"/>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8825-490B-8116-77B92EFDAE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Aprendizagem'!$N$17:$O$25</c15:sqref>
                        </c15:fullRef>
                        <c15:formulaRef>
                          <c15:sqref>('GAMA Aprendizagem'!$N$18:$O$18,'GAMA Aprendizagem'!$N$21:$O$21,'GAMA Aprendizagem'!$N$24:$O$24)</c15:sqref>
                        </c15:formulaRef>
                      </c:ext>
                    </c:extLst>
                    <c:multiLvlStrCache>
                      <c:ptCount val="3"/>
                      <c:lvl/>
                      <c:lvl/>
                    </c:multiLvlStrCache>
                  </c:multiLvlStrRef>
                </c:cat>
                <c:val>
                  <c:numRef>
                    <c:extLst>
                      <c:ext uri="{02D57815-91ED-43cb-92C2-25804820EDAC}">
                        <c15:fullRef>
                          <c15:sqref>'GAMA Aprendizagem'!$P$17:$P$25</c15:sqref>
                        </c15:fullRef>
                        <c15:formulaRef>
                          <c15:sqref>('GAMA Aprendizagem'!$P$18,'GAMA Aprendizagem'!$P$21,'GAMA Aprendizagem'!$P$24)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8825-490B-8116-77B92EFDAED0}"/>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na população total,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Saúde geral'!$AK$15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089-46CC-888F-CCEF610B9ECC}"/>
              </c:ext>
            </c:extLst>
          </c:dPt>
          <c:dPt>
            <c:idx val="4"/>
            <c:invertIfNegative val="0"/>
            <c:bubble3D val="0"/>
            <c:spPr>
              <a:solidFill>
                <a:srgbClr val="FFC000"/>
              </a:solidFill>
              <a:ln>
                <a:noFill/>
              </a:ln>
              <a:effectLst/>
            </c:spPr>
            <c:extLst>
              <c:ext xmlns:c16="http://schemas.microsoft.com/office/drawing/2014/chart" uri="{C3380CC4-5D6E-409C-BE32-E72D297353CC}">
                <c16:uniqueId val="{00000003-7089-46CC-888F-CCEF610B9ECC}"/>
              </c:ext>
            </c:extLst>
          </c:dPt>
          <c:dPt>
            <c:idx val="5"/>
            <c:invertIfNegative val="0"/>
            <c:bubble3D val="0"/>
            <c:spPr>
              <a:solidFill>
                <a:srgbClr val="FFC000"/>
              </a:solidFill>
              <a:ln>
                <a:noFill/>
              </a:ln>
              <a:effectLst/>
            </c:spPr>
            <c:extLst>
              <c:ext xmlns:c16="http://schemas.microsoft.com/office/drawing/2014/chart" uri="{C3380CC4-5D6E-409C-BE32-E72D297353CC}">
                <c16:uniqueId val="{00000005-7089-46CC-888F-CCEF610B9ECC}"/>
              </c:ext>
            </c:extLst>
          </c:dPt>
          <c:dPt>
            <c:idx val="6"/>
            <c:invertIfNegative val="0"/>
            <c:bubble3D val="0"/>
            <c:spPr>
              <a:solidFill>
                <a:srgbClr val="98C389"/>
              </a:solidFill>
              <a:ln>
                <a:noFill/>
              </a:ln>
              <a:effectLst/>
            </c:spPr>
            <c:extLst>
              <c:ext xmlns:c16="http://schemas.microsoft.com/office/drawing/2014/chart" uri="{C3380CC4-5D6E-409C-BE32-E72D297353CC}">
                <c16:uniqueId val="{00000007-7089-46CC-888F-CCEF610B9ECC}"/>
              </c:ext>
            </c:extLst>
          </c:dPt>
          <c:dPt>
            <c:idx val="7"/>
            <c:invertIfNegative val="0"/>
            <c:bubble3D val="0"/>
            <c:spPr>
              <a:solidFill>
                <a:srgbClr val="98C389"/>
              </a:solidFill>
              <a:ln>
                <a:noFill/>
              </a:ln>
              <a:effectLst/>
            </c:spPr>
            <c:extLst>
              <c:ext xmlns:c16="http://schemas.microsoft.com/office/drawing/2014/chart" uri="{C3380CC4-5D6E-409C-BE32-E72D297353CC}">
                <c16:uniqueId val="{00000009-7089-46CC-888F-CCEF610B9ECC}"/>
              </c:ext>
            </c:extLst>
          </c:dPt>
          <c:dPt>
            <c:idx val="8"/>
            <c:invertIfNegative val="0"/>
            <c:bubble3D val="0"/>
            <c:spPr>
              <a:solidFill>
                <a:srgbClr val="98C389"/>
              </a:solidFill>
              <a:ln>
                <a:noFill/>
              </a:ln>
              <a:effectLst/>
            </c:spPr>
            <c:extLst>
              <c:ext xmlns:c16="http://schemas.microsoft.com/office/drawing/2014/chart" uri="{C3380CC4-5D6E-409C-BE32-E72D297353CC}">
                <c16:uniqueId val="{0000000B-7089-46CC-888F-CCEF610B9E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geral'!$AI$16:$AJ$25</c15:sqref>
                  </c15:fullRef>
                </c:ext>
              </c:extLst>
              <c:f>'GAMA Saúde geral'!$AI$17:$AJ$25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geral'!$AK$16:$AK$25</c15:sqref>
                  </c15:fullRef>
                </c:ext>
              </c:extLst>
              <c:f>'GAMA Saúde geral'!$AK$17:$AK$25</c:f>
              <c:numCache>
                <c:formatCode>0</c:formatCode>
                <c:ptCount val="9"/>
              </c:numCache>
            </c:numRef>
          </c:val>
          <c:extLst>
            <c:ext xmlns:c16="http://schemas.microsoft.com/office/drawing/2014/chart" uri="{C3380CC4-5D6E-409C-BE32-E72D297353CC}">
              <c16:uniqueId val="{0000000C-7089-46CC-888F-CCEF610B9EC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 população total</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do sexo feminino que sabiam da menstruação antes da menarca, por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CA9C-48C5-A3B6-6F979B9C5646}"/>
              </c:ext>
            </c:extLst>
          </c:dPt>
          <c:dPt>
            <c:idx val="1"/>
            <c:invertIfNegative val="0"/>
            <c:bubble3D val="0"/>
            <c:spPr>
              <a:solidFill>
                <a:srgbClr val="FFC000"/>
              </a:solidFill>
              <a:ln>
                <a:noFill/>
              </a:ln>
              <a:effectLst/>
            </c:spPr>
            <c:extLst>
              <c:ext xmlns:c16="http://schemas.microsoft.com/office/drawing/2014/chart" uri="{C3380CC4-5D6E-409C-BE32-E72D297353CC}">
                <c16:uniqueId val="{00000003-CA9C-48C5-A3B6-6F979B9C5646}"/>
              </c:ext>
            </c:extLst>
          </c:dPt>
          <c:dPt>
            <c:idx val="2"/>
            <c:invertIfNegative val="0"/>
            <c:bubble3D val="0"/>
            <c:spPr>
              <a:solidFill>
                <a:srgbClr val="FFC000"/>
              </a:solidFill>
              <a:ln>
                <a:noFill/>
              </a:ln>
              <a:effectLst/>
            </c:spPr>
            <c:extLst>
              <c:ext xmlns:c16="http://schemas.microsoft.com/office/drawing/2014/chart" uri="{C3380CC4-5D6E-409C-BE32-E72D297353CC}">
                <c16:uniqueId val="{00000005-CA9C-48C5-A3B6-6F979B9C5646}"/>
              </c:ext>
            </c:extLst>
          </c:dPt>
          <c:dPt>
            <c:idx val="9"/>
            <c:invertIfNegative val="0"/>
            <c:bubble3D val="0"/>
            <c:spPr>
              <a:solidFill>
                <a:srgbClr val="98C389"/>
              </a:solidFill>
              <a:ln>
                <a:noFill/>
              </a:ln>
              <a:effectLst/>
            </c:spPr>
            <c:extLst>
              <c:ext xmlns:c16="http://schemas.microsoft.com/office/drawing/2014/chart" uri="{C3380CC4-5D6E-409C-BE32-E72D297353CC}">
                <c16:uniqueId val="{00000007-CA9C-48C5-A3B6-6F979B9C56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resiliência'!$H$19:$H$21</c:f>
              <c:numCache>
                <c:formatCode>@</c:formatCode>
                <c:ptCount val="3"/>
              </c:numCache>
            </c:numRef>
          </c:cat>
          <c:val>
            <c:numRef>
              <c:f>'GAMA Autonomia e resiliência'!$I$19:$I$21</c:f>
              <c:numCache>
                <c:formatCode>0</c:formatCode>
                <c:ptCount val="3"/>
              </c:numCache>
            </c:numRef>
          </c:val>
          <c:extLst>
            <c:ext xmlns:c16="http://schemas.microsoft.com/office/drawing/2014/chart" uri="{C3380CC4-5D6E-409C-BE32-E72D297353CC}">
              <c16:uniqueId val="{00000008-CA9C-48C5-A3B6-6F979B9C564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do sexo feminino pós-menarca</a:t>
                </a:r>
              </a:p>
            </c:rich>
          </c:tx>
          <c:layout>
            <c:manualLayout>
              <c:xMode val="edge"/>
              <c:yMode val="edge"/>
              <c:x val="1.0049630422536248E-2"/>
              <c:y val="7.8636470166414299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mais velhas do sexo feminino que tomam as suas próprias decisões informadas sobre relações sexuais, utilização de contraceptivos e cuidados de saúde reprodutiva</a:t>
            </a:r>
          </a:p>
        </c:rich>
      </c:tx>
      <c:layout>
        <c:manualLayout>
          <c:xMode val="edge"/>
          <c:yMode val="edge"/>
          <c:x val="0.20370749871173482"/>
          <c:y val="4.5455540605095256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BFC0-44B3-892F-C14DFF5031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resiliência'!$K$20</c:f>
              <c:numCache>
                <c:formatCode>@</c:formatCode>
                <c:ptCount val="1"/>
              </c:numCache>
            </c:numRef>
          </c:cat>
          <c:val>
            <c:numRef>
              <c:f>'GAMA Autonomia e resiliência'!$L$20</c:f>
              <c:numCache>
                <c:formatCode>0</c:formatCode>
                <c:ptCount val="1"/>
              </c:numCache>
            </c:numRef>
          </c:val>
          <c:extLst>
            <c:ext xmlns:c16="http://schemas.microsoft.com/office/drawing/2014/chart" uri="{C3380CC4-5D6E-409C-BE32-E72D297353CC}">
              <c16:uniqueId val="{00000002-BFC0-44B3-892F-C14DFF5031C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mais velhas do sexo feminino</a:t>
                </a:r>
              </a:p>
            </c:rich>
          </c:tx>
          <c:layout>
            <c:manualLayout>
              <c:xMode val="edge"/>
              <c:yMode val="edge"/>
              <c:x val="1.459842804145188E-2"/>
              <c:y val="0.1996461897202644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70687596895286"/>
          <c:y val="0.15678733031674208"/>
          <c:w val="0.7790351042070277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148-4681-97B9-09725D8F0FAB}"/>
              </c:ext>
            </c:extLst>
          </c:dPt>
          <c:dPt>
            <c:idx val="4"/>
            <c:invertIfNegative val="0"/>
            <c:bubble3D val="0"/>
            <c:spPr>
              <a:solidFill>
                <a:srgbClr val="FFC000"/>
              </a:solidFill>
              <a:ln>
                <a:noFill/>
              </a:ln>
              <a:effectLst/>
            </c:spPr>
            <c:extLst>
              <c:ext xmlns:c16="http://schemas.microsoft.com/office/drawing/2014/chart" uri="{C3380CC4-5D6E-409C-BE32-E72D297353CC}">
                <c16:uniqueId val="{00000003-1148-4681-97B9-09725D8F0FAB}"/>
              </c:ext>
            </c:extLst>
          </c:dPt>
          <c:dPt>
            <c:idx val="5"/>
            <c:invertIfNegative val="0"/>
            <c:bubble3D val="0"/>
            <c:spPr>
              <a:solidFill>
                <a:srgbClr val="FFC000"/>
              </a:solidFill>
              <a:ln>
                <a:noFill/>
              </a:ln>
              <a:effectLst/>
            </c:spPr>
            <c:extLst>
              <c:ext xmlns:c16="http://schemas.microsoft.com/office/drawing/2014/chart" uri="{C3380CC4-5D6E-409C-BE32-E72D297353CC}">
                <c16:uniqueId val="{00000005-1148-4681-97B9-09725D8F0FAB}"/>
              </c:ext>
            </c:extLst>
          </c:dPt>
          <c:dPt>
            <c:idx val="6"/>
            <c:invertIfNegative val="0"/>
            <c:bubble3D val="0"/>
            <c:spPr>
              <a:solidFill>
                <a:srgbClr val="98C389"/>
              </a:solidFill>
              <a:ln>
                <a:noFill/>
              </a:ln>
              <a:effectLst/>
            </c:spPr>
            <c:extLst>
              <c:ext xmlns:c16="http://schemas.microsoft.com/office/drawing/2014/chart" uri="{C3380CC4-5D6E-409C-BE32-E72D297353CC}">
                <c16:uniqueId val="{00000007-1148-4681-97B9-09725D8F0FAB}"/>
              </c:ext>
            </c:extLst>
          </c:dPt>
          <c:dPt>
            <c:idx val="7"/>
            <c:invertIfNegative val="0"/>
            <c:bubble3D val="0"/>
            <c:spPr>
              <a:solidFill>
                <a:srgbClr val="98C389"/>
              </a:solidFill>
              <a:ln>
                <a:noFill/>
              </a:ln>
              <a:effectLst/>
            </c:spPr>
            <c:extLst>
              <c:ext xmlns:c16="http://schemas.microsoft.com/office/drawing/2014/chart" uri="{C3380CC4-5D6E-409C-BE32-E72D297353CC}">
                <c16:uniqueId val="{00000009-1148-4681-97B9-09725D8F0FAB}"/>
              </c:ext>
            </c:extLst>
          </c:dPt>
          <c:dPt>
            <c:idx val="8"/>
            <c:invertIfNegative val="0"/>
            <c:bubble3D val="0"/>
            <c:spPr>
              <a:solidFill>
                <a:srgbClr val="98C389"/>
              </a:solidFill>
              <a:ln>
                <a:noFill/>
              </a:ln>
              <a:effectLst/>
            </c:spPr>
            <c:extLst>
              <c:ext xmlns:c16="http://schemas.microsoft.com/office/drawing/2014/chart" uri="{C3380CC4-5D6E-409C-BE32-E72D297353CC}">
                <c16:uniqueId val="{0000000B-1148-4681-97B9-09725D8F0F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geral'!$G$17:$H$25</c:f>
              <c:strCache>
                <c:ptCount val="7"/>
                <c:pt idx="0">
                  <c:v>Masculino</c:v>
                </c:pt>
                <c:pt idx="3">
                  <c:v>Feminino</c:v>
                </c:pt>
                <c:pt idx="6">
                  <c:v>Ambos os sexos</c:v>
                </c:pt>
              </c:strCache>
            </c:strRef>
          </c:cat>
          <c:val>
            <c:numRef>
              <c:f>'GAMA Saúde geral'!$I$17:$I$25</c:f>
              <c:numCache>
                <c:formatCode>0</c:formatCode>
                <c:ptCount val="9"/>
              </c:numCache>
            </c:numRef>
          </c:val>
          <c:extLst>
            <c:ext xmlns:c16="http://schemas.microsoft.com/office/drawing/2014/chart" uri="{C3380CC4-5D6E-409C-BE32-E72D297353CC}">
              <c16:uniqueId val="{0000000C-1148-4681-97B9-09725D8F0FA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Saúde geral'!$I$15:$I$16</c:f>
              <c:strCache>
                <c:ptCount val="2"/>
                <c:pt idx="0">
                  <c:v>Mortes por 100 000 adolescentes por ano</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causasespecíficas,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Saúde geral'!$L$16</c:f>
              <c:strCache>
                <c:ptCount val="1"/>
                <c:pt idx="0">
                  <c:v>Doenças cardiovasculares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geral'!$L$17:$L$25</c:f>
              <c:numCache>
                <c:formatCode>0</c:formatCode>
                <c:ptCount val="9"/>
              </c:numCache>
            </c:numRef>
          </c:val>
          <c:extLst>
            <c:ext xmlns:c16="http://schemas.microsoft.com/office/drawing/2014/chart" uri="{C3380CC4-5D6E-409C-BE32-E72D297353CC}">
              <c16:uniqueId val="{00000000-5927-47B1-A283-4F501D6C3DAD}"/>
            </c:ext>
          </c:extLst>
        </c:ser>
        <c:ser>
          <c:idx val="1"/>
          <c:order val="1"/>
          <c:tx>
            <c:strRef>
              <c:f>'GAMA Saúde geral'!$M$16</c:f>
              <c:strCache>
                <c:ptCount val="1"/>
                <c:pt idx="0">
                  <c:v>Afogamento</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geral'!$M$17:$M$25</c:f>
              <c:numCache>
                <c:formatCode>0</c:formatCode>
                <c:ptCount val="9"/>
              </c:numCache>
            </c:numRef>
          </c:val>
          <c:extLst>
            <c:ext xmlns:c16="http://schemas.microsoft.com/office/drawing/2014/chart" uri="{C3380CC4-5D6E-409C-BE32-E72D297353CC}">
              <c16:uniqueId val="{00000001-5927-47B1-A283-4F501D6C3DAD}"/>
            </c:ext>
          </c:extLst>
        </c:ser>
        <c:ser>
          <c:idx val="2"/>
          <c:order val="2"/>
          <c:tx>
            <c:strRef>
              <c:f>'GAMA Saúde geral'!$N$16</c:f>
              <c:strCache>
                <c:ptCount val="1"/>
                <c:pt idx="0">
                  <c:v>Doenças diarreicas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geral'!$N$17:$N$25</c:f>
              <c:numCache>
                <c:formatCode>0</c:formatCode>
                <c:ptCount val="9"/>
              </c:numCache>
            </c:numRef>
          </c:val>
          <c:extLst>
            <c:ext xmlns:c16="http://schemas.microsoft.com/office/drawing/2014/chart" uri="{C3380CC4-5D6E-409C-BE32-E72D297353CC}">
              <c16:uniqueId val="{00000002-5927-47B1-A283-4F501D6C3DAD}"/>
            </c:ext>
          </c:extLst>
        </c:ser>
        <c:ser>
          <c:idx val="3"/>
          <c:order val="3"/>
          <c:tx>
            <c:strRef>
              <c:f>'GAMA Saúde geral'!$O$16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geral'!$O$17:$O$25</c:f>
              <c:numCache>
                <c:formatCode>0</c:formatCode>
                <c:ptCount val="9"/>
              </c:numCache>
            </c:numRef>
          </c:val>
          <c:extLst>
            <c:ext xmlns:c16="http://schemas.microsoft.com/office/drawing/2014/chart" uri="{C3380CC4-5D6E-409C-BE32-E72D297353CC}">
              <c16:uniqueId val="{00000003-5927-47B1-A283-4F501D6C3DAD}"/>
            </c:ext>
          </c:extLst>
        </c:ser>
        <c:ser>
          <c:idx val="4"/>
          <c:order val="4"/>
          <c:tx>
            <c:strRef>
              <c:f>'GAMA Saúde geral'!$P$16</c:f>
              <c:strCache>
                <c:ptCount val="1"/>
                <c:pt idx="0">
                  <c:v>Violência interpessoal</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geral'!$P$17:$P$25</c:f>
              <c:numCache>
                <c:formatCode>0</c:formatCode>
                <c:ptCount val="9"/>
              </c:numCache>
            </c:numRef>
          </c:val>
          <c:extLst>
            <c:ext xmlns:c16="http://schemas.microsoft.com/office/drawing/2014/chart" uri="{C3380CC4-5D6E-409C-BE32-E72D297353CC}">
              <c16:uniqueId val="{00000004-5927-47B1-A283-4F501D6C3DAD}"/>
            </c:ext>
          </c:extLst>
        </c:ser>
        <c:ser>
          <c:idx val="5"/>
          <c:order val="5"/>
          <c:tx>
            <c:strRef>
              <c:f>'GAMA Saúde geral'!$Q$16</c:f>
              <c:strCache>
                <c:ptCount val="1"/>
                <c:pt idx="0">
                  <c:v>Infecções respiratórias inferiores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geral'!$Q$17:$Q$25</c:f>
              <c:numCache>
                <c:formatCode>0</c:formatCode>
                <c:ptCount val="9"/>
              </c:numCache>
            </c:numRef>
          </c:val>
          <c:extLst>
            <c:ext xmlns:c16="http://schemas.microsoft.com/office/drawing/2014/chart" uri="{C3380CC4-5D6E-409C-BE32-E72D297353CC}">
              <c16:uniqueId val="{00000005-5927-47B1-A283-4F501D6C3DAD}"/>
            </c:ext>
          </c:extLst>
        </c:ser>
        <c:ser>
          <c:idx val="6"/>
          <c:order val="6"/>
          <c:tx>
            <c:strRef>
              <c:f>'GAMA Saúde geral'!$R$16</c:f>
              <c:strCache>
                <c:ptCount val="1"/>
                <c:pt idx="0">
                  <c:v>Malária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geral'!$R$17:$R$25</c:f>
              <c:numCache>
                <c:formatCode>0</c:formatCode>
                <c:ptCount val="9"/>
              </c:numCache>
            </c:numRef>
          </c:val>
          <c:extLst>
            <c:ext xmlns:c16="http://schemas.microsoft.com/office/drawing/2014/chart" uri="{C3380CC4-5D6E-409C-BE32-E72D297353CC}">
              <c16:uniqueId val="{00000006-5927-47B1-A283-4F501D6C3DAD}"/>
            </c:ext>
          </c:extLst>
        </c:ser>
        <c:ser>
          <c:idx val="7"/>
          <c:order val="7"/>
          <c:tx>
            <c:strRef>
              <c:f>'GAMA Saúde geral'!$S$16</c:f>
              <c:strCache>
                <c:ptCount val="1"/>
                <c:pt idx="0">
                  <c:v>Condições maternas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geral'!$S$17:$S$25</c:f>
              <c:numCache>
                <c:formatCode>0</c:formatCode>
                <c:ptCount val="9"/>
              </c:numCache>
            </c:numRef>
          </c:val>
          <c:extLst>
            <c:ext xmlns:c16="http://schemas.microsoft.com/office/drawing/2014/chart" uri="{C3380CC4-5D6E-409C-BE32-E72D297353CC}">
              <c16:uniqueId val="{00000007-5927-47B1-A283-4F501D6C3DAD}"/>
            </c:ext>
          </c:extLst>
        </c:ser>
        <c:ser>
          <c:idx val="8"/>
          <c:order val="8"/>
          <c:tx>
            <c:strRef>
              <c:f>'GAMA Saúde geral'!$T$16</c:f>
              <c:strCache>
                <c:ptCount val="1"/>
                <c:pt idx="0">
                  <c:v>Meningite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geral'!$T$17:$T$25</c:f>
              <c:numCache>
                <c:formatCode>0</c:formatCode>
                <c:ptCount val="9"/>
              </c:numCache>
            </c:numRef>
          </c:val>
          <c:extLst>
            <c:ext xmlns:c16="http://schemas.microsoft.com/office/drawing/2014/chart" uri="{C3380CC4-5D6E-409C-BE32-E72D297353CC}">
              <c16:uniqueId val="{00000008-5927-47B1-A283-4F501D6C3DAD}"/>
            </c:ext>
          </c:extLst>
        </c:ser>
        <c:ser>
          <c:idx val="9"/>
          <c:order val="9"/>
          <c:tx>
            <c:strRef>
              <c:f>'GAMA Saúde geral'!$U$16</c:f>
              <c:strCache>
                <c:ptCount val="1"/>
                <c:pt idx="0">
                  <c:v>Neoplasias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geral'!$U$17:$U$25</c:f>
              <c:numCache>
                <c:formatCode>0</c:formatCode>
                <c:ptCount val="9"/>
              </c:numCache>
            </c:numRef>
          </c:val>
          <c:extLst>
            <c:ext xmlns:c16="http://schemas.microsoft.com/office/drawing/2014/chart" uri="{C3380CC4-5D6E-409C-BE32-E72D297353CC}">
              <c16:uniqueId val="{00000009-5927-47B1-A283-4F501D6C3DAD}"/>
            </c:ext>
          </c:extLst>
        </c:ser>
        <c:ser>
          <c:idx val="10"/>
          <c:order val="10"/>
          <c:tx>
            <c:strRef>
              <c:f>'GAMA Saúde geral'!$V$16</c:f>
              <c:strCache>
                <c:ptCount val="1"/>
                <c:pt idx="0">
                  <c:v>Lesões por acidente de trânsito</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geral'!$V$17:$V$25</c:f>
              <c:numCache>
                <c:formatCode>0</c:formatCode>
                <c:ptCount val="9"/>
              </c:numCache>
            </c:numRef>
          </c:val>
          <c:extLst>
            <c:ext xmlns:c16="http://schemas.microsoft.com/office/drawing/2014/chart" uri="{C3380CC4-5D6E-409C-BE32-E72D297353CC}">
              <c16:uniqueId val="{0000000A-5927-47B1-A283-4F501D6C3DAD}"/>
            </c:ext>
          </c:extLst>
        </c:ser>
        <c:ser>
          <c:idx val="11"/>
          <c:order val="11"/>
          <c:tx>
            <c:strRef>
              <c:f>'GAMA Saúde geral'!$W$16</c:f>
              <c:strCache>
                <c:ptCount val="1"/>
                <c:pt idx="0">
                  <c:v>Lesão auto-provocada</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geral'!$W$17:$W$25</c:f>
              <c:numCache>
                <c:formatCode>0</c:formatCode>
                <c:ptCount val="9"/>
              </c:numCache>
            </c:numRef>
          </c:val>
          <c:extLst>
            <c:ext xmlns:c16="http://schemas.microsoft.com/office/drawing/2014/chart" uri="{C3380CC4-5D6E-409C-BE32-E72D297353CC}">
              <c16:uniqueId val="{0000000B-5927-47B1-A283-4F501D6C3DAD}"/>
            </c:ext>
          </c:extLst>
        </c:ser>
        <c:ser>
          <c:idx val="12"/>
          <c:order val="12"/>
          <c:tx>
            <c:strRef>
              <c:f>'GAMA Saúde geral'!$X$16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geral'!$X$17:$X$25</c:f>
              <c:numCache>
                <c:formatCode>0</c:formatCode>
                <c:ptCount val="9"/>
              </c:numCache>
            </c:numRef>
          </c:val>
          <c:extLst>
            <c:ext xmlns:c16="http://schemas.microsoft.com/office/drawing/2014/chart" uri="{C3380CC4-5D6E-409C-BE32-E72D297353CC}">
              <c16:uniqueId val="{0000000C-5927-47B1-A283-4F501D6C3DA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geral'!$L$15:$X$15</c:f>
              <c:strCache>
                <c:ptCount val="13"/>
                <c:pt idx="0">
                  <c:v>Mortes por 100 000 adolescentes por ano, por causa</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Casos hospitalizados por tipo de lesão,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Saúde geral'!$AA$16</c:f>
              <c:strCache>
                <c:ptCount val="1"/>
                <c:pt idx="0">
                  <c:v>Lesões causadas pelo tráfego rodoviário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geral'!$AA$17:$AA$25</c:f>
              <c:numCache>
                <c:formatCode>0</c:formatCode>
                <c:ptCount val="9"/>
              </c:numCache>
            </c:numRef>
          </c:val>
          <c:extLst>
            <c:ext xmlns:c16="http://schemas.microsoft.com/office/drawing/2014/chart" uri="{C3380CC4-5D6E-409C-BE32-E72D297353CC}">
              <c16:uniqueId val="{00000000-C523-428F-B041-AE82D0C14562}"/>
            </c:ext>
          </c:extLst>
        </c:ser>
        <c:ser>
          <c:idx val="1"/>
          <c:order val="1"/>
          <c:tx>
            <c:strRef>
              <c:f>'GAMA Saúde geral'!$AB$16</c:f>
              <c:strCache>
                <c:ptCount val="1"/>
                <c:pt idx="0">
                  <c:v>Queimaduras provocadas pelo fogo</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geral'!$AB$17:$AB$25</c:f>
              <c:numCache>
                <c:formatCode>0</c:formatCode>
                <c:ptCount val="9"/>
              </c:numCache>
            </c:numRef>
          </c:val>
          <c:extLst>
            <c:ext xmlns:c16="http://schemas.microsoft.com/office/drawing/2014/chart" uri="{C3380CC4-5D6E-409C-BE32-E72D297353CC}">
              <c16:uniqueId val="{00000001-C523-428F-B041-AE82D0C14562}"/>
            </c:ext>
          </c:extLst>
        </c:ser>
        <c:ser>
          <c:idx val="2"/>
          <c:order val="2"/>
          <c:tx>
            <c:strRef>
              <c:f>'GAMA Saúde geral'!$AC$16</c:f>
              <c:strCache>
                <c:ptCount val="1"/>
                <c:pt idx="0">
                  <c:v>Envenenamentos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geral'!$AC$17:$AC$25</c:f>
              <c:numCache>
                <c:formatCode>0</c:formatCode>
                <c:ptCount val="9"/>
              </c:numCache>
            </c:numRef>
          </c:val>
          <c:extLst>
            <c:ext xmlns:c16="http://schemas.microsoft.com/office/drawing/2014/chart" uri="{C3380CC4-5D6E-409C-BE32-E72D297353CC}">
              <c16:uniqueId val="{00000002-C523-428F-B041-AE82D0C14562}"/>
            </c:ext>
          </c:extLst>
        </c:ser>
        <c:ser>
          <c:idx val="3"/>
          <c:order val="3"/>
          <c:tx>
            <c:strRef>
              <c:f>'GAMA Saúde geral'!$AD$16</c:f>
              <c:strCache>
                <c:ptCount val="1"/>
                <c:pt idx="0">
                  <c:v>Cataratas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geral'!$AD$17:$AD$25</c:f>
              <c:numCache>
                <c:formatCode>0</c:formatCode>
                <c:ptCount val="9"/>
              </c:numCache>
            </c:numRef>
          </c:val>
          <c:extLst>
            <c:ext xmlns:c16="http://schemas.microsoft.com/office/drawing/2014/chart" uri="{C3380CC4-5D6E-409C-BE32-E72D297353CC}">
              <c16:uniqueId val="{00000003-C523-428F-B041-AE82D0C14562}"/>
            </c:ext>
          </c:extLst>
        </c:ser>
        <c:ser>
          <c:idx val="4"/>
          <c:order val="4"/>
          <c:tx>
            <c:strRef>
              <c:f>'GAMA Saúde geral'!$AE$16</c:f>
              <c:strCache>
                <c:ptCount val="1"/>
                <c:pt idx="0">
                  <c:v>Afogamento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geral'!$AE$17:$AE$25</c:f>
              <c:numCache>
                <c:formatCode>0</c:formatCode>
                <c:ptCount val="9"/>
              </c:numCache>
            </c:numRef>
          </c:val>
          <c:extLst>
            <c:ext xmlns:c16="http://schemas.microsoft.com/office/drawing/2014/chart" uri="{C3380CC4-5D6E-409C-BE32-E72D297353CC}">
              <c16:uniqueId val="{00000004-C523-428F-B041-AE82D0C1456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geral'!$AA$15:$AE$15</c:f>
              <c:strCache>
                <c:ptCount val="5"/>
                <c:pt idx="0">
                  <c:v>Casos hospitalizados por 100 000 adolescentes por ano, por causa</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na população total,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Saúde geral'!$AK$15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D68-4574-BB95-82ABA6653484}"/>
              </c:ext>
            </c:extLst>
          </c:dPt>
          <c:dPt>
            <c:idx val="4"/>
            <c:invertIfNegative val="0"/>
            <c:bubble3D val="0"/>
            <c:spPr>
              <a:solidFill>
                <a:srgbClr val="FFC000"/>
              </a:solidFill>
              <a:ln>
                <a:noFill/>
              </a:ln>
              <a:effectLst/>
            </c:spPr>
            <c:extLst>
              <c:ext xmlns:c16="http://schemas.microsoft.com/office/drawing/2014/chart" uri="{C3380CC4-5D6E-409C-BE32-E72D297353CC}">
                <c16:uniqueId val="{00000003-4D68-4574-BB95-82ABA6653484}"/>
              </c:ext>
            </c:extLst>
          </c:dPt>
          <c:dPt>
            <c:idx val="5"/>
            <c:invertIfNegative val="0"/>
            <c:bubble3D val="0"/>
            <c:spPr>
              <a:solidFill>
                <a:srgbClr val="FFC000"/>
              </a:solidFill>
              <a:ln>
                <a:noFill/>
              </a:ln>
              <a:effectLst/>
            </c:spPr>
            <c:extLst>
              <c:ext xmlns:c16="http://schemas.microsoft.com/office/drawing/2014/chart" uri="{C3380CC4-5D6E-409C-BE32-E72D297353CC}">
                <c16:uniqueId val="{00000005-4D68-4574-BB95-82ABA6653484}"/>
              </c:ext>
            </c:extLst>
          </c:dPt>
          <c:dPt>
            <c:idx val="6"/>
            <c:invertIfNegative val="0"/>
            <c:bubble3D val="0"/>
            <c:spPr>
              <a:solidFill>
                <a:srgbClr val="98C389"/>
              </a:solidFill>
              <a:ln>
                <a:noFill/>
              </a:ln>
              <a:effectLst/>
            </c:spPr>
            <c:extLst>
              <c:ext xmlns:c16="http://schemas.microsoft.com/office/drawing/2014/chart" uri="{C3380CC4-5D6E-409C-BE32-E72D297353CC}">
                <c16:uniqueId val="{00000007-4D68-4574-BB95-82ABA6653484}"/>
              </c:ext>
            </c:extLst>
          </c:dPt>
          <c:dPt>
            <c:idx val="7"/>
            <c:invertIfNegative val="0"/>
            <c:bubble3D val="0"/>
            <c:spPr>
              <a:solidFill>
                <a:srgbClr val="98C389"/>
              </a:solidFill>
              <a:ln>
                <a:noFill/>
              </a:ln>
              <a:effectLst/>
            </c:spPr>
            <c:extLst>
              <c:ext xmlns:c16="http://schemas.microsoft.com/office/drawing/2014/chart" uri="{C3380CC4-5D6E-409C-BE32-E72D297353CC}">
                <c16:uniqueId val="{00000009-4D68-4574-BB95-82ABA6653484}"/>
              </c:ext>
            </c:extLst>
          </c:dPt>
          <c:dPt>
            <c:idx val="8"/>
            <c:invertIfNegative val="0"/>
            <c:bubble3D val="0"/>
            <c:spPr>
              <a:solidFill>
                <a:srgbClr val="98C389"/>
              </a:solidFill>
              <a:ln>
                <a:noFill/>
              </a:ln>
              <a:effectLst/>
            </c:spPr>
            <c:extLst>
              <c:ext xmlns:c16="http://schemas.microsoft.com/office/drawing/2014/chart" uri="{C3380CC4-5D6E-409C-BE32-E72D297353CC}">
                <c16:uniqueId val="{0000000B-4D68-4574-BB95-82ABA66534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geral'!$AI$16:$AJ$25</c15:sqref>
                  </c15:fullRef>
                </c:ext>
              </c:extLst>
              <c:f>'GAMA Saúde geral'!$AI$17:$AJ$25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geral'!$AK$16:$AK$25</c15:sqref>
                  </c15:fullRef>
                </c:ext>
              </c:extLst>
              <c:f>'GAMA Saúde geral'!$AK$17:$AK$25</c:f>
              <c:numCache>
                <c:formatCode>0</c:formatCode>
                <c:ptCount val="9"/>
              </c:numCache>
            </c:numRef>
          </c:val>
          <c:extLst>
            <c:ext xmlns:c16="http://schemas.microsoft.com/office/drawing/2014/chart" uri="{C3380CC4-5D6E-409C-BE32-E72D297353CC}">
              <c16:uniqueId val="{0000000C-4D68-4574-BB95-82ABA665348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 população total</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receberam um serviço de saúde nos últimos 12 meses, por sexo e grupo etário</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Saúde geral'!$AH$15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3C2-4F46-9DF9-772052BBCE88}"/>
              </c:ext>
            </c:extLst>
          </c:dPt>
          <c:dPt>
            <c:idx val="4"/>
            <c:invertIfNegative val="0"/>
            <c:bubble3D val="0"/>
            <c:spPr>
              <a:solidFill>
                <a:srgbClr val="FFC000"/>
              </a:solidFill>
              <a:ln>
                <a:noFill/>
              </a:ln>
              <a:effectLst/>
            </c:spPr>
            <c:extLst>
              <c:ext xmlns:c16="http://schemas.microsoft.com/office/drawing/2014/chart" uri="{C3380CC4-5D6E-409C-BE32-E72D297353CC}">
                <c16:uniqueId val="{00000003-43C2-4F46-9DF9-772052BBCE88}"/>
              </c:ext>
            </c:extLst>
          </c:dPt>
          <c:dPt>
            <c:idx val="5"/>
            <c:invertIfNegative val="0"/>
            <c:bubble3D val="0"/>
            <c:spPr>
              <a:solidFill>
                <a:srgbClr val="FFC000"/>
              </a:solidFill>
              <a:ln>
                <a:noFill/>
              </a:ln>
              <a:effectLst/>
            </c:spPr>
            <c:extLst>
              <c:ext xmlns:c16="http://schemas.microsoft.com/office/drawing/2014/chart" uri="{C3380CC4-5D6E-409C-BE32-E72D297353CC}">
                <c16:uniqueId val="{00000005-43C2-4F46-9DF9-772052BBCE88}"/>
              </c:ext>
            </c:extLst>
          </c:dPt>
          <c:dPt>
            <c:idx val="6"/>
            <c:invertIfNegative val="0"/>
            <c:bubble3D val="0"/>
            <c:spPr>
              <a:solidFill>
                <a:srgbClr val="98C389"/>
              </a:solidFill>
              <a:ln>
                <a:noFill/>
              </a:ln>
              <a:effectLst/>
            </c:spPr>
            <c:extLst>
              <c:ext xmlns:c16="http://schemas.microsoft.com/office/drawing/2014/chart" uri="{C3380CC4-5D6E-409C-BE32-E72D297353CC}">
                <c16:uniqueId val="{00000007-43C2-4F46-9DF9-772052BBCE88}"/>
              </c:ext>
            </c:extLst>
          </c:dPt>
          <c:dPt>
            <c:idx val="7"/>
            <c:invertIfNegative val="0"/>
            <c:bubble3D val="0"/>
            <c:spPr>
              <a:solidFill>
                <a:srgbClr val="98C389"/>
              </a:solidFill>
              <a:ln>
                <a:noFill/>
              </a:ln>
              <a:effectLst/>
            </c:spPr>
            <c:extLst>
              <c:ext xmlns:c16="http://schemas.microsoft.com/office/drawing/2014/chart" uri="{C3380CC4-5D6E-409C-BE32-E72D297353CC}">
                <c16:uniqueId val="{00000009-43C2-4F46-9DF9-772052BBCE88}"/>
              </c:ext>
            </c:extLst>
          </c:dPt>
          <c:dPt>
            <c:idx val="8"/>
            <c:invertIfNegative val="0"/>
            <c:bubble3D val="0"/>
            <c:spPr>
              <a:solidFill>
                <a:srgbClr val="98C389"/>
              </a:solidFill>
              <a:ln>
                <a:noFill/>
              </a:ln>
              <a:effectLst/>
            </c:spPr>
            <c:extLst>
              <c:ext xmlns:c16="http://schemas.microsoft.com/office/drawing/2014/chart" uri="{C3380CC4-5D6E-409C-BE32-E72D297353CC}">
                <c16:uniqueId val="{0000000B-43C2-4F46-9DF9-772052BBCE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geral'!$AF$16:$AG$25</c15:sqref>
                  </c15:fullRef>
                </c:ext>
              </c:extLst>
              <c:f>'GAMA Saúde geral'!$AF$17:$AG$25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geral'!$AH$16:$AH$25</c15:sqref>
                  </c15:fullRef>
                </c:ext>
              </c:extLst>
              <c:f>'GAMA Saúde geral'!$AH$17:$AH$25</c:f>
              <c:numCache>
                <c:formatCode>0</c:formatCode>
                <c:ptCount val="9"/>
              </c:numCache>
            </c:numRef>
          </c:val>
          <c:extLst>
            <c:ext xmlns:c16="http://schemas.microsoft.com/office/drawing/2014/chart" uri="{C3380CC4-5D6E-409C-BE32-E72D297353CC}">
              <c16:uniqueId val="{0000000C-43C2-4F46-9DF9-772052BBCE8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6 bebidas alcoólicas num ou mais dias nos últimos 30 dias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90C-4772-9E70-B2D0C0F8AE98}"/>
              </c:ext>
            </c:extLst>
          </c:dPt>
          <c:dPt>
            <c:idx val="4"/>
            <c:invertIfNegative val="0"/>
            <c:bubble3D val="0"/>
            <c:spPr>
              <a:solidFill>
                <a:srgbClr val="FFC000"/>
              </a:solidFill>
              <a:ln>
                <a:noFill/>
              </a:ln>
              <a:effectLst/>
            </c:spPr>
            <c:extLst>
              <c:ext xmlns:c16="http://schemas.microsoft.com/office/drawing/2014/chart" uri="{C3380CC4-5D6E-409C-BE32-E72D297353CC}">
                <c16:uniqueId val="{00000003-490C-4772-9E70-B2D0C0F8AE98}"/>
              </c:ext>
            </c:extLst>
          </c:dPt>
          <c:dPt>
            <c:idx val="5"/>
            <c:invertIfNegative val="0"/>
            <c:bubble3D val="0"/>
            <c:spPr>
              <a:solidFill>
                <a:srgbClr val="FFC000"/>
              </a:solidFill>
              <a:ln>
                <a:noFill/>
              </a:ln>
              <a:effectLst/>
            </c:spPr>
            <c:extLst>
              <c:ext xmlns:c16="http://schemas.microsoft.com/office/drawing/2014/chart" uri="{C3380CC4-5D6E-409C-BE32-E72D297353CC}">
                <c16:uniqueId val="{00000005-490C-4772-9E70-B2D0C0F8AE98}"/>
              </c:ext>
            </c:extLst>
          </c:dPt>
          <c:dPt>
            <c:idx val="6"/>
            <c:invertIfNegative val="0"/>
            <c:bubble3D val="0"/>
            <c:spPr>
              <a:solidFill>
                <a:srgbClr val="98C389"/>
              </a:solidFill>
              <a:ln>
                <a:noFill/>
              </a:ln>
              <a:effectLst/>
            </c:spPr>
            <c:extLst>
              <c:ext xmlns:c16="http://schemas.microsoft.com/office/drawing/2014/chart" uri="{C3380CC4-5D6E-409C-BE32-E72D297353CC}">
                <c16:uniqueId val="{00000007-490C-4772-9E70-B2D0C0F8AE98}"/>
              </c:ext>
            </c:extLst>
          </c:dPt>
          <c:dPt>
            <c:idx val="7"/>
            <c:invertIfNegative val="0"/>
            <c:bubble3D val="0"/>
            <c:spPr>
              <a:solidFill>
                <a:srgbClr val="98C389"/>
              </a:solidFill>
              <a:ln>
                <a:noFill/>
              </a:ln>
              <a:effectLst/>
            </c:spPr>
            <c:extLst>
              <c:ext xmlns:c16="http://schemas.microsoft.com/office/drawing/2014/chart" uri="{C3380CC4-5D6E-409C-BE32-E72D297353CC}">
                <c16:uniqueId val="{00000009-490C-4772-9E70-B2D0C0F8AE98}"/>
              </c:ext>
            </c:extLst>
          </c:dPt>
          <c:dPt>
            <c:idx val="8"/>
            <c:invertIfNegative val="0"/>
            <c:bubble3D val="0"/>
            <c:spPr>
              <a:solidFill>
                <a:srgbClr val="98C389"/>
              </a:solidFill>
              <a:ln>
                <a:noFill/>
              </a:ln>
              <a:effectLst/>
            </c:spPr>
            <c:extLst>
              <c:ext xmlns:c16="http://schemas.microsoft.com/office/drawing/2014/chart" uri="{C3380CC4-5D6E-409C-BE32-E72D297353CC}">
                <c16:uniqueId val="{0000000B-490C-4772-9E70-B2D0C0F8AE98}"/>
              </c:ext>
            </c:extLst>
          </c:dPt>
          <c:dPt>
            <c:idx val="9"/>
            <c:invertIfNegative val="0"/>
            <c:bubble3D val="0"/>
            <c:spPr>
              <a:solidFill>
                <a:srgbClr val="98C389"/>
              </a:solidFill>
              <a:ln>
                <a:noFill/>
              </a:ln>
              <a:effectLst/>
            </c:spPr>
            <c:extLst>
              <c:ext xmlns:c16="http://schemas.microsoft.com/office/drawing/2014/chart" uri="{C3380CC4-5D6E-409C-BE32-E72D297353CC}">
                <c16:uniqueId val="{0000000D-490C-4772-9E70-B2D0C0F8AE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substâncias'!$G$16:$H$24</c:f>
              <c:strCache>
                <c:ptCount val="7"/>
                <c:pt idx="0">
                  <c:v>Masculino</c:v>
                </c:pt>
                <c:pt idx="3">
                  <c:v>Feminino</c:v>
                </c:pt>
                <c:pt idx="6">
                  <c:v>Ambos os sexos</c:v>
                </c:pt>
              </c:strCache>
            </c:strRef>
          </c:cat>
          <c:val>
            <c:numRef>
              <c:f>'GAMA Consumo de substâncias'!$I$16:$I$24</c:f>
              <c:numCache>
                <c:formatCode>0</c:formatCode>
                <c:ptCount val="9"/>
              </c:numCache>
            </c:numRef>
          </c:val>
          <c:extLst>
            <c:ext xmlns:c16="http://schemas.microsoft.com/office/drawing/2014/chart" uri="{C3380CC4-5D6E-409C-BE32-E72D297353CC}">
              <c16:uniqueId val="{0000000E-490C-4772-9E70-B2D0C0F8AE9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uma bebida alcoólica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8DD-4AB6-9287-FD1A948D5ECB}"/>
              </c:ext>
            </c:extLst>
          </c:dPt>
          <c:dPt>
            <c:idx val="4"/>
            <c:invertIfNegative val="0"/>
            <c:bubble3D val="0"/>
            <c:spPr>
              <a:solidFill>
                <a:srgbClr val="FFC000"/>
              </a:solidFill>
              <a:ln>
                <a:noFill/>
              </a:ln>
              <a:effectLst/>
            </c:spPr>
            <c:extLst>
              <c:ext xmlns:c16="http://schemas.microsoft.com/office/drawing/2014/chart" uri="{C3380CC4-5D6E-409C-BE32-E72D297353CC}">
                <c16:uniqueId val="{00000003-58DD-4AB6-9287-FD1A948D5ECB}"/>
              </c:ext>
            </c:extLst>
          </c:dPt>
          <c:dPt>
            <c:idx val="5"/>
            <c:invertIfNegative val="0"/>
            <c:bubble3D val="0"/>
            <c:spPr>
              <a:solidFill>
                <a:srgbClr val="FFC000"/>
              </a:solidFill>
              <a:ln>
                <a:noFill/>
              </a:ln>
              <a:effectLst/>
            </c:spPr>
            <c:extLst>
              <c:ext xmlns:c16="http://schemas.microsoft.com/office/drawing/2014/chart" uri="{C3380CC4-5D6E-409C-BE32-E72D297353CC}">
                <c16:uniqueId val="{00000005-58DD-4AB6-9287-FD1A948D5ECB}"/>
              </c:ext>
            </c:extLst>
          </c:dPt>
          <c:dPt>
            <c:idx val="6"/>
            <c:invertIfNegative val="0"/>
            <c:bubble3D val="0"/>
            <c:spPr>
              <a:solidFill>
                <a:srgbClr val="98C389"/>
              </a:solidFill>
              <a:ln>
                <a:noFill/>
              </a:ln>
              <a:effectLst/>
            </c:spPr>
            <c:extLst>
              <c:ext xmlns:c16="http://schemas.microsoft.com/office/drawing/2014/chart" uri="{C3380CC4-5D6E-409C-BE32-E72D297353CC}">
                <c16:uniqueId val="{00000007-58DD-4AB6-9287-FD1A948D5ECB}"/>
              </c:ext>
            </c:extLst>
          </c:dPt>
          <c:dPt>
            <c:idx val="7"/>
            <c:invertIfNegative val="0"/>
            <c:bubble3D val="0"/>
            <c:spPr>
              <a:solidFill>
                <a:srgbClr val="98C389"/>
              </a:solidFill>
              <a:ln>
                <a:noFill/>
              </a:ln>
              <a:effectLst/>
            </c:spPr>
            <c:extLst>
              <c:ext xmlns:c16="http://schemas.microsoft.com/office/drawing/2014/chart" uri="{C3380CC4-5D6E-409C-BE32-E72D297353CC}">
                <c16:uniqueId val="{00000009-58DD-4AB6-9287-FD1A948D5ECB}"/>
              </c:ext>
            </c:extLst>
          </c:dPt>
          <c:dPt>
            <c:idx val="8"/>
            <c:invertIfNegative val="0"/>
            <c:bubble3D val="0"/>
            <c:spPr>
              <a:solidFill>
                <a:srgbClr val="98C389"/>
              </a:solidFill>
              <a:ln>
                <a:noFill/>
              </a:ln>
              <a:effectLst/>
            </c:spPr>
            <c:extLst>
              <c:ext xmlns:c16="http://schemas.microsoft.com/office/drawing/2014/chart" uri="{C3380CC4-5D6E-409C-BE32-E72D297353CC}">
                <c16:uniqueId val="{0000000B-58DD-4AB6-9287-FD1A948D5ECB}"/>
              </c:ext>
            </c:extLst>
          </c:dPt>
          <c:dPt>
            <c:idx val="9"/>
            <c:invertIfNegative val="0"/>
            <c:bubble3D val="0"/>
            <c:spPr>
              <a:solidFill>
                <a:srgbClr val="98C389"/>
              </a:solidFill>
              <a:ln>
                <a:noFill/>
              </a:ln>
              <a:effectLst/>
            </c:spPr>
            <c:extLst>
              <c:ext xmlns:c16="http://schemas.microsoft.com/office/drawing/2014/chart" uri="{C3380CC4-5D6E-409C-BE32-E72D297353CC}">
                <c16:uniqueId val="{0000000D-58DD-4AB6-9287-FD1A948D5E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substâncias'!$J$16:$K$24</c:f>
              <c:strCache>
                <c:ptCount val="7"/>
                <c:pt idx="0">
                  <c:v>Masculino</c:v>
                </c:pt>
                <c:pt idx="3">
                  <c:v>Feminino</c:v>
                </c:pt>
                <c:pt idx="6">
                  <c:v>Ambos os sexos</c:v>
                </c:pt>
              </c:strCache>
            </c:strRef>
          </c:cat>
          <c:val>
            <c:numRef>
              <c:f>'GAMA Consumo de substâncias'!$L$16:$L$24</c:f>
              <c:numCache>
                <c:formatCode>0</c:formatCode>
                <c:ptCount val="9"/>
              </c:numCache>
            </c:numRef>
          </c:val>
          <c:extLst>
            <c:ext xmlns:c16="http://schemas.microsoft.com/office/drawing/2014/chart" uri="{C3380CC4-5D6E-409C-BE32-E72D297353CC}">
              <c16:uniqueId val="{0000000E-58DD-4AB6-9287-FD1A948D5EC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tabaco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Consumo de substâncias'!$O$15</c:f>
              <c:strCache>
                <c:ptCount val="1"/>
                <c:pt idx="0">
                  <c:v>Tabaco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4940-40D6-8BB8-725006A190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substâncias'!$O$16:$O$24</c:f>
              <c:numCache>
                <c:formatCode>0</c:formatCode>
                <c:ptCount val="9"/>
              </c:numCache>
            </c:numRef>
          </c:val>
          <c:extLst>
            <c:ext xmlns:c16="http://schemas.microsoft.com/office/drawing/2014/chart" uri="{C3380CC4-5D6E-409C-BE32-E72D297353CC}">
              <c16:uniqueId val="{00000002-4940-40D6-8BB8-725006A1906A}"/>
            </c:ext>
          </c:extLst>
        </c:ser>
        <c:ser>
          <c:idx val="1"/>
          <c:order val="1"/>
          <c:tx>
            <c:strRef>
              <c:f>'GAMA Consumo de substâncias'!$P$15</c:f>
              <c:strCache>
                <c:ptCount val="1"/>
                <c:pt idx="0">
                  <c:v>Cigarros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substâncias'!$P$16:$P$24</c:f>
              <c:numCache>
                <c:formatCode>0</c:formatCode>
                <c:ptCount val="9"/>
              </c:numCache>
            </c:numRef>
          </c:val>
          <c:extLst>
            <c:ext xmlns:c16="http://schemas.microsoft.com/office/drawing/2014/chart" uri="{C3380CC4-5D6E-409C-BE32-E72D297353CC}">
              <c16:uniqueId val="{00000003-4940-40D6-8BB8-725006A1906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receberam um serviço de saúde nos últimos 12 meses, por sexo e grupo etário</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Saúde geral'!$AH$15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BF8-4D76-A824-AB69214AAE66}"/>
              </c:ext>
            </c:extLst>
          </c:dPt>
          <c:dPt>
            <c:idx val="4"/>
            <c:invertIfNegative val="0"/>
            <c:bubble3D val="0"/>
            <c:spPr>
              <a:solidFill>
                <a:srgbClr val="FFC000"/>
              </a:solidFill>
              <a:ln>
                <a:noFill/>
              </a:ln>
              <a:effectLst/>
            </c:spPr>
            <c:extLst>
              <c:ext xmlns:c16="http://schemas.microsoft.com/office/drawing/2014/chart" uri="{C3380CC4-5D6E-409C-BE32-E72D297353CC}">
                <c16:uniqueId val="{00000003-CBF8-4D76-A824-AB69214AAE66}"/>
              </c:ext>
            </c:extLst>
          </c:dPt>
          <c:dPt>
            <c:idx val="5"/>
            <c:invertIfNegative val="0"/>
            <c:bubble3D val="0"/>
            <c:spPr>
              <a:solidFill>
                <a:srgbClr val="FFC000"/>
              </a:solidFill>
              <a:ln>
                <a:noFill/>
              </a:ln>
              <a:effectLst/>
            </c:spPr>
            <c:extLst>
              <c:ext xmlns:c16="http://schemas.microsoft.com/office/drawing/2014/chart" uri="{C3380CC4-5D6E-409C-BE32-E72D297353CC}">
                <c16:uniqueId val="{00000005-CBF8-4D76-A824-AB69214AAE66}"/>
              </c:ext>
            </c:extLst>
          </c:dPt>
          <c:dPt>
            <c:idx val="6"/>
            <c:invertIfNegative val="0"/>
            <c:bubble3D val="0"/>
            <c:spPr>
              <a:solidFill>
                <a:srgbClr val="98C389"/>
              </a:solidFill>
              <a:ln>
                <a:noFill/>
              </a:ln>
              <a:effectLst/>
            </c:spPr>
            <c:extLst>
              <c:ext xmlns:c16="http://schemas.microsoft.com/office/drawing/2014/chart" uri="{C3380CC4-5D6E-409C-BE32-E72D297353CC}">
                <c16:uniqueId val="{00000007-CBF8-4D76-A824-AB69214AAE66}"/>
              </c:ext>
            </c:extLst>
          </c:dPt>
          <c:dPt>
            <c:idx val="7"/>
            <c:invertIfNegative val="0"/>
            <c:bubble3D val="0"/>
            <c:spPr>
              <a:solidFill>
                <a:srgbClr val="98C389"/>
              </a:solidFill>
              <a:ln>
                <a:noFill/>
              </a:ln>
              <a:effectLst/>
            </c:spPr>
            <c:extLst>
              <c:ext xmlns:c16="http://schemas.microsoft.com/office/drawing/2014/chart" uri="{C3380CC4-5D6E-409C-BE32-E72D297353CC}">
                <c16:uniqueId val="{00000009-CBF8-4D76-A824-AB69214AAE66}"/>
              </c:ext>
            </c:extLst>
          </c:dPt>
          <c:dPt>
            <c:idx val="8"/>
            <c:invertIfNegative val="0"/>
            <c:bubble3D val="0"/>
            <c:spPr>
              <a:solidFill>
                <a:srgbClr val="98C389"/>
              </a:solidFill>
              <a:ln>
                <a:noFill/>
              </a:ln>
              <a:effectLst/>
            </c:spPr>
            <c:extLst>
              <c:ext xmlns:c16="http://schemas.microsoft.com/office/drawing/2014/chart" uri="{C3380CC4-5D6E-409C-BE32-E72D297353CC}">
                <c16:uniqueId val="{0000000B-CBF8-4D76-A824-AB69214AAE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geral'!$AF$16:$AG$25</c15:sqref>
                  </c15:fullRef>
                </c:ext>
              </c:extLst>
              <c:f>'GAMA Saúde geral'!$AF$17:$AG$25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geral'!$AH$16:$AH$25</c15:sqref>
                  </c15:fullRef>
                </c:ext>
              </c:extLst>
              <c:f>'GAMA Saúde geral'!$AH$17:$AH$25</c:f>
              <c:numCache>
                <c:formatCode>0</c:formatCode>
                <c:ptCount val="9"/>
              </c:numCache>
            </c:numRef>
          </c:val>
          <c:extLst>
            <c:ext xmlns:c16="http://schemas.microsoft.com/office/drawing/2014/chart" uri="{C3380CC4-5D6E-409C-BE32-E72D297353CC}">
              <c16:uniqueId val="{0000000C-CBF8-4D76-A824-AB69214AAE6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cigarros electrónicos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11E-4720-A94A-D149C51A5E7D}"/>
              </c:ext>
            </c:extLst>
          </c:dPt>
          <c:dPt>
            <c:idx val="4"/>
            <c:invertIfNegative val="0"/>
            <c:bubble3D val="0"/>
            <c:spPr>
              <a:solidFill>
                <a:srgbClr val="FFC000"/>
              </a:solidFill>
              <a:ln>
                <a:noFill/>
              </a:ln>
              <a:effectLst/>
            </c:spPr>
            <c:extLst>
              <c:ext xmlns:c16="http://schemas.microsoft.com/office/drawing/2014/chart" uri="{C3380CC4-5D6E-409C-BE32-E72D297353CC}">
                <c16:uniqueId val="{00000003-F11E-4720-A94A-D149C51A5E7D}"/>
              </c:ext>
            </c:extLst>
          </c:dPt>
          <c:dPt>
            <c:idx val="5"/>
            <c:invertIfNegative val="0"/>
            <c:bubble3D val="0"/>
            <c:spPr>
              <a:solidFill>
                <a:srgbClr val="FFC000"/>
              </a:solidFill>
              <a:ln>
                <a:noFill/>
              </a:ln>
              <a:effectLst/>
            </c:spPr>
            <c:extLst>
              <c:ext xmlns:c16="http://schemas.microsoft.com/office/drawing/2014/chart" uri="{C3380CC4-5D6E-409C-BE32-E72D297353CC}">
                <c16:uniqueId val="{00000005-F11E-4720-A94A-D149C51A5E7D}"/>
              </c:ext>
            </c:extLst>
          </c:dPt>
          <c:dPt>
            <c:idx val="6"/>
            <c:invertIfNegative val="0"/>
            <c:bubble3D val="0"/>
            <c:spPr>
              <a:solidFill>
                <a:srgbClr val="98C389"/>
              </a:solidFill>
              <a:ln>
                <a:noFill/>
              </a:ln>
              <a:effectLst/>
            </c:spPr>
            <c:extLst>
              <c:ext xmlns:c16="http://schemas.microsoft.com/office/drawing/2014/chart" uri="{C3380CC4-5D6E-409C-BE32-E72D297353CC}">
                <c16:uniqueId val="{00000007-F11E-4720-A94A-D149C51A5E7D}"/>
              </c:ext>
            </c:extLst>
          </c:dPt>
          <c:dPt>
            <c:idx val="7"/>
            <c:invertIfNegative val="0"/>
            <c:bubble3D val="0"/>
            <c:spPr>
              <a:solidFill>
                <a:srgbClr val="98C389"/>
              </a:solidFill>
              <a:ln>
                <a:noFill/>
              </a:ln>
              <a:effectLst/>
            </c:spPr>
            <c:extLst>
              <c:ext xmlns:c16="http://schemas.microsoft.com/office/drawing/2014/chart" uri="{C3380CC4-5D6E-409C-BE32-E72D297353CC}">
                <c16:uniqueId val="{00000009-F11E-4720-A94A-D149C51A5E7D}"/>
              </c:ext>
            </c:extLst>
          </c:dPt>
          <c:dPt>
            <c:idx val="8"/>
            <c:invertIfNegative val="0"/>
            <c:bubble3D val="0"/>
            <c:spPr>
              <a:solidFill>
                <a:srgbClr val="98C389"/>
              </a:solidFill>
              <a:ln>
                <a:noFill/>
              </a:ln>
              <a:effectLst/>
            </c:spPr>
            <c:extLst>
              <c:ext xmlns:c16="http://schemas.microsoft.com/office/drawing/2014/chart" uri="{C3380CC4-5D6E-409C-BE32-E72D297353CC}">
                <c16:uniqueId val="{0000000B-F11E-4720-A94A-D149C51A5E7D}"/>
              </c:ext>
            </c:extLst>
          </c:dPt>
          <c:dPt>
            <c:idx val="9"/>
            <c:invertIfNegative val="0"/>
            <c:bubble3D val="0"/>
            <c:spPr>
              <a:solidFill>
                <a:srgbClr val="98C389"/>
              </a:solidFill>
              <a:ln>
                <a:noFill/>
              </a:ln>
              <a:effectLst/>
            </c:spPr>
            <c:extLst>
              <c:ext xmlns:c16="http://schemas.microsoft.com/office/drawing/2014/chart" uri="{C3380CC4-5D6E-409C-BE32-E72D297353CC}">
                <c16:uniqueId val="{0000000D-F11E-4720-A94A-D149C51A5E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substâncias'!$Q$16:$R$24</c:f>
              <c:strCache>
                <c:ptCount val="7"/>
                <c:pt idx="0">
                  <c:v>Masculino</c:v>
                </c:pt>
                <c:pt idx="3">
                  <c:v>Feminino</c:v>
                </c:pt>
                <c:pt idx="6">
                  <c:v>Ambos os sexos</c:v>
                </c:pt>
              </c:strCache>
            </c:strRef>
          </c:cat>
          <c:val>
            <c:numRef>
              <c:f>'GAMA Consumo de substâncias'!$S$16:$S$24</c:f>
              <c:numCache>
                <c:formatCode>0</c:formatCode>
                <c:ptCount val="9"/>
              </c:numCache>
            </c:numRef>
          </c:val>
          <c:extLst>
            <c:ext xmlns:c16="http://schemas.microsoft.com/office/drawing/2014/chart" uri="{C3380CC4-5D6E-409C-BE32-E72D297353CC}">
              <c16:uniqueId val="{0000000E-F11E-4720-A94A-D149C51A5E7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cannabis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BCE-4234-A519-EB700E043D44}"/>
              </c:ext>
            </c:extLst>
          </c:dPt>
          <c:dPt>
            <c:idx val="4"/>
            <c:invertIfNegative val="0"/>
            <c:bubble3D val="0"/>
            <c:spPr>
              <a:solidFill>
                <a:srgbClr val="FFC000"/>
              </a:solidFill>
              <a:ln>
                <a:noFill/>
              </a:ln>
              <a:effectLst/>
            </c:spPr>
            <c:extLst>
              <c:ext xmlns:c16="http://schemas.microsoft.com/office/drawing/2014/chart" uri="{C3380CC4-5D6E-409C-BE32-E72D297353CC}">
                <c16:uniqueId val="{00000003-BBCE-4234-A519-EB700E043D44}"/>
              </c:ext>
            </c:extLst>
          </c:dPt>
          <c:dPt>
            <c:idx val="5"/>
            <c:invertIfNegative val="0"/>
            <c:bubble3D val="0"/>
            <c:spPr>
              <a:solidFill>
                <a:srgbClr val="FFC000"/>
              </a:solidFill>
              <a:ln>
                <a:noFill/>
              </a:ln>
              <a:effectLst/>
            </c:spPr>
            <c:extLst>
              <c:ext xmlns:c16="http://schemas.microsoft.com/office/drawing/2014/chart" uri="{C3380CC4-5D6E-409C-BE32-E72D297353CC}">
                <c16:uniqueId val="{00000005-BBCE-4234-A519-EB700E043D44}"/>
              </c:ext>
            </c:extLst>
          </c:dPt>
          <c:dPt>
            <c:idx val="6"/>
            <c:invertIfNegative val="0"/>
            <c:bubble3D val="0"/>
            <c:spPr>
              <a:solidFill>
                <a:srgbClr val="98C389"/>
              </a:solidFill>
              <a:ln>
                <a:noFill/>
              </a:ln>
              <a:effectLst/>
            </c:spPr>
            <c:extLst>
              <c:ext xmlns:c16="http://schemas.microsoft.com/office/drawing/2014/chart" uri="{C3380CC4-5D6E-409C-BE32-E72D297353CC}">
                <c16:uniqueId val="{00000007-BBCE-4234-A519-EB700E043D44}"/>
              </c:ext>
            </c:extLst>
          </c:dPt>
          <c:dPt>
            <c:idx val="7"/>
            <c:invertIfNegative val="0"/>
            <c:bubble3D val="0"/>
            <c:spPr>
              <a:solidFill>
                <a:srgbClr val="98C389"/>
              </a:solidFill>
              <a:ln>
                <a:noFill/>
              </a:ln>
              <a:effectLst/>
            </c:spPr>
            <c:extLst>
              <c:ext xmlns:c16="http://schemas.microsoft.com/office/drawing/2014/chart" uri="{C3380CC4-5D6E-409C-BE32-E72D297353CC}">
                <c16:uniqueId val="{00000009-BBCE-4234-A519-EB700E043D44}"/>
              </c:ext>
            </c:extLst>
          </c:dPt>
          <c:dPt>
            <c:idx val="8"/>
            <c:invertIfNegative val="0"/>
            <c:bubble3D val="0"/>
            <c:spPr>
              <a:solidFill>
                <a:srgbClr val="98C389"/>
              </a:solidFill>
              <a:ln>
                <a:noFill/>
              </a:ln>
              <a:effectLst/>
            </c:spPr>
            <c:extLst>
              <c:ext xmlns:c16="http://schemas.microsoft.com/office/drawing/2014/chart" uri="{C3380CC4-5D6E-409C-BE32-E72D297353CC}">
                <c16:uniqueId val="{0000000B-BBCE-4234-A519-EB700E043D44}"/>
              </c:ext>
            </c:extLst>
          </c:dPt>
          <c:dPt>
            <c:idx val="9"/>
            <c:invertIfNegative val="0"/>
            <c:bubble3D val="0"/>
            <c:spPr>
              <a:solidFill>
                <a:srgbClr val="98C389"/>
              </a:solidFill>
              <a:ln>
                <a:noFill/>
              </a:ln>
              <a:effectLst/>
            </c:spPr>
            <c:extLst>
              <c:ext xmlns:c16="http://schemas.microsoft.com/office/drawing/2014/chart" uri="{C3380CC4-5D6E-409C-BE32-E72D297353CC}">
                <c16:uniqueId val="{0000000D-BBCE-4234-A519-EB700E043D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substâncias'!$T$16:$U$24</c:f>
              <c:strCache>
                <c:ptCount val="7"/>
                <c:pt idx="0">
                  <c:v>Masculino</c:v>
                </c:pt>
                <c:pt idx="3">
                  <c:v>Feminino</c:v>
                </c:pt>
                <c:pt idx="6">
                  <c:v>Ambos os sexos</c:v>
                </c:pt>
              </c:strCache>
            </c:strRef>
          </c:cat>
          <c:val>
            <c:numRef>
              <c:f>'GAMA Consumo de substâncias'!$V$16:$V$24</c:f>
              <c:numCache>
                <c:formatCode>0</c:formatCode>
                <c:ptCount val="9"/>
              </c:numCache>
            </c:numRef>
          </c:val>
          <c:extLst>
            <c:ext xmlns:c16="http://schemas.microsoft.com/office/drawing/2014/chart" uri="{C3380CC4-5D6E-409C-BE32-E72D297353CC}">
              <c16:uniqueId val="{0000000E-BBCE-4234-A519-EB700E043D4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anemia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937-4AB9-8B12-FF464CFFB0B5}"/>
              </c:ext>
            </c:extLst>
          </c:dPt>
          <c:dPt>
            <c:idx val="4"/>
            <c:invertIfNegative val="0"/>
            <c:bubble3D val="0"/>
            <c:spPr>
              <a:solidFill>
                <a:srgbClr val="FFC000"/>
              </a:solidFill>
              <a:ln>
                <a:noFill/>
              </a:ln>
              <a:effectLst/>
            </c:spPr>
            <c:extLst>
              <c:ext xmlns:c16="http://schemas.microsoft.com/office/drawing/2014/chart" uri="{C3380CC4-5D6E-409C-BE32-E72D297353CC}">
                <c16:uniqueId val="{00000003-9937-4AB9-8B12-FF464CFFB0B5}"/>
              </c:ext>
            </c:extLst>
          </c:dPt>
          <c:dPt>
            <c:idx val="5"/>
            <c:invertIfNegative val="0"/>
            <c:bubble3D val="0"/>
            <c:spPr>
              <a:solidFill>
                <a:srgbClr val="FFC000"/>
              </a:solidFill>
              <a:ln>
                <a:noFill/>
              </a:ln>
              <a:effectLst/>
            </c:spPr>
            <c:extLst>
              <c:ext xmlns:c16="http://schemas.microsoft.com/office/drawing/2014/chart" uri="{C3380CC4-5D6E-409C-BE32-E72D297353CC}">
                <c16:uniqueId val="{00000005-9937-4AB9-8B12-FF464CFFB0B5}"/>
              </c:ext>
            </c:extLst>
          </c:dPt>
          <c:dPt>
            <c:idx val="6"/>
            <c:invertIfNegative val="0"/>
            <c:bubble3D val="0"/>
            <c:spPr>
              <a:solidFill>
                <a:srgbClr val="98C389"/>
              </a:solidFill>
              <a:ln>
                <a:noFill/>
              </a:ln>
              <a:effectLst/>
            </c:spPr>
            <c:extLst>
              <c:ext xmlns:c16="http://schemas.microsoft.com/office/drawing/2014/chart" uri="{C3380CC4-5D6E-409C-BE32-E72D297353CC}">
                <c16:uniqueId val="{00000007-9937-4AB9-8B12-FF464CFFB0B5}"/>
              </c:ext>
            </c:extLst>
          </c:dPt>
          <c:dPt>
            <c:idx val="7"/>
            <c:invertIfNegative val="0"/>
            <c:bubble3D val="0"/>
            <c:spPr>
              <a:solidFill>
                <a:srgbClr val="98C389"/>
              </a:solidFill>
              <a:ln>
                <a:noFill/>
              </a:ln>
              <a:effectLst/>
            </c:spPr>
            <c:extLst>
              <c:ext xmlns:c16="http://schemas.microsoft.com/office/drawing/2014/chart" uri="{C3380CC4-5D6E-409C-BE32-E72D297353CC}">
                <c16:uniqueId val="{00000009-9937-4AB9-8B12-FF464CFFB0B5}"/>
              </c:ext>
            </c:extLst>
          </c:dPt>
          <c:dPt>
            <c:idx val="8"/>
            <c:invertIfNegative val="0"/>
            <c:bubble3D val="0"/>
            <c:spPr>
              <a:solidFill>
                <a:srgbClr val="98C389"/>
              </a:solidFill>
              <a:ln>
                <a:noFill/>
              </a:ln>
              <a:effectLst/>
            </c:spPr>
            <c:extLst>
              <c:ext xmlns:c16="http://schemas.microsoft.com/office/drawing/2014/chart" uri="{C3380CC4-5D6E-409C-BE32-E72D297353CC}">
                <c16:uniqueId val="{0000000B-9937-4AB9-8B12-FF464CFFB0B5}"/>
              </c:ext>
            </c:extLst>
          </c:dPt>
          <c:dPt>
            <c:idx val="9"/>
            <c:invertIfNegative val="0"/>
            <c:bubble3D val="0"/>
            <c:spPr>
              <a:solidFill>
                <a:srgbClr val="98C389"/>
              </a:solidFill>
              <a:ln>
                <a:noFill/>
              </a:ln>
              <a:effectLst/>
            </c:spPr>
            <c:extLst>
              <c:ext xmlns:c16="http://schemas.microsoft.com/office/drawing/2014/chart" uri="{C3380CC4-5D6E-409C-BE32-E72D297353CC}">
                <c16:uniqueId val="{0000000D-9937-4AB9-8B12-FF464CFFB0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atividade'!$G$16:$H$24</c:f>
              <c:strCache>
                <c:ptCount val="7"/>
                <c:pt idx="0">
                  <c:v>Masculino</c:v>
                </c:pt>
                <c:pt idx="3">
                  <c:v>Feminino</c:v>
                </c:pt>
                <c:pt idx="6">
                  <c:v>Ambos os sexos</c:v>
                </c:pt>
              </c:strCache>
            </c:strRef>
          </c:cat>
          <c:val>
            <c:numRef>
              <c:f>'GAMA Alimentação e atividade'!$I$16:$I$24</c:f>
              <c:numCache>
                <c:formatCode>0</c:formatCode>
                <c:ptCount val="9"/>
              </c:numCache>
            </c:numRef>
          </c:val>
          <c:extLst>
            <c:ext xmlns:c16="http://schemas.microsoft.com/office/drawing/2014/chart" uri="{C3380CC4-5D6E-409C-BE32-E72D297353CC}">
              <c16:uniqueId val="{0000000E-9937-4AB9-8B12-FF464CFFB0B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excesso de peso ou obesidade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Alimentação e atividade'!$L$15</c:f>
              <c:strCache>
                <c:ptCount val="1"/>
                <c:pt idx="0">
                  <c:v>Excesso de peso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9D05-4D29-A03B-41F52128EE4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atividade'!$L$16:$L$24</c:f>
              <c:numCache>
                <c:formatCode>0</c:formatCode>
                <c:ptCount val="9"/>
              </c:numCache>
            </c:numRef>
          </c:val>
          <c:extLst>
            <c:ext xmlns:c16="http://schemas.microsoft.com/office/drawing/2014/chart" uri="{C3380CC4-5D6E-409C-BE32-E72D297353CC}">
              <c16:uniqueId val="{00000002-9D05-4D29-A03B-41F52128EE4C}"/>
            </c:ext>
          </c:extLst>
        </c:ser>
        <c:ser>
          <c:idx val="1"/>
          <c:order val="1"/>
          <c:tx>
            <c:strRef>
              <c:f>'GAMA Alimentação e atividade'!$M$15</c:f>
              <c:strCache>
                <c:ptCount val="1"/>
                <c:pt idx="0">
                  <c:v>Obeso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atividade'!$M$16:$M$24</c:f>
              <c:numCache>
                <c:formatCode>0</c:formatCode>
                <c:ptCount val="9"/>
              </c:numCache>
            </c:numRef>
          </c:val>
          <c:extLst>
            <c:ext xmlns:c16="http://schemas.microsoft.com/office/drawing/2014/chart" uri="{C3380CC4-5D6E-409C-BE32-E72D297353CC}">
              <c16:uniqueId val="{00000003-9D05-4D29-A03B-41F52128EE4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magros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0E2-4123-9DDE-728C5366F82B}"/>
              </c:ext>
            </c:extLst>
          </c:dPt>
          <c:dPt>
            <c:idx val="4"/>
            <c:invertIfNegative val="0"/>
            <c:bubble3D val="0"/>
            <c:spPr>
              <a:solidFill>
                <a:srgbClr val="FFC000"/>
              </a:solidFill>
              <a:ln>
                <a:noFill/>
              </a:ln>
              <a:effectLst/>
            </c:spPr>
            <c:extLst>
              <c:ext xmlns:c16="http://schemas.microsoft.com/office/drawing/2014/chart" uri="{C3380CC4-5D6E-409C-BE32-E72D297353CC}">
                <c16:uniqueId val="{00000003-80E2-4123-9DDE-728C5366F82B}"/>
              </c:ext>
            </c:extLst>
          </c:dPt>
          <c:dPt>
            <c:idx val="5"/>
            <c:invertIfNegative val="0"/>
            <c:bubble3D val="0"/>
            <c:spPr>
              <a:solidFill>
                <a:srgbClr val="FFC000"/>
              </a:solidFill>
              <a:ln>
                <a:noFill/>
              </a:ln>
              <a:effectLst/>
            </c:spPr>
            <c:extLst>
              <c:ext xmlns:c16="http://schemas.microsoft.com/office/drawing/2014/chart" uri="{C3380CC4-5D6E-409C-BE32-E72D297353CC}">
                <c16:uniqueId val="{00000005-80E2-4123-9DDE-728C5366F82B}"/>
              </c:ext>
            </c:extLst>
          </c:dPt>
          <c:dPt>
            <c:idx val="6"/>
            <c:invertIfNegative val="0"/>
            <c:bubble3D val="0"/>
            <c:spPr>
              <a:solidFill>
                <a:srgbClr val="98C389"/>
              </a:solidFill>
              <a:ln>
                <a:noFill/>
              </a:ln>
              <a:effectLst/>
            </c:spPr>
            <c:extLst>
              <c:ext xmlns:c16="http://schemas.microsoft.com/office/drawing/2014/chart" uri="{C3380CC4-5D6E-409C-BE32-E72D297353CC}">
                <c16:uniqueId val="{00000007-80E2-4123-9DDE-728C5366F82B}"/>
              </c:ext>
            </c:extLst>
          </c:dPt>
          <c:dPt>
            <c:idx val="7"/>
            <c:invertIfNegative val="0"/>
            <c:bubble3D val="0"/>
            <c:spPr>
              <a:solidFill>
                <a:srgbClr val="98C389"/>
              </a:solidFill>
              <a:ln>
                <a:noFill/>
              </a:ln>
              <a:effectLst/>
            </c:spPr>
            <c:extLst>
              <c:ext xmlns:c16="http://schemas.microsoft.com/office/drawing/2014/chart" uri="{C3380CC4-5D6E-409C-BE32-E72D297353CC}">
                <c16:uniqueId val="{00000009-80E2-4123-9DDE-728C5366F82B}"/>
              </c:ext>
            </c:extLst>
          </c:dPt>
          <c:dPt>
            <c:idx val="8"/>
            <c:invertIfNegative val="0"/>
            <c:bubble3D val="0"/>
            <c:spPr>
              <a:solidFill>
                <a:srgbClr val="98C389"/>
              </a:solidFill>
              <a:ln>
                <a:noFill/>
              </a:ln>
              <a:effectLst/>
            </c:spPr>
            <c:extLst>
              <c:ext xmlns:c16="http://schemas.microsoft.com/office/drawing/2014/chart" uri="{C3380CC4-5D6E-409C-BE32-E72D297353CC}">
                <c16:uniqueId val="{0000000B-80E2-4123-9DDE-728C5366F82B}"/>
              </c:ext>
            </c:extLst>
          </c:dPt>
          <c:dPt>
            <c:idx val="9"/>
            <c:invertIfNegative val="0"/>
            <c:bubble3D val="0"/>
            <c:spPr>
              <a:solidFill>
                <a:srgbClr val="98C389"/>
              </a:solidFill>
              <a:ln>
                <a:noFill/>
              </a:ln>
              <a:effectLst/>
            </c:spPr>
            <c:extLst>
              <c:ext xmlns:c16="http://schemas.microsoft.com/office/drawing/2014/chart" uri="{C3380CC4-5D6E-409C-BE32-E72D297353CC}">
                <c16:uniqueId val="{0000000D-80E2-4123-9DDE-728C5366F8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atividade'!$N$16:$O$24</c:f>
              <c:strCache>
                <c:ptCount val="7"/>
                <c:pt idx="0">
                  <c:v>Masculino</c:v>
                </c:pt>
                <c:pt idx="3">
                  <c:v>Feminino</c:v>
                </c:pt>
                <c:pt idx="6">
                  <c:v>Ambos os sexos</c:v>
                </c:pt>
              </c:strCache>
            </c:strRef>
          </c:cat>
          <c:val>
            <c:numRef>
              <c:f>'GAMA Alimentação e atividade'!$P$16:$P$24</c:f>
              <c:numCache>
                <c:formatCode>0</c:formatCode>
                <c:ptCount val="9"/>
              </c:numCache>
            </c:numRef>
          </c:val>
          <c:extLst>
            <c:ext xmlns:c16="http://schemas.microsoft.com/office/drawing/2014/chart" uri="{C3380CC4-5D6E-409C-BE32-E72D297353CC}">
              <c16:uniqueId val="{0000000E-80E2-4123-9DDE-728C5366F82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5 porções de frutas e legumes por dia nos últimos 7 dias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A68-46E0-A987-4B6BAC85EB99}"/>
              </c:ext>
            </c:extLst>
          </c:dPt>
          <c:dPt>
            <c:idx val="4"/>
            <c:invertIfNegative val="0"/>
            <c:bubble3D val="0"/>
            <c:spPr>
              <a:solidFill>
                <a:srgbClr val="FFC000"/>
              </a:solidFill>
              <a:ln>
                <a:noFill/>
              </a:ln>
              <a:effectLst/>
            </c:spPr>
            <c:extLst>
              <c:ext xmlns:c16="http://schemas.microsoft.com/office/drawing/2014/chart" uri="{C3380CC4-5D6E-409C-BE32-E72D297353CC}">
                <c16:uniqueId val="{00000003-AA68-46E0-A987-4B6BAC85EB99}"/>
              </c:ext>
            </c:extLst>
          </c:dPt>
          <c:dPt>
            <c:idx val="5"/>
            <c:invertIfNegative val="0"/>
            <c:bubble3D val="0"/>
            <c:spPr>
              <a:solidFill>
                <a:srgbClr val="FFC000"/>
              </a:solidFill>
              <a:ln>
                <a:noFill/>
              </a:ln>
              <a:effectLst/>
            </c:spPr>
            <c:extLst>
              <c:ext xmlns:c16="http://schemas.microsoft.com/office/drawing/2014/chart" uri="{C3380CC4-5D6E-409C-BE32-E72D297353CC}">
                <c16:uniqueId val="{00000005-AA68-46E0-A987-4B6BAC85EB99}"/>
              </c:ext>
            </c:extLst>
          </c:dPt>
          <c:dPt>
            <c:idx val="6"/>
            <c:invertIfNegative val="0"/>
            <c:bubble3D val="0"/>
            <c:spPr>
              <a:solidFill>
                <a:srgbClr val="98C389"/>
              </a:solidFill>
              <a:ln>
                <a:noFill/>
              </a:ln>
              <a:effectLst/>
            </c:spPr>
            <c:extLst>
              <c:ext xmlns:c16="http://schemas.microsoft.com/office/drawing/2014/chart" uri="{C3380CC4-5D6E-409C-BE32-E72D297353CC}">
                <c16:uniqueId val="{00000007-AA68-46E0-A987-4B6BAC85EB99}"/>
              </c:ext>
            </c:extLst>
          </c:dPt>
          <c:dPt>
            <c:idx val="7"/>
            <c:invertIfNegative val="0"/>
            <c:bubble3D val="0"/>
            <c:spPr>
              <a:solidFill>
                <a:srgbClr val="98C389"/>
              </a:solidFill>
              <a:ln>
                <a:noFill/>
              </a:ln>
              <a:effectLst/>
            </c:spPr>
            <c:extLst>
              <c:ext xmlns:c16="http://schemas.microsoft.com/office/drawing/2014/chart" uri="{C3380CC4-5D6E-409C-BE32-E72D297353CC}">
                <c16:uniqueId val="{00000009-AA68-46E0-A987-4B6BAC85EB99}"/>
              </c:ext>
            </c:extLst>
          </c:dPt>
          <c:dPt>
            <c:idx val="8"/>
            <c:invertIfNegative val="0"/>
            <c:bubble3D val="0"/>
            <c:spPr>
              <a:solidFill>
                <a:srgbClr val="98C389"/>
              </a:solidFill>
              <a:ln>
                <a:noFill/>
              </a:ln>
              <a:effectLst/>
            </c:spPr>
            <c:extLst>
              <c:ext xmlns:c16="http://schemas.microsoft.com/office/drawing/2014/chart" uri="{C3380CC4-5D6E-409C-BE32-E72D297353CC}">
                <c16:uniqueId val="{0000000B-AA68-46E0-A987-4B6BAC85EB99}"/>
              </c:ext>
            </c:extLst>
          </c:dPt>
          <c:dPt>
            <c:idx val="9"/>
            <c:invertIfNegative val="0"/>
            <c:bubble3D val="0"/>
            <c:spPr>
              <a:solidFill>
                <a:srgbClr val="98C389"/>
              </a:solidFill>
              <a:ln>
                <a:noFill/>
              </a:ln>
              <a:effectLst/>
            </c:spPr>
            <c:extLst>
              <c:ext xmlns:c16="http://schemas.microsoft.com/office/drawing/2014/chart" uri="{C3380CC4-5D6E-409C-BE32-E72D297353CC}">
                <c16:uniqueId val="{0000000D-AA68-46E0-A987-4B6BAC85EB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atividade'!$Q$16:$R$24</c:f>
              <c:strCache>
                <c:ptCount val="7"/>
                <c:pt idx="0">
                  <c:v>Masculino</c:v>
                </c:pt>
                <c:pt idx="3">
                  <c:v>Feminino</c:v>
                </c:pt>
                <c:pt idx="6">
                  <c:v>Ambos os sexos</c:v>
                </c:pt>
              </c:strCache>
            </c:strRef>
          </c:cat>
          <c:val>
            <c:numRef>
              <c:f>'GAMA Alimentação e atividade'!$S$16:$S$24</c:f>
              <c:numCache>
                <c:formatCode>0</c:formatCode>
                <c:ptCount val="9"/>
              </c:numCache>
            </c:numRef>
          </c:val>
          <c:extLst>
            <c:ext xmlns:c16="http://schemas.microsoft.com/office/drawing/2014/chart" uri="{C3380CC4-5D6E-409C-BE32-E72D297353CC}">
              <c16:uniqueId val="{0000000E-AA68-46E0-A987-4B6BAC85EB9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bebidas açucaradas uma ou mais vezes por dia nos últimos 7 dias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D64-4B6A-B793-F3033C003C98}"/>
              </c:ext>
            </c:extLst>
          </c:dPt>
          <c:dPt>
            <c:idx val="4"/>
            <c:invertIfNegative val="0"/>
            <c:bubble3D val="0"/>
            <c:spPr>
              <a:solidFill>
                <a:srgbClr val="FFC000"/>
              </a:solidFill>
              <a:ln>
                <a:noFill/>
              </a:ln>
              <a:effectLst/>
            </c:spPr>
            <c:extLst>
              <c:ext xmlns:c16="http://schemas.microsoft.com/office/drawing/2014/chart" uri="{C3380CC4-5D6E-409C-BE32-E72D297353CC}">
                <c16:uniqueId val="{00000003-8D64-4B6A-B793-F3033C003C98}"/>
              </c:ext>
            </c:extLst>
          </c:dPt>
          <c:dPt>
            <c:idx val="5"/>
            <c:invertIfNegative val="0"/>
            <c:bubble3D val="0"/>
            <c:spPr>
              <a:solidFill>
                <a:srgbClr val="FFC000"/>
              </a:solidFill>
              <a:ln>
                <a:noFill/>
              </a:ln>
              <a:effectLst/>
            </c:spPr>
            <c:extLst>
              <c:ext xmlns:c16="http://schemas.microsoft.com/office/drawing/2014/chart" uri="{C3380CC4-5D6E-409C-BE32-E72D297353CC}">
                <c16:uniqueId val="{00000005-8D64-4B6A-B793-F3033C003C98}"/>
              </c:ext>
            </c:extLst>
          </c:dPt>
          <c:dPt>
            <c:idx val="6"/>
            <c:invertIfNegative val="0"/>
            <c:bubble3D val="0"/>
            <c:spPr>
              <a:solidFill>
                <a:srgbClr val="98C389"/>
              </a:solidFill>
              <a:ln>
                <a:noFill/>
              </a:ln>
              <a:effectLst/>
            </c:spPr>
            <c:extLst>
              <c:ext xmlns:c16="http://schemas.microsoft.com/office/drawing/2014/chart" uri="{C3380CC4-5D6E-409C-BE32-E72D297353CC}">
                <c16:uniqueId val="{00000007-8D64-4B6A-B793-F3033C003C98}"/>
              </c:ext>
            </c:extLst>
          </c:dPt>
          <c:dPt>
            <c:idx val="7"/>
            <c:invertIfNegative val="0"/>
            <c:bubble3D val="0"/>
            <c:spPr>
              <a:solidFill>
                <a:srgbClr val="98C389"/>
              </a:solidFill>
              <a:ln>
                <a:noFill/>
              </a:ln>
              <a:effectLst/>
            </c:spPr>
            <c:extLst>
              <c:ext xmlns:c16="http://schemas.microsoft.com/office/drawing/2014/chart" uri="{C3380CC4-5D6E-409C-BE32-E72D297353CC}">
                <c16:uniqueId val="{00000009-8D64-4B6A-B793-F3033C003C98}"/>
              </c:ext>
            </c:extLst>
          </c:dPt>
          <c:dPt>
            <c:idx val="8"/>
            <c:invertIfNegative val="0"/>
            <c:bubble3D val="0"/>
            <c:spPr>
              <a:solidFill>
                <a:srgbClr val="98C389"/>
              </a:solidFill>
              <a:ln>
                <a:noFill/>
              </a:ln>
              <a:effectLst/>
            </c:spPr>
            <c:extLst>
              <c:ext xmlns:c16="http://schemas.microsoft.com/office/drawing/2014/chart" uri="{C3380CC4-5D6E-409C-BE32-E72D297353CC}">
                <c16:uniqueId val="{0000000B-8D64-4B6A-B793-F3033C003C98}"/>
              </c:ext>
            </c:extLst>
          </c:dPt>
          <c:dPt>
            <c:idx val="9"/>
            <c:invertIfNegative val="0"/>
            <c:bubble3D val="0"/>
            <c:spPr>
              <a:solidFill>
                <a:srgbClr val="98C389"/>
              </a:solidFill>
              <a:ln>
                <a:noFill/>
              </a:ln>
              <a:effectLst/>
            </c:spPr>
            <c:extLst>
              <c:ext xmlns:c16="http://schemas.microsoft.com/office/drawing/2014/chart" uri="{C3380CC4-5D6E-409C-BE32-E72D297353CC}">
                <c16:uniqueId val="{0000000D-8D64-4B6A-B793-F3033C003C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atividade'!$T$16:$U$24</c:f>
              <c:strCache>
                <c:ptCount val="7"/>
                <c:pt idx="0">
                  <c:v>Masculino</c:v>
                </c:pt>
                <c:pt idx="3">
                  <c:v>Feminino</c:v>
                </c:pt>
                <c:pt idx="6">
                  <c:v>Ambos os sexos</c:v>
                </c:pt>
              </c:strCache>
            </c:strRef>
          </c:cat>
          <c:val>
            <c:numRef>
              <c:f>'GAMA Alimentação e atividade'!$V$16:$V$24</c:f>
              <c:numCache>
                <c:formatCode>0</c:formatCode>
                <c:ptCount val="9"/>
              </c:numCache>
            </c:numRef>
          </c:val>
          <c:extLst>
            <c:ext xmlns:c16="http://schemas.microsoft.com/office/drawing/2014/chart" uri="{C3380CC4-5D6E-409C-BE32-E72D297353CC}">
              <c16:uniqueId val="{0000000E-8D64-4B6A-B793-F3033C003C9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acumularam uma média de &gt;60 minutos por dia de atividade física moderada a vigorosa durante os últimos 7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7B9-4449-BB8A-6E54D9EC13CB}"/>
              </c:ext>
            </c:extLst>
          </c:dPt>
          <c:dPt>
            <c:idx val="4"/>
            <c:invertIfNegative val="0"/>
            <c:bubble3D val="0"/>
            <c:spPr>
              <a:solidFill>
                <a:srgbClr val="FFC000"/>
              </a:solidFill>
              <a:ln>
                <a:noFill/>
              </a:ln>
              <a:effectLst/>
            </c:spPr>
            <c:extLst>
              <c:ext xmlns:c16="http://schemas.microsoft.com/office/drawing/2014/chart" uri="{C3380CC4-5D6E-409C-BE32-E72D297353CC}">
                <c16:uniqueId val="{00000003-C7B9-4449-BB8A-6E54D9EC13CB}"/>
              </c:ext>
            </c:extLst>
          </c:dPt>
          <c:dPt>
            <c:idx val="5"/>
            <c:invertIfNegative val="0"/>
            <c:bubble3D val="0"/>
            <c:spPr>
              <a:solidFill>
                <a:srgbClr val="FFC000"/>
              </a:solidFill>
              <a:ln>
                <a:noFill/>
              </a:ln>
              <a:effectLst/>
            </c:spPr>
            <c:extLst>
              <c:ext xmlns:c16="http://schemas.microsoft.com/office/drawing/2014/chart" uri="{C3380CC4-5D6E-409C-BE32-E72D297353CC}">
                <c16:uniqueId val="{00000005-C7B9-4449-BB8A-6E54D9EC13CB}"/>
              </c:ext>
            </c:extLst>
          </c:dPt>
          <c:dPt>
            <c:idx val="6"/>
            <c:invertIfNegative val="0"/>
            <c:bubble3D val="0"/>
            <c:spPr>
              <a:solidFill>
                <a:srgbClr val="98C389"/>
              </a:solidFill>
              <a:ln>
                <a:noFill/>
              </a:ln>
              <a:effectLst/>
            </c:spPr>
            <c:extLst>
              <c:ext xmlns:c16="http://schemas.microsoft.com/office/drawing/2014/chart" uri="{C3380CC4-5D6E-409C-BE32-E72D297353CC}">
                <c16:uniqueId val="{00000007-C7B9-4449-BB8A-6E54D9EC13CB}"/>
              </c:ext>
            </c:extLst>
          </c:dPt>
          <c:dPt>
            <c:idx val="7"/>
            <c:invertIfNegative val="0"/>
            <c:bubble3D val="0"/>
            <c:spPr>
              <a:solidFill>
                <a:srgbClr val="98C389"/>
              </a:solidFill>
              <a:ln>
                <a:noFill/>
              </a:ln>
              <a:effectLst/>
            </c:spPr>
            <c:extLst>
              <c:ext xmlns:c16="http://schemas.microsoft.com/office/drawing/2014/chart" uri="{C3380CC4-5D6E-409C-BE32-E72D297353CC}">
                <c16:uniqueId val="{00000009-C7B9-4449-BB8A-6E54D9EC13CB}"/>
              </c:ext>
            </c:extLst>
          </c:dPt>
          <c:dPt>
            <c:idx val="8"/>
            <c:invertIfNegative val="0"/>
            <c:bubble3D val="0"/>
            <c:spPr>
              <a:solidFill>
                <a:srgbClr val="98C389"/>
              </a:solidFill>
              <a:ln>
                <a:noFill/>
              </a:ln>
              <a:effectLst/>
            </c:spPr>
            <c:extLst>
              <c:ext xmlns:c16="http://schemas.microsoft.com/office/drawing/2014/chart" uri="{C3380CC4-5D6E-409C-BE32-E72D297353CC}">
                <c16:uniqueId val="{0000000B-C7B9-4449-BB8A-6E54D9EC13CB}"/>
              </c:ext>
            </c:extLst>
          </c:dPt>
          <c:dPt>
            <c:idx val="9"/>
            <c:invertIfNegative val="0"/>
            <c:bubble3D val="0"/>
            <c:spPr>
              <a:solidFill>
                <a:srgbClr val="98C389"/>
              </a:solidFill>
              <a:ln>
                <a:noFill/>
              </a:ln>
              <a:effectLst/>
            </c:spPr>
            <c:extLst>
              <c:ext xmlns:c16="http://schemas.microsoft.com/office/drawing/2014/chart" uri="{C3380CC4-5D6E-409C-BE32-E72D297353CC}">
                <c16:uniqueId val="{0000000D-C7B9-4449-BB8A-6E54D9EC1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atividade'!$W$16:$X$24</c:f>
              <c:strCache>
                <c:ptCount val="7"/>
                <c:pt idx="0">
                  <c:v>Masculino</c:v>
                </c:pt>
                <c:pt idx="3">
                  <c:v>Feminino</c:v>
                </c:pt>
                <c:pt idx="6">
                  <c:v>Ambos os sexos</c:v>
                </c:pt>
              </c:strCache>
            </c:strRef>
          </c:cat>
          <c:val>
            <c:numRef>
              <c:f>'GAMA Alimentação e atividade'!$Y$16:$Y$24</c:f>
              <c:numCache>
                <c:formatCode>0</c:formatCode>
                <c:ptCount val="9"/>
              </c:numCache>
            </c:numRef>
          </c:val>
          <c:extLst>
            <c:ext xmlns:c16="http://schemas.microsoft.com/office/drawing/2014/chart" uri="{C3380CC4-5D6E-409C-BE32-E72D297353CC}">
              <c16:uniqueId val="{0000000E-C7B9-4449-BB8A-6E54D9EC13C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Nados vivos por 1000 adolescentes do sexo feminino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57D4-4FCC-B229-354D6BB7F32B}"/>
              </c:ext>
            </c:extLst>
          </c:dPt>
          <c:dPt>
            <c:idx val="1"/>
            <c:invertIfNegative val="0"/>
            <c:bubble3D val="0"/>
            <c:spPr>
              <a:solidFill>
                <a:srgbClr val="FFC000"/>
              </a:solidFill>
              <a:ln>
                <a:noFill/>
              </a:ln>
              <a:effectLst/>
            </c:spPr>
            <c:extLst>
              <c:ext xmlns:c16="http://schemas.microsoft.com/office/drawing/2014/chart" uri="{C3380CC4-5D6E-409C-BE32-E72D297353CC}">
                <c16:uniqueId val="{00000003-57D4-4FCC-B229-354D6BB7F32B}"/>
              </c:ext>
            </c:extLst>
          </c:dPt>
          <c:dPt>
            <c:idx val="2"/>
            <c:invertIfNegative val="0"/>
            <c:bubble3D val="0"/>
            <c:spPr>
              <a:solidFill>
                <a:srgbClr val="FFC000"/>
              </a:solidFill>
              <a:ln>
                <a:noFill/>
              </a:ln>
              <a:effectLst/>
            </c:spPr>
            <c:extLst>
              <c:ext xmlns:c16="http://schemas.microsoft.com/office/drawing/2014/chart" uri="{C3380CC4-5D6E-409C-BE32-E72D297353CC}">
                <c16:uniqueId val="{00000005-57D4-4FCC-B229-354D6BB7F32B}"/>
              </c:ext>
            </c:extLst>
          </c:dPt>
          <c:dPt>
            <c:idx val="9"/>
            <c:invertIfNegative val="0"/>
            <c:bubble3D val="0"/>
            <c:spPr>
              <a:solidFill>
                <a:srgbClr val="FFC000"/>
              </a:solidFill>
              <a:ln>
                <a:noFill/>
              </a:ln>
              <a:effectLst/>
            </c:spPr>
            <c:extLst>
              <c:ext xmlns:c16="http://schemas.microsoft.com/office/drawing/2014/chart" uri="{C3380CC4-5D6E-409C-BE32-E72D297353CC}">
                <c16:uniqueId val="{00000007-57D4-4FCC-B229-354D6BB7F3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saudável'!$H$20:$H$22</c:f>
              <c:numCache>
                <c:formatCode>@</c:formatCode>
                <c:ptCount val="3"/>
              </c:numCache>
            </c:numRef>
          </c:cat>
          <c:val>
            <c:numRef>
              <c:f>'GAMA Sexualidade saudável'!$I$20:$I$22</c:f>
              <c:numCache>
                <c:formatCode>0</c:formatCode>
                <c:ptCount val="3"/>
              </c:numCache>
            </c:numRef>
          </c:val>
          <c:extLst>
            <c:ext xmlns:c16="http://schemas.microsoft.com/office/drawing/2014/chart" uri="{C3380CC4-5D6E-409C-BE32-E72D297353CC}">
              <c16:uniqueId val="{00000008-57D4-4FCC-B229-354D6BB7F32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Nados-vivos por 1000 por ano</a:t>
                </a:r>
              </a:p>
            </c:rich>
          </c:tx>
          <c:layout>
            <c:manualLayout>
              <c:xMode val="edge"/>
              <c:yMode val="edge"/>
              <c:x val="3.1645718584000233E-2"/>
              <c:y val="0.1409884141611771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tiveram a sua primeira relação sexual antes dos 15 anos de idade</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2A87-4D47-9A77-36F8711F4D42}"/>
              </c:ext>
            </c:extLst>
          </c:dPt>
          <c:dPt>
            <c:idx val="2"/>
            <c:invertIfNegative val="0"/>
            <c:bubble3D val="0"/>
            <c:spPr>
              <a:solidFill>
                <a:srgbClr val="98C389"/>
              </a:solidFill>
              <a:ln>
                <a:noFill/>
              </a:ln>
              <a:effectLst/>
            </c:spPr>
            <c:extLst>
              <c:ext xmlns:c16="http://schemas.microsoft.com/office/drawing/2014/chart" uri="{C3380CC4-5D6E-409C-BE32-E72D297353CC}">
                <c16:uniqueId val="{00000003-2A87-4D47-9A77-36F8711F4D42}"/>
              </c:ext>
            </c:extLst>
          </c:dPt>
          <c:dPt>
            <c:idx val="3"/>
            <c:invertIfNegative val="0"/>
            <c:bubble3D val="0"/>
            <c:spPr>
              <a:solidFill>
                <a:srgbClr val="98C389"/>
              </a:solidFill>
              <a:ln>
                <a:noFill/>
              </a:ln>
              <a:effectLst/>
            </c:spPr>
            <c:extLst>
              <c:ext xmlns:c16="http://schemas.microsoft.com/office/drawing/2014/chart" uri="{C3380CC4-5D6E-409C-BE32-E72D297353CC}">
                <c16:uniqueId val="{00000005-2A87-4D47-9A77-36F8711F4D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saudável'!$J$17:$K$25</c15:sqref>
                  </c15:fullRef>
                </c:ext>
              </c:extLst>
              <c:f>('GAMA Sexualidade saudável'!$J$18:$K$18,'GAMA Sexualidade saudável'!$J$21:$K$21,'GAMA Sexualidade saudável'!$J$24:$K$24)</c:f>
              <c:multiLvlStrCache>
                <c:ptCount val="3"/>
                <c:lvl/>
                <c:lvl/>
              </c:multiLvlStrCache>
            </c:multiLvlStrRef>
          </c:cat>
          <c:val>
            <c:numRef>
              <c:extLst>
                <c:ext xmlns:c15="http://schemas.microsoft.com/office/drawing/2012/chart" uri="{02D57815-91ED-43cb-92C2-25804820EDAC}">
                  <c15:fullRef>
                    <c15:sqref>'GAMA Sexualidade saudável'!$L$17:$L$25</c15:sqref>
                  </c15:fullRef>
                </c:ext>
              </c:extLst>
              <c:f>('GAMA Sexualidade saudável'!$L$18,'GAMA Sexualidade saudável'!$L$21,'GAMA Sexualidade saudável'!$L$24)</c:f>
              <c:numCache>
                <c:formatCode>0</c:formatCode>
                <c:ptCount val="3"/>
              </c:numCache>
            </c:numRef>
          </c:val>
          <c:extLst>
            <c:ext xmlns:c16="http://schemas.microsoft.com/office/drawing/2014/chart" uri="{C3380CC4-5D6E-409C-BE32-E72D297353CC}">
              <c16:uniqueId val="{00000006-2A87-4D47-9A77-36F8711F4D4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6 bebidas alcoólicas num ou mais dias nos últimos 30 dias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194-4B37-9234-D08D208F61E9}"/>
              </c:ext>
            </c:extLst>
          </c:dPt>
          <c:dPt>
            <c:idx val="4"/>
            <c:invertIfNegative val="0"/>
            <c:bubble3D val="0"/>
            <c:spPr>
              <a:solidFill>
                <a:srgbClr val="FFC000"/>
              </a:solidFill>
              <a:ln>
                <a:noFill/>
              </a:ln>
              <a:effectLst/>
            </c:spPr>
            <c:extLst>
              <c:ext xmlns:c16="http://schemas.microsoft.com/office/drawing/2014/chart" uri="{C3380CC4-5D6E-409C-BE32-E72D297353CC}">
                <c16:uniqueId val="{00000003-9194-4B37-9234-D08D208F61E9}"/>
              </c:ext>
            </c:extLst>
          </c:dPt>
          <c:dPt>
            <c:idx val="5"/>
            <c:invertIfNegative val="0"/>
            <c:bubble3D val="0"/>
            <c:spPr>
              <a:solidFill>
                <a:srgbClr val="FFC000"/>
              </a:solidFill>
              <a:ln>
                <a:noFill/>
              </a:ln>
              <a:effectLst/>
            </c:spPr>
            <c:extLst>
              <c:ext xmlns:c16="http://schemas.microsoft.com/office/drawing/2014/chart" uri="{C3380CC4-5D6E-409C-BE32-E72D297353CC}">
                <c16:uniqueId val="{00000005-9194-4B37-9234-D08D208F61E9}"/>
              </c:ext>
            </c:extLst>
          </c:dPt>
          <c:dPt>
            <c:idx val="6"/>
            <c:invertIfNegative val="0"/>
            <c:bubble3D val="0"/>
            <c:spPr>
              <a:solidFill>
                <a:srgbClr val="98C389"/>
              </a:solidFill>
              <a:ln>
                <a:noFill/>
              </a:ln>
              <a:effectLst/>
            </c:spPr>
            <c:extLst>
              <c:ext xmlns:c16="http://schemas.microsoft.com/office/drawing/2014/chart" uri="{C3380CC4-5D6E-409C-BE32-E72D297353CC}">
                <c16:uniqueId val="{00000007-9194-4B37-9234-D08D208F61E9}"/>
              </c:ext>
            </c:extLst>
          </c:dPt>
          <c:dPt>
            <c:idx val="7"/>
            <c:invertIfNegative val="0"/>
            <c:bubble3D val="0"/>
            <c:spPr>
              <a:solidFill>
                <a:srgbClr val="98C389"/>
              </a:solidFill>
              <a:ln>
                <a:noFill/>
              </a:ln>
              <a:effectLst/>
            </c:spPr>
            <c:extLst>
              <c:ext xmlns:c16="http://schemas.microsoft.com/office/drawing/2014/chart" uri="{C3380CC4-5D6E-409C-BE32-E72D297353CC}">
                <c16:uniqueId val="{00000009-9194-4B37-9234-D08D208F61E9}"/>
              </c:ext>
            </c:extLst>
          </c:dPt>
          <c:dPt>
            <c:idx val="8"/>
            <c:invertIfNegative val="0"/>
            <c:bubble3D val="0"/>
            <c:spPr>
              <a:solidFill>
                <a:srgbClr val="98C389"/>
              </a:solidFill>
              <a:ln>
                <a:noFill/>
              </a:ln>
              <a:effectLst/>
            </c:spPr>
            <c:extLst>
              <c:ext xmlns:c16="http://schemas.microsoft.com/office/drawing/2014/chart" uri="{C3380CC4-5D6E-409C-BE32-E72D297353CC}">
                <c16:uniqueId val="{0000000B-9194-4B37-9234-D08D208F61E9}"/>
              </c:ext>
            </c:extLst>
          </c:dPt>
          <c:dPt>
            <c:idx val="9"/>
            <c:invertIfNegative val="0"/>
            <c:bubble3D val="0"/>
            <c:spPr>
              <a:solidFill>
                <a:srgbClr val="98C389"/>
              </a:solidFill>
              <a:ln>
                <a:noFill/>
              </a:ln>
              <a:effectLst/>
            </c:spPr>
            <c:extLst>
              <c:ext xmlns:c16="http://schemas.microsoft.com/office/drawing/2014/chart" uri="{C3380CC4-5D6E-409C-BE32-E72D297353CC}">
                <c16:uniqueId val="{0000000D-9194-4B37-9234-D08D208F61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substâncias'!$G$16:$H$24</c:f>
              <c:strCache>
                <c:ptCount val="7"/>
                <c:pt idx="0">
                  <c:v>Masculino</c:v>
                </c:pt>
                <c:pt idx="3">
                  <c:v>Feminino</c:v>
                </c:pt>
                <c:pt idx="6">
                  <c:v>Ambos os sexos</c:v>
                </c:pt>
              </c:strCache>
            </c:strRef>
          </c:cat>
          <c:val>
            <c:numRef>
              <c:f>'GAMA Consumo de substâncias'!$I$16:$I$24</c:f>
              <c:numCache>
                <c:formatCode>0</c:formatCode>
                <c:ptCount val="9"/>
              </c:numCache>
            </c:numRef>
          </c:val>
          <c:extLst>
            <c:ext xmlns:c16="http://schemas.microsoft.com/office/drawing/2014/chart" uri="{C3380CC4-5D6E-409C-BE32-E72D297353CC}">
              <c16:uniqueId val="{0000000E-9194-4B37-9234-D08D208F61E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contraceção moderna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405-4CE5-AA8E-61AFAEA86192}"/>
              </c:ext>
            </c:extLst>
          </c:dPt>
          <c:dPt>
            <c:idx val="4"/>
            <c:invertIfNegative val="0"/>
            <c:bubble3D val="0"/>
            <c:spPr>
              <a:solidFill>
                <a:srgbClr val="FFC000"/>
              </a:solidFill>
              <a:ln>
                <a:noFill/>
              </a:ln>
              <a:effectLst/>
            </c:spPr>
            <c:extLst>
              <c:ext xmlns:c16="http://schemas.microsoft.com/office/drawing/2014/chart" uri="{C3380CC4-5D6E-409C-BE32-E72D297353CC}">
                <c16:uniqueId val="{00000003-6405-4CE5-AA8E-61AFAEA86192}"/>
              </c:ext>
            </c:extLst>
          </c:dPt>
          <c:dPt>
            <c:idx val="5"/>
            <c:invertIfNegative val="0"/>
            <c:bubble3D val="0"/>
            <c:spPr>
              <a:solidFill>
                <a:srgbClr val="FFC000"/>
              </a:solidFill>
              <a:ln>
                <a:noFill/>
              </a:ln>
              <a:effectLst/>
            </c:spPr>
            <c:extLst>
              <c:ext xmlns:c16="http://schemas.microsoft.com/office/drawing/2014/chart" uri="{C3380CC4-5D6E-409C-BE32-E72D297353CC}">
                <c16:uniqueId val="{00000005-6405-4CE5-AA8E-61AFAEA86192}"/>
              </c:ext>
            </c:extLst>
          </c:dPt>
          <c:dPt>
            <c:idx val="6"/>
            <c:invertIfNegative val="0"/>
            <c:bubble3D val="0"/>
            <c:spPr>
              <a:solidFill>
                <a:srgbClr val="98C389"/>
              </a:solidFill>
              <a:ln>
                <a:noFill/>
              </a:ln>
              <a:effectLst/>
            </c:spPr>
            <c:extLst>
              <c:ext xmlns:c16="http://schemas.microsoft.com/office/drawing/2014/chart" uri="{C3380CC4-5D6E-409C-BE32-E72D297353CC}">
                <c16:uniqueId val="{00000007-6405-4CE5-AA8E-61AFAEA86192}"/>
              </c:ext>
            </c:extLst>
          </c:dPt>
          <c:dPt>
            <c:idx val="7"/>
            <c:invertIfNegative val="0"/>
            <c:bubble3D val="0"/>
            <c:spPr>
              <a:solidFill>
                <a:srgbClr val="98C389"/>
              </a:solidFill>
              <a:ln>
                <a:noFill/>
              </a:ln>
              <a:effectLst/>
            </c:spPr>
            <c:extLst>
              <c:ext xmlns:c16="http://schemas.microsoft.com/office/drawing/2014/chart" uri="{C3380CC4-5D6E-409C-BE32-E72D297353CC}">
                <c16:uniqueId val="{00000009-6405-4CE5-AA8E-61AFAEA86192}"/>
              </c:ext>
            </c:extLst>
          </c:dPt>
          <c:dPt>
            <c:idx val="8"/>
            <c:invertIfNegative val="0"/>
            <c:bubble3D val="0"/>
            <c:spPr>
              <a:solidFill>
                <a:srgbClr val="98C389"/>
              </a:solidFill>
              <a:ln>
                <a:noFill/>
              </a:ln>
              <a:effectLst/>
            </c:spPr>
            <c:extLst>
              <c:ext xmlns:c16="http://schemas.microsoft.com/office/drawing/2014/chart" uri="{C3380CC4-5D6E-409C-BE32-E72D297353CC}">
                <c16:uniqueId val="{0000000B-6405-4CE5-AA8E-61AFAEA86192}"/>
              </c:ext>
            </c:extLst>
          </c:dPt>
          <c:dPt>
            <c:idx val="9"/>
            <c:invertIfNegative val="0"/>
            <c:bubble3D val="0"/>
            <c:spPr>
              <a:solidFill>
                <a:srgbClr val="98C389"/>
              </a:solidFill>
              <a:ln>
                <a:noFill/>
              </a:ln>
              <a:effectLst/>
            </c:spPr>
            <c:extLst>
              <c:ext xmlns:c16="http://schemas.microsoft.com/office/drawing/2014/chart" uri="{C3380CC4-5D6E-409C-BE32-E72D297353CC}">
                <c16:uniqueId val="{0000000D-6405-4CE5-AA8E-61AFAEA8619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saudável'!$M$17:$N$25</c:f>
              <c:strCache>
                <c:ptCount val="7"/>
                <c:pt idx="0">
                  <c:v>Masculino</c:v>
                </c:pt>
                <c:pt idx="3">
                  <c:v>Feminino</c:v>
                </c:pt>
                <c:pt idx="6">
                  <c:v>Ambos os sexos</c:v>
                </c:pt>
              </c:strCache>
            </c:strRef>
          </c:cat>
          <c:val>
            <c:numRef>
              <c:f>'GAMA Sexualidade saudável'!$O$17:$O$25</c:f>
              <c:numCache>
                <c:formatCode>0</c:formatCode>
                <c:ptCount val="9"/>
              </c:numCache>
            </c:numRef>
          </c:val>
          <c:extLst>
            <c:ext xmlns:c16="http://schemas.microsoft.com/office/drawing/2014/chart" uri="{C3380CC4-5D6E-409C-BE32-E72D297353CC}">
              <c16:uniqueId val="{0000000E-6405-4CE5-AA8E-61AFAEA8619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usaram preservativo na última relação sexual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33D-4972-9B28-D3E8D355954B}"/>
              </c:ext>
            </c:extLst>
          </c:dPt>
          <c:dPt>
            <c:idx val="4"/>
            <c:invertIfNegative val="0"/>
            <c:bubble3D val="0"/>
            <c:spPr>
              <a:solidFill>
                <a:srgbClr val="FFC000"/>
              </a:solidFill>
              <a:ln>
                <a:noFill/>
              </a:ln>
              <a:effectLst/>
            </c:spPr>
            <c:extLst>
              <c:ext xmlns:c16="http://schemas.microsoft.com/office/drawing/2014/chart" uri="{C3380CC4-5D6E-409C-BE32-E72D297353CC}">
                <c16:uniqueId val="{00000003-E33D-4972-9B28-D3E8D355954B}"/>
              </c:ext>
            </c:extLst>
          </c:dPt>
          <c:dPt>
            <c:idx val="5"/>
            <c:invertIfNegative val="0"/>
            <c:bubble3D val="0"/>
            <c:spPr>
              <a:solidFill>
                <a:srgbClr val="FFC000"/>
              </a:solidFill>
              <a:ln>
                <a:noFill/>
              </a:ln>
              <a:effectLst/>
            </c:spPr>
            <c:extLst>
              <c:ext xmlns:c16="http://schemas.microsoft.com/office/drawing/2014/chart" uri="{C3380CC4-5D6E-409C-BE32-E72D297353CC}">
                <c16:uniqueId val="{00000005-E33D-4972-9B28-D3E8D355954B}"/>
              </c:ext>
            </c:extLst>
          </c:dPt>
          <c:dPt>
            <c:idx val="6"/>
            <c:invertIfNegative val="0"/>
            <c:bubble3D val="0"/>
            <c:spPr>
              <a:solidFill>
                <a:srgbClr val="98C389"/>
              </a:solidFill>
              <a:ln>
                <a:noFill/>
              </a:ln>
              <a:effectLst/>
            </c:spPr>
            <c:extLst>
              <c:ext xmlns:c16="http://schemas.microsoft.com/office/drawing/2014/chart" uri="{C3380CC4-5D6E-409C-BE32-E72D297353CC}">
                <c16:uniqueId val="{00000007-E33D-4972-9B28-D3E8D355954B}"/>
              </c:ext>
            </c:extLst>
          </c:dPt>
          <c:dPt>
            <c:idx val="7"/>
            <c:invertIfNegative val="0"/>
            <c:bubble3D val="0"/>
            <c:spPr>
              <a:solidFill>
                <a:srgbClr val="98C389"/>
              </a:solidFill>
              <a:ln>
                <a:noFill/>
              </a:ln>
              <a:effectLst/>
            </c:spPr>
            <c:extLst>
              <c:ext xmlns:c16="http://schemas.microsoft.com/office/drawing/2014/chart" uri="{C3380CC4-5D6E-409C-BE32-E72D297353CC}">
                <c16:uniqueId val="{00000009-E33D-4972-9B28-D3E8D355954B}"/>
              </c:ext>
            </c:extLst>
          </c:dPt>
          <c:dPt>
            <c:idx val="8"/>
            <c:invertIfNegative val="0"/>
            <c:bubble3D val="0"/>
            <c:spPr>
              <a:solidFill>
                <a:srgbClr val="98C389"/>
              </a:solidFill>
              <a:ln>
                <a:noFill/>
              </a:ln>
              <a:effectLst/>
            </c:spPr>
            <c:extLst>
              <c:ext xmlns:c16="http://schemas.microsoft.com/office/drawing/2014/chart" uri="{C3380CC4-5D6E-409C-BE32-E72D297353CC}">
                <c16:uniqueId val="{0000000B-E33D-4972-9B28-D3E8D355954B}"/>
              </c:ext>
            </c:extLst>
          </c:dPt>
          <c:dPt>
            <c:idx val="9"/>
            <c:invertIfNegative val="0"/>
            <c:bubble3D val="0"/>
            <c:spPr>
              <a:solidFill>
                <a:srgbClr val="98C389"/>
              </a:solidFill>
              <a:ln>
                <a:noFill/>
              </a:ln>
              <a:effectLst/>
            </c:spPr>
            <c:extLst>
              <c:ext xmlns:c16="http://schemas.microsoft.com/office/drawing/2014/chart" uri="{C3380CC4-5D6E-409C-BE32-E72D297353CC}">
                <c16:uniqueId val="{0000000D-E33D-4972-9B28-D3E8D35595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saudável'!$P$17:$Q$25</c:f>
              <c:strCache>
                <c:ptCount val="7"/>
                <c:pt idx="0">
                  <c:v>Masculino</c:v>
                </c:pt>
                <c:pt idx="3">
                  <c:v>Feminino</c:v>
                </c:pt>
                <c:pt idx="6">
                  <c:v>Ambos os sexos</c:v>
                </c:pt>
              </c:strCache>
            </c:strRef>
          </c:cat>
          <c:val>
            <c:numRef>
              <c:f>'GAMA Sexualidade saudável'!$R$17:$R$25</c:f>
              <c:numCache>
                <c:formatCode>0</c:formatCode>
                <c:ptCount val="9"/>
              </c:numCache>
            </c:numRef>
          </c:val>
          <c:extLst>
            <c:ext xmlns:c16="http://schemas.microsoft.com/office/drawing/2014/chart" uri="{C3380CC4-5D6E-409C-BE32-E72D297353CC}">
              <c16:uniqueId val="{0000000E-E33D-4972-9B28-D3E8D355954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entre os 15 e os 19 anos com pedidos de planeamento familiar satisfeitos</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046775054366447"/>
          <c:y val="0.22409090909090909"/>
          <c:w val="0.7629221530969621"/>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FE25-45D1-B99D-DC9F5FF3BD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Sexualidade saudável'!$S$17:$T$25</c15:sqref>
                  </c15:fullRef>
                </c:ext>
              </c:extLst>
              <c:f>'GAMA Sexualidade saudável'!$S$21:$T$21</c:f>
              <c:multiLvlStrCache>
                <c:ptCount val="1"/>
                <c:lvl/>
                <c:lvl/>
              </c:multiLvlStrCache>
            </c:multiLvlStrRef>
          </c:cat>
          <c:val>
            <c:numRef>
              <c:extLst>
                <c:ext xmlns:c15="http://schemas.microsoft.com/office/drawing/2012/chart" uri="{02D57815-91ED-43cb-92C2-25804820EDAC}">
                  <c15:fullRef>
                    <c15:sqref>'GAMA Sexualidade saudável'!$U$17:$U$25</c15:sqref>
                  </c15:fullRef>
                </c:ext>
              </c:extLst>
              <c:f>'GAMA Sexualidade saudável'!$U$21</c:f>
              <c:numCache>
                <c:formatCode>General</c:formatCode>
                <c:ptCount val="1"/>
              </c:numCache>
            </c:numRef>
          </c:val>
          <c:extLst>
            <c:ext xmlns:c16="http://schemas.microsoft.com/office/drawing/2014/chart" uri="{C3380CC4-5D6E-409C-BE32-E72D297353CC}">
              <c16:uniqueId val="{00000002-FE25-45D1-B99D-DC9F5FF3BDA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mulheres de 15-19 anos </a:t>
                </a:r>
              </a:p>
            </c:rich>
          </c:tx>
          <c:layout>
            <c:manualLayout>
              <c:xMode val="edge"/>
              <c:yMode val="edge"/>
              <c:x val="1.7103523264057608E-2"/>
              <c:y val="0.1877271268353477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nados-vivos de mulheres entre os 15 e os 19 anos assistidos por pessoal qualificado</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C972-458D-B28D-38F1E70432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saudável'!$W$20:$W$22</c:f>
              <c:numCache>
                <c:formatCode>@</c:formatCode>
                <c:ptCount val="3"/>
              </c:numCache>
            </c:numRef>
          </c:cat>
          <c:val>
            <c:numRef>
              <c:f>'GAMA Sexualidade saudável'!$X$20:$X$22</c:f>
              <c:numCache>
                <c:formatCode>0</c:formatCode>
                <c:ptCount val="3"/>
              </c:numCache>
            </c:numRef>
          </c:val>
          <c:extLst>
            <c:ext xmlns:c16="http://schemas.microsoft.com/office/drawing/2014/chart" uri="{C3380CC4-5D6E-409C-BE32-E72D297353CC}">
              <c16:uniqueId val="{00000002-C972-458D-B28D-38F1E704324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nados-vivos do sexo feminino 15-19</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da população adolescente visada que recebeu a vacina contra o papilomavírus humano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12A-4A14-961D-3B792701CE91}"/>
              </c:ext>
            </c:extLst>
          </c:dPt>
          <c:dPt>
            <c:idx val="4"/>
            <c:invertIfNegative val="0"/>
            <c:bubble3D val="0"/>
            <c:spPr>
              <a:solidFill>
                <a:srgbClr val="FFC000"/>
              </a:solidFill>
              <a:ln>
                <a:noFill/>
              </a:ln>
              <a:effectLst/>
            </c:spPr>
            <c:extLst>
              <c:ext xmlns:c16="http://schemas.microsoft.com/office/drawing/2014/chart" uri="{C3380CC4-5D6E-409C-BE32-E72D297353CC}">
                <c16:uniqueId val="{00000003-F12A-4A14-961D-3B792701CE91}"/>
              </c:ext>
            </c:extLst>
          </c:dPt>
          <c:dPt>
            <c:idx val="5"/>
            <c:invertIfNegative val="0"/>
            <c:bubble3D val="0"/>
            <c:spPr>
              <a:solidFill>
                <a:srgbClr val="FFC000"/>
              </a:solidFill>
              <a:ln>
                <a:noFill/>
              </a:ln>
              <a:effectLst/>
            </c:spPr>
            <c:extLst>
              <c:ext xmlns:c16="http://schemas.microsoft.com/office/drawing/2014/chart" uri="{C3380CC4-5D6E-409C-BE32-E72D297353CC}">
                <c16:uniqueId val="{00000005-F12A-4A14-961D-3B792701CE91}"/>
              </c:ext>
            </c:extLst>
          </c:dPt>
          <c:dPt>
            <c:idx val="6"/>
            <c:invertIfNegative val="0"/>
            <c:bubble3D val="0"/>
            <c:spPr>
              <a:solidFill>
                <a:srgbClr val="98C389"/>
              </a:solidFill>
              <a:ln>
                <a:noFill/>
              </a:ln>
              <a:effectLst/>
            </c:spPr>
            <c:extLst>
              <c:ext xmlns:c16="http://schemas.microsoft.com/office/drawing/2014/chart" uri="{C3380CC4-5D6E-409C-BE32-E72D297353CC}">
                <c16:uniqueId val="{00000007-F12A-4A14-961D-3B792701CE91}"/>
              </c:ext>
            </c:extLst>
          </c:dPt>
          <c:dPt>
            <c:idx val="7"/>
            <c:invertIfNegative val="0"/>
            <c:bubble3D val="0"/>
            <c:spPr>
              <a:solidFill>
                <a:srgbClr val="98C389"/>
              </a:solidFill>
              <a:ln>
                <a:noFill/>
              </a:ln>
              <a:effectLst/>
            </c:spPr>
            <c:extLst>
              <c:ext xmlns:c16="http://schemas.microsoft.com/office/drawing/2014/chart" uri="{C3380CC4-5D6E-409C-BE32-E72D297353CC}">
                <c16:uniqueId val="{00000009-F12A-4A14-961D-3B792701CE91}"/>
              </c:ext>
            </c:extLst>
          </c:dPt>
          <c:dPt>
            <c:idx val="8"/>
            <c:invertIfNegative val="0"/>
            <c:bubble3D val="0"/>
            <c:spPr>
              <a:solidFill>
                <a:srgbClr val="98C389"/>
              </a:solidFill>
              <a:ln>
                <a:noFill/>
              </a:ln>
              <a:effectLst/>
            </c:spPr>
            <c:extLst>
              <c:ext xmlns:c16="http://schemas.microsoft.com/office/drawing/2014/chart" uri="{C3380CC4-5D6E-409C-BE32-E72D297353CC}">
                <c16:uniqueId val="{0000000B-F12A-4A14-961D-3B792701CE91}"/>
              </c:ext>
            </c:extLst>
          </c:dPt>
          <c:dPt>
            <c:idx val="9"/>
            <c:invertIfNegative val="0"/>
            <c:bubble3D val="0"/>
            <c:spPr>
              <a:solidFill>
                <a:srgbClr val="98C389"/>
              </a:solidFill>
              <a:ln>
                <a:noFill/>
              </a:ln>
              <a:effectLst/>
            </c:spPr>
            <c:extLst>
              <c:ext xmlns:c16="http://schemas.microsoft.com/office/drawing/2014/chart" uri="{C3380CC4-5D6E-409C-BE32-E72D297353CC}">
                <c16:uniqueId val="{0000000D-F12A-4A14-961D-3B792701CE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saudável'!$Y$17:$Z$25</c:f>
              <c:strCache>
                <c:ptCount val="7"/>
                <c:pt idx="0">
                  <c:v>Masculino</c:v>
                </c:pt>
                <c:pt idx="3">
                  <c:v>Feminino</c:v>
                </c:pt>
                <c:pt idx="6">
                  <c:v>Ambos os sexos</c:v>
                </c:pt>
              </c:strCache>
            </c:strRef>
          </c:cat>
          <c:val>
            <c:numRef>
              <c:f>'GAMA Sexualidade saudável'!$AA$17:$AA$25</c:f>
              <c:numCache>
                <c:formatCode>0</c:formatCode>
                <c:ptCount val="9"/>
              </c:numCache>
            </c:numRef>
          </c:val>
          <c:extLst>
            <c:ext xmlns:c16="http://schemas.microsoft.com/office/drawing/2014/chart" uri="{C3380CC4-5D6E-409C-BE32-E72D297353CC}">
              <c16:uniqueId val="{0000000E-F12A-4A14-961D-3B792701CE9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 população adolescente visada</a:t>
                </a:r>
              </a:p>
            </c:rich>
          </c:tx>
          <c:layout>
            <c:manualLayout>
              <c:xMode val="edge"/>
              <c:yMode val="edge"/>
              <c:x val="1.0842183886983034E-2"/>
              <c:y val="0.1148872861873266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com o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0DF-495A-A478-A975B886BAD6}"/>
              </c:ext>
            </c:extLst>
          </c:dPt>
          <c:dPt>
            <c:idx val="4"/>
            <c:invertIfNegative val="0"/>
            <c:bubble3D val="0"/>
            <c:spPr>
              <a:solidFill>
                <a:srgbClr val="FFC000"/>
              </a:solidFill>
              <a:ln>
                <a:noFill/>
              </a:ln>
              <a:effectLst/>
            </c:spPr>
            <c:extLst>
              <c:ext xmlns:c16="http://schemas.microsoft.com/office/drawing/2014/chart" uri="{C3380CC4-5D6E-409C-BE32-E72D297353CC}">
                <c16:uniqueId val="{00000003-A0DF-495A-A478-A975B886BAD6}"/>
              </c:ext>
            </c:extLst>
          </c:dPt>
          <c:dPt>
            <c:idx val="5"/>
            <c:invertIfNegative val="0"/>
            <c:bubble3D val="0"/>
            <c:spPr>
              <a:solidFill>
                <a:srgbClr val="FFC000"/>
              </a:solidFill>
              <a:ln>
                <a:noFill/>
              </a:ln>
              <a:effectLst/>
            </c:spPr>
            <c:extLst>
              <c:ext xmlns:c16="http://schemas.microsoft.com/office/drawing/2014/chart" uri="{C3380CC4-5D6E-409C-BE32-E72D297353CC}">
                <c16:uniqueId val="{00000005-A0DF-495A-A478-A975B886BAD6}"/>
              </c:ext>
            </c:extLst>
          </c:dPt>
          <c:dPt>
            <c:idx val="6"/>
            <c:invertIfNegative val="0"/>
            <c:bubble3D val="0"/>
            <c:spPr>
              <a:solidFill>
                <a:srgbClr val="98C389"/>
              </a:solidFill>
              <a:ln>
                <a:noFill/>
              </a:ln>
              <a:effectLst/>
            </c:spPr>
            <c:extLst>
              <c:ext xmlns:c16="http://schemas.microsoft.com/office/drawing/2014/chart" uri="{C3380CC4-5D6E-409C-BE32-E72D297353CC}">
                <c16:uniqueId val="{00000007-A0DF-495A-A478-A975B886BAD6}"/>
              </c:ext>
            </c:extLst>
          </c:dPt>
          <c:dPt>
            <c:idx val="7"/>
            <c:invertIfNegative val="0"/>
            <c:bubble3D val="0"/>
            <c:spPr>
              <a:solidFill>
                <a:srgbClr val="98C389"/>
              </a:solidFill>
              <a:ln>
                <a:noFill/>
              </a:ln>
              <a:effectLst/>
            </c:spPr>
            <c:extLst>
              <c:ext xmlns:c16="http://schemas.microsoft.com/office/drawing/2014/chart" uri="{C3380CC4-5D6E-409C-BE32-E72D297353CC}">
                <c16:uniqueId val="{00000009-A0DF-495A-A478-A975B886BAD6}"/>
              </c:ext>
            </c:extLst>
          </c:dPt>
          <c:dPt>
            <c:idx val="8"/>
            <c:invertIfNegative val="0"/>
            <c:bubble3D val="0"/>
            <c:spPr>
              <a:solidFill>
                <a:srgbClr val="98C389"/>
              </a:solidFill>
              <a:ln>
                <a:noFill/>
              </a:ln>
              <a:effectLst/>
            </c:spPr>
            <c:extLst>
              <c:ext xmlns:c16="http://schemas.microsoft.com/office/drawing/2014/chart" uri="{C3380CC4-5D6E-409C-BE32-E72D297353CC}">
                <c16:uniqueId val="{0000000B-A0DF-495A-A478-A975B886BAD6}"/>
              </c:ext>
            </c:extLst>
          </c:dPt>
          <c:dPt>
            <c:idx val="9"/>
            <c:invertIfNegative val="0"/>
            <c:bubble3D val="0"/>
            <c:spPr>
              <a:solidFill>
                <a:srgbClr val="98C389"/>
              </a:solidFill>
              <a:ln>
                <a:noFill/>
              </a:ln>
              <a:effectLst/>
            </c:spPr>
            <c:extLst>
              <c:ext xmlns:c16="http://schemas.microsoft.com/office/drawing/2014/chart" uri="{C3380CC4-5D6E-409C-BE32-E72D297353CC}">
                <c16:uniqueId val="{0000000D-A0DF-495A-A478-A975B886BA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saudável'!$AB$17:$AC$25</c:f>
              <c:strCache>
                <c:ptCount val="7"/>
                <c:pt idx="0">
                  <c:v>Masculino</c:v>
                </c:pt>
                <c:pt idx="3">
                  <c:v>Feminino</c:v>
                </c:pt>
                <c:pt idx="6">
                  <c:v>Ambos os sexos</c:v>
                </c:pt>
              </c:strCache>
            </c:strRef>
          </c:cat>
          <c:val>
            <c:numRef>
              <c:f>'GAMA Sexualidade saudável'!$AD$17:$AD$25</c:f>
              <c:numCache>
                <c:formatCode>0</c:formatCode>
                <c:ptCount val="9"/>
              </c:numCache>
            </c:numRef>
          </c:val>
          <c:extLst>
            <c:ext xmlns:c16="http://schemas.microsoft.com/office/drawing/2014/chart" uri="{C3380CC4-5D6E-409C-BE32-E72D297353CC}">
              <c16:uniqueId val="{0000000E-A0DF-495A-A478-A975B886BAD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Novos casos de infecções sexualmente transmissíveis (IST) em adolescentes num determinado ano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Sexualidade saudável'!$AG$16</c:f>
              <c:strCache>
                <c:ptCount val="1"/>
                <c:pt idx="0">
                  <c:v>Sífilis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0971-4005-A099-7EEB5B98800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saudável'!$AG$17:$AG$25</c:f>
              <c:numCache>
                <c:formatCode>0</c:formatCode>
                <c:ptCount val="9"/>
              </c:numCache>
            </c:numRef>
          </c:val>
          <c:extLst>
            <c:ext xmlns:c16="http://schemas.microsoft.com/office/drawing/2014/chart" uri="{C3380CC4-5D6E-409C-BE32-E72D297353CC}">
              <c16:uniqueId val="{00000002-0971-4005-A099-7EEB5B988006}"/>
            </c:ext>
          </c:extLst>
        </c:ser>
        <c:ser>
          <c:idx val="1"/>
          <c:order val="1"/>
          <c:tx>
            <c:strRef>
              <c:f>'GAMA Sexualidade saudável'!$AH$16</c:f>
              <c:strCache>
                <c:ptCount val="1"/>
                <c:pt idx="0">
                  <c:v>Gonorreia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saudável'!$AH$17:$AH$25</c:f>
              <c:numCache>
                <c:formatCode>0</c:formatCode>
                <c:ptCount val="9"/>
              </c:numCache>
            </c:numRef>
          </c:val>
          <c:extLst>
            <c:ext xmlns:c16="http://schemas.microsoft.com/office/drawing/2014/chart" uri="{C3380CC4-5D6E-409C-BE32-E72D297353CC}">
              <c16:uniqueId val="{00000003-0971-4005-A099-7EEB5B988006}"/>
            </c:ext>
          </c:extLst>
        </c:ser>
        <c:ser>
          <c:idx val="2"/>
          <c:order val="2"/>
          <c:tx>
            <c:strRef>
              <c:f>'GAMA Sexualidade saudável'!$AI$16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saudável'!$AI$17:$AI$25</c:f>
              <c:numCache>
                <c:formatCode>0</c:formatCode>
                <c:ptCount val="9"/>
              </c:numCache>
            </c:numRef>
          </c:val>
          <c:extLst>
            <c:ext xmlns:c16="http://schemas.microsoft.com/office/drawing/2014/chart" uri="{C3380CC4-5D6E-409C-BE32-E72D297353CC}">
              <c16:uniqueId val="{00000004-0971-4005-A099-7EEB5B988006}"/>
            </c:ext>
          </c:extLst>
        </c:ser>
        <c:ser>
          <c:idx val="3"/>
          <c:order val="3"/>
          <c:tx>
            <c:strRef>
              <c:f>'GAMA Sexualidade saudável'!$AJ$16</c:f>
              <c:strCache>
                <c:ptCount val="1"/>
                <c:pt idx="0">
                  <c:v>Vírus do herpes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Sexualidade saudável'!$AE$17:$AF$25</c:f>
              <c:strCache>
                <c:ptCount val="7"/>
                <c:pt idx="0">
                  <c:v>Masculino</c:v>
                </c:pt>
                <c:pt idx="3">
                  <c:v>Feminino</c:v>
                </c:pt>
                <c:pt idx="6">
                  <c:v>Ambos os sexos</c:v>
                </c:pt>
              </c:strCache>
            </c:strRef>
          </c:cat>
          <c:val>
            <c:numRef>
              <c:f>'GAMA Sexualidade saudável'!$AJ$17:$AJ$25</c:f>
              <c:numCache>
                <c:formatCode>0</c:formatCode>
                <c:ptCount val="9"/>
              </c:numCache>
            </c:numRef>
          </c:val>
          <c:extLst>
            <c:ext xmlns:c16="http://schemas.microsoft.com/office/drawing/2014/chart" uri="{C3380CC4-5D6E-409C-BE32-E72D297353CC}">
              <c16:uniqueId val="{00000005-0971-4005-A099-7EEB5B98800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Sexualidade saudável'!$AG$15:$AJ$15</c:f>
              <c:strCache>
                <c:ptCount val="4"/>
                <c:pt idx="0">
                  <c:v>Novos casos por 100 000 adolescentes por ano </c:v>
                </c:pt>
              </c:strCache>
            </c:strRef>
          </c:tx>
          <c:layout>
            <c:manualLayout>
              <c:xMode val="edge"/>
              <c:yMode val="edge"/>
              <c:x val="7.1010622103400934E-3"/>
              <c:y val="0.1071125832810806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relatam uma tentativa de suicídio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749-4C29-B03B-A5D1C407F338}"/>
              </c:ext>
            </c:extLst>
          </c:dPt>
          <c:dPt>
            <c:idx val="4"/>
            <c:invertIfNegative val="0"/>
            <c:bubble3D val="0"/>
            <c:spPr>
              <a:solidFill>
                <a:srgbClr val="FFC000"/>
              </a:solidFill>
              <a:ln>
                <a:noFill/>
              </a:ln>
              <a:effectLst/>
            </c:spPr>
            <c:extLst>
              <c:ext xmlns:c16="http://schemas.microsoft.com/office/drawing/2014/chart" uri="{C3380CC4-5D6E-409C-BE32-E72D297353CC}">
                <c16:uniqueId val="{00000003-B749-4C29-B03B-A5D1C407F338}"/>
              </c:ext>
            </c:extLst>
          </c:dPt>
          <c:dPt>
            <c:idx val="5"/>
            <c:invertIfNegative val="0"/>
            <c:bubble3D val="0"/>
            <c:spPr>
              <a:solidFill>
                <a:srgbClr val="FFC000"/>
              </a:solidFill>
              <a:ln>
                <a:noFill/>
              </a:ln>
              <a:effectLst/>
            </c:spPr>
            <c:extLst>
              <c:ext xmlns:c16="http://schemas.microsoft.com/office/drawing/2014/chart" uri="{C3380CC4-5D6E-409C-BE32-E72D297353CC}">
                <c16:uniqueId val="{00000005-B749-4C29-B03B-A5D1C407F338}"/>
              </c:ext>
            </c:extLst>
          </c:dPt>
          <c:dPt>
            <c:idx val="6"/>
            <c:invertIfNegative val="0"/>
            <c:bubble3D val="0"/>
            <c:spPr>
              <a:solidFill>
                <a:srgbClr val="98C389"/>
              </a:solidFill>
              <a:ln>
                <a:noFill/>
              </a:ln>
              <a:effectLst/>
            </c:spPr>
            <c:extLst>
              <c:ext xmlns:c16="http://schemas.microsoft.com/office/drawing/2014/chart" uri="{C3380CC4-5D6E-409C-BE32-E72D297353CC}">
                <c16:uniqueId val="{00000007-B749-4C29-B03B-A5D1C407F338}"/>
              </c:ext>
            </c:extLst>
          </c:dPt>
          <c:dPt>
            <c:idx val="7"/>
            <c:invertIfNegative val="0"/>
            <c:bubble3D val="0"/>
            <c:spPr>
              <a:solidFill>
                <a:srgbClr val="98C389"/>
              </a:solidFill>
              <a:ln>
                <a:noFill/>
              </a:ln>
              <a:effectLst/>
            </c:spPr>
            <c:extLst>
              <c:ext xmlns:c16="http://schemas.microsoft.com/office/drawing/2014/chart" uri="{C3380CC4-5D6E-409C-BE32-E72D297353CC}">
                <c16:uniqueId val="{00000009-B749-4C29-B03B-A5D1C407F338}"/>
              </c:ext>
            </c:extLst>
          </c:dPt>
          <c:dPt>
            <c:idx val="8"/>
            <c:invertIfNegative val="0"/>
            <c:bubble3D val="0"/>
            <c:spPr>
              <a:solidFill>
                <a:srgbClr val="98C389"/>
              </a:solidFill>
              <a:ln>
                <a:noFill/>
              </a:ln>
              <a:effectLst/>
            </c:spPr>
            <c:extLst>
              <c:ext xmlns:c16="http://schemas.microsoft.com/office/drawing/2014/chart" uri="{C3380CC4-5D6E-409C-BE32-E72D297353CC}">
                <c16:uniqueId val="{0000000B-B749-4C29-B03B-A5D1C407F338}"/>
              </c:ext>
            </c:extLst>
          </c:dPt>
          <c:dPt>
            <c:idx val="9"/>
            <c:invertIfNegative val="0"/>
            <c:bubble3D val="0"/>
            <c:spPr>
              <a:solidFill>
                <a:srgbClr val="98C389"/>
              </a:solidFill>
              <a:ln>
                <a:noFill/>
              </a:ln>
              <a:effectLst/>
            </c:spPr>
            <c:extLst>
              <c:ext xmlns:c16="http://schemas.microsoft.com/office/drawing/2014/chart" uri="{C3380CC4-5D6E-409C-BE32-E72D297353CC}">
                <c16:uniqueId val="{0000000D-B749-4C29-B03B-A5D1C407F3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mental'!$G$16:$H$24</c:f>
              <c:strCache>
                <c:ptCount val="7"/>
                <c:pt idx="0">
                  <c:v>Masculino</c:v>
                </c:pt>
                <c:pt idx="3">
                  <c:v>Feminino</c:v>
                </c:pt>
                <c:pt idx="6">
                  <c:v>Ambos os sexos</c:v>
                </c:pt>
              </c:strCache>
            </c:strRef>
          </c:cat>
          <c:val>
            <c:numRef>
              <c:f>'GAMA Saúde mental'!$I$16:$I$24</c:f>
              <c:numCache>
                <c:formatCode>0</c:formatCode>
                <c:ptCount val="9"/>
              </c:numCache>
            </c:numRef>
          </c:val>
          <c:extLst>
            <c:ext xmlns:c16="http://schemas.microsoft.com/office/drawing/2014/chart" uri="{C3380CC4-5D6E-409C-BE32-E72D297353CC}">
              <c16:uniqueId val="{0000000E-B749-4C29-B03B-A5D1C407F33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sintomas de depressão/ansiedade nas últimas 2 semanas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B88-4853-BA3D-CBBEFF7E9389}"/>
              </c:ext>
            </c:extLst>
          </c:dPt>
          <c:dPt>
            <c:idx val="4"/>
            <c:invertIfNegative val="0"/>
            <c:bubble3D val="0"/>
            <c:spPr>
              <a:solidFill>
                <a:srgbClr val="FFC000"/>
              </a:solidFill>
              <a:ln>
                <a:noFill/>
              </a:ln>
              <a:effectLst/>
            </c:spPr>
            <c:extLst>
              <c:ext xmlns:c16="http://schemas.microsoft.com/office/drawing/2014/chart" uri="{C3380CC4-5D6E-409C-BE32-E72D297353CC}">
                <c16:uniqueId val="{00000003-CB88-4853-BA3D-CBBEFF7E9389}"/>
              </c:ext>
            </c:extLst>
          </c:dPt>
          <c:dPt>
            <c:idx val="5"/>
            <c:invertIfNegative val="0"/>
            <c:bubble3D val="0"/>
            <c:spPr>
              <a:solidFill>
                <a:srgbClr val="FFC000"/>
              </a:solidFill>
              <a:ln>
                <a:noFill/>
              </a:ln>
              <a:effectLst/>
            </c:spPr>
            <c:extLst>
              <c:ext xmlns:c16="http://schemas.microsoft.com/office/drawing/2014/chart" uri="{C3380CC4-5D6E-409C-BE32-E72D297353CC}">
                <c16:uniqueId val="{00000005-CB88-4853-BA3D-CBBEFF7E9389}"/>
              </c:ext>
            </c:extLst>
          </c:dPt>
          <c:dPt>
            <c:idx val="6"/>
            <c:invertIfNegative val="0"/>
            <c:bubble3D val="0"/>
            <c:spPr>
              <a:solidFill>
                <a:srgbClr val="98C389"/>
              </a:solidFill>
              <a:ln>
                <a:noFill/>
              </a:ln>
              <a:effectLst/>
            </c:spPr>
            <c:extLst>
              <c:ext xmlns:c16="http://schemas.microsoft.com/office/drawing/2014/chart" uri="{C3380CC4-5D6E-409C-BE32-E72D297353CC}">
                <c16:uniqueId val="{00000007-CB88-4853-BA3D-CBBEFF7E9389}"/>
              </c:ext>
            </c:extLst>
          </c:dPt>
          <c:dPt>
            <c:idx val="7"/>
            <c:invertIfNegative val="0"/>
            <c:bubble3D val="0"/>
            <c:spPr>
              <a:solidFill>
                <a:srgbClr val="98C389"/>
              </a:solidFill>
              <a:ln>
                <a:noFill/>
              </a:ln>
              <a:effectLst/>
            </c:spPr>
            <c:extLst>
              <c:ext xmlns:c16="http://schemas.microsoft.com/office/drawing/2014/chart" uri="{C3380CC4-5D6E-409C-BE32-E72D297353CC}">
                <c16:uniqueId val="{00000009-CB88-4853-BA3D-CBBEFF7E9389}"/>
              </c:ext>
            </c:extLst>
          </c:dPt>
          <c:dPt>
            <c:idx val="8"/>
            <c:invertIfNegative val="0"/>
            <c:bubble3D val="0"/>
            <c:spPr>
              <a:solidFill>
                <a:srgbClr val="98C389"/>
              </a:solidFill>
              <a:ln>
                <a:noFill/>
              </a:ln>
              <a:effectLst/>
            </c:spPr>
            <c:extLst>
              <c:ext xmlns:c16="http://schemas.microsoft.com/office/drawing/2014/chart" uri="{C3380CC4-5D6E-409C-BE32-E72D297353CC}">
                <c16:uniqueId val="{0000000B-CB88-4853-BA3D-CBBEFF7E9389}"/>
              </c:ext>
            </c:extLst>
          </c:dPt>
          <c:dPt>
            <c:idx val="9"/>
            <c:invertIfNegative val="0"/>
            <c:bubble3D val="0"/>
            <c:spPr>
              <a:solidFill>
                <a:srgbClr val="98C389"/>
              </a:solidFill>
              <a:ln>
                <a:noFill/>
              </a:ln>
              <a:effectLst/>
            </c:spPr>
            <c:extLst>
              <c:ext xmlns:c16="http://schemas.microsoft.com/office/drawing/2014/chart" uri="{C3380CC4-5D6E-409C-BE32-E72D297353CC}">
                <c16:uniqueId val="{0000000D-CB88-4853-BA3D-CBBEFF7E93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mental'!$J$16:$K$24</c:f>
              <c:strCache>
                <c:ptCount val="7"/>
                <c:pt idx="0">
                  <c:v>Masculino</c:v>
                </c:pt>
                <c:pt idx="3">
                  <c:v>Feminino</c:v>
                </c:pt>
                <c:pt idx="6">
                  <c:v>Ambos os sexos</c:v>
                </c:pt>
              </c:strCache>
            </c:strRef>
          </c:cat>
          <c:val>
            <c:numRef>
              <c:f>'GAMA Saúde mental'!$L$16:$L$24</c:f>
              <c:numCache>
                <c:formatCode>0</c:formatCode>
                <c:ptCount val="9"/>
              </c:numCache>
            </c:numRef>
          </c:val>
          <c:extLst>
            <c:ext xmlns:c16="http://schemas.microsoft.com/office/drawing/2014/chart" uri="{C3380CC4-5D6E-409C-BE32-E72D297353CC}">
              <c16:uniqueId val="{0000000E-CB88-4853-BA3D-CBBEFF7E938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sintomas de depressão/ansiedade que referem ter contactado um profissional de saúde para os seus cuidados de saúde mental</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29-492C-8A3A-F45A408E4324}"/>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29-492C-8A3A-F45A408E4324}"/>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29-492C-8A3A-F45A408E4324}"/>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29-492C-8A3A-F45A408E4324}"/>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29-492C-8A3A-F45A408E4324}"/>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29-492C-8A3A-F45A408E4324}"/>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29-492C-8A3A-F45A408E43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mental'!$M$16:$N$24</c:f>
              <c:strCache>
                <c:ptCount val="7"/>
                <c:pt idx="0">
                  <c:v>Masculino</c:v>
                </c:pt>
                <c:pt idx="3">
                  <c:v>Feminino</c:v>
                </c:pt>
                <c:pt idx="6">
                  <c:v>Ambos os sexos</c:v>
                </c:pt>
              </c:strCache>
            </c:strRef>
          </c:cat>
          <c:val>
            <c:numRef>
              <c:f>'GAMA Saúde mental'!$O$16:$O$24</c:f>
              <c:numCache>
                <c:formatCode>0</c:formatCode>
                <c:ptCount val="9"/>
              </c:numCache>
            </c:numRef>
          </c:val>
          <c:extLst>
            <c:ext xmlns:c16="http://schemas.microsoft.com/office/drawing/2014/chart" uri="{C3380CC4-5D6E-409C-BE32-E72D297353CC}">
              <c16:uniqueId val="{0000000E-5129-492C-8A3A-F45A408E432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uma bebida alcoólica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03F-40D5-9B1D-C17803C0C27F}"/>
              </c:ext>
            </c:extLst>
          </c:dPt>
          <c:dPt>
            <c:idx val="4"/>
            <c:invertIfNegative val="0"/>
            <c:bubble3D val="0"/>
            <c:spPr>
              <a:solidFill>
                <a:srgbClr val="FFC000"/>
              </a:solidFill>
              <a:ln>
                <a:noFill/>
              </a:ln>
              <a:effectLst/>
            </c:spPr>
            <c:extLst>
              <c:ext xmlns:c16="http://schemas.microsoft.com/office/drawing/2014/chart" uri="{C3380CC4-5D6E-409C-BE32-E72D297353CC}">
                <c16:uniqueId val="{00000003-503F-40D5-9B1D-C17803C0C27F}"/>
              </c:ext>
            </c:extLst>
          </c:dPt>
          <c:dPt>
            <c:idx val="5"/>
            <c:invertIfNegative val="0"/>
            <c:bubble3D val="0"/>
            <c:spPr>
              <a:solidFill>
                <a:srgbClr val="FFC000"/>
              </a:solidFill>
              <a:ln>
                <a:noFill/>
              </a:ln>
              <a:effectLst/>
            </c:spPr>
            <c:extLst>
              <c:ext xmlns:c16="http://schemas.microsoft.com/office/drawing/2014/chart" uri="{C3380CC4-5D6E-409C-BE32-E72D297353CC}">
                <c16:uniqueId val="{00000005-503F-40D5-9B1D-C17803C0C27F}"/>
              </c:ext>
            </c:extLst>
          </c:dPt>
          <c:dPt>
            <c:idx val="6"/>
            <c:invertIfNegative val="0"/>
            <c:bubble3D val="0"/>
            <c:spPr>
              <a:solidFill>
                <a:srgbClr val="98C389"/>
              </a:solidFill>
              <a:ln>
                <a:noFill/>
              </a:ln>
              <a:effectLst/>
            </c:spPr>
            <c:extLst>
              <c:ext xmlns:c16="http://schemas.microsoft.com/office/drawing/2014/chart" uri="{C3380CC4-5D6E-409C-BE32-E72D297353CC}">
                <c16:uniqueId val="{00000007-503F-40D5-9B1D-C17803C0C27F}"/>
              </c:ext>
            </c:extLst>
          </c:dPt>
          <c:dPt>
            <c:idx val="7"/>
            <c:invertIfNegative val="0"/>
            <c:bubble3D val="0"/>
            <c:spPr>
              <a:solidFill>
                <a:srgbClr val="98C389"/>
              </a:solidFill>
              <a:ln>
                <a:noFill/>
              </a:ln>
              <a:effectLst/>
            </c:spPr>
            <c:extLst>
              <c:ext xmlns:c16="http://schemas.microsoft.com/office/drawing/2014/chart" uri="{C3380CC4-5D6E-409C-BE32-E72D297353CC}">
                <c16:uniqueId val="{00000009-503F-40D5-9B1D-C17803C0C27F}"/>
              </c:ext>
            </c:extLst>
          </c:dPt>
          <c:dPt>
            <c:idx val="8"/>
            <c:invertIfNegative val="0"/>
            <c:bubble3D val="0"/>
            <c:spPr>
              <a:solidFill>
                <a:srgbClr val="98C389"/>
              </a:solidFill>
              <a:ln>
                <a:noFill/>
              </a:ln>
              <a:effectLst/>
            </c:spPr>
            <c:extLst>
              <c:ext xmlns:c16="http://schemas.microsoft.com/office/drawing/2014/chart" uri="{C3380CC4-5D6E-409C-BE32-E72D297353CC}">
                <c16:uniqueId val="{0000000B-503F-40D5-9B1D-C17803C0C27F}"/>
              </c:ext>
            </c:extLst>
          </c:dPt>
          <c:dPt>
            <c:idx val="9"/>
            <c:invertIfNegative val="0"/>
            <c:bubble3D val="0"/>
            <c:spPr>
              <a:solidFill>
                <a:srgbClr val="98C389"/>
              </a:solidFill>
              <a:ln>
                <a:noFill/>
              </a:ln>
              <a:effectLst/>
            </c:spPr>
            <c:extLst>
              <c:ext xmlns:c16="http://schemas.microsoft.com/office/drawing/2014/chart" uri="{C3380CC4-5D6E-409C-BE32-E72D297353CC}">
                <c16:uniqueId val="{0000000D-503F-40D5-9B1D-C17803C0C2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substâncias'!$J$16:$K$24</c:f>
              <c:strCache>
                <c:ptCount val="7"/>
                <c:pt idx="0">
                  <c:v>Masculino</c:v>
                </c:pt>
                <c:pt idx="3">
                  <c:v>Feminino</c:v>
                </c:pt>
                <c:pt idx="6">
                  <c:v>Ambos os sexos</c:v>
                </c:pt>
              </c:strCache>
            </c:strRef>
          </c:cat>
          <c:val>
            <c:numRef>
              <c:f>'GAMA Consumo de substâncias'!$L$16:$L$24</c:f>
              <c:numCache>
                <c:formatCode>0</c:formatCode>
                <c:ptCount val="9"/>
              </c:numCache>
            </c:numRef>
          </c:val>
          <c:extLst>
            <c:ext xmlns:c16="http://schemas.microsoft.com/office/drawing/2014/chart" uri="{C3380CC4-5D6E-409C-BE32-E72D297353CC}">
              <c16:uniqueId val="{0000000E-503F-40D5-9B1D-C17803C0C27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têm alguém com quem falar quando têm uma preocupação ou um problema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900-42BA-B773-93CB1088D47E}"/>
              </c:ext>
            </c:extLst>
          </c:dPt>
          <c:dPt>
            <c:idx val="4"/>
            <c:invertIfNegative val="0"/>
            <c:bubble3D val="0"/>
            <c:spPr>
              <a:solidFill>
                <a:srgbClr val="FFC000"/>
              </a:solidFill>
              <a:ln>
                <a:noFill/>
              </a:ln>
              <a:effectLst/>
            </c:spPr>
            <c:extLst>
              <c:ext xmlns:c16="http://schemas.microsoft.com/office/drawing/2014/chart" uri="{C3380CC4-5D6E-409C-BE32-E72D297353CC}">
                <c16:uniqueId val="{00000003-4900-42BA-B773-93CB1088D47E}"/>
              </c:ext>
            </c:extLst>
          </c:dPt>
          <c:dPt>
            <c:idx val="5"/>
            <c:invertIfNegative val="0"/>
            <c:bubble3D val="0"/>
            <c:spPr>
              <a:solidFill>
                <a:srgbClr val="FFC000"/>
              </a:solidFill>
              <a:ln>
                <a:noFill/>
              </a:ln>
              <a:effectLst/>
            </c:spPr>
            <c:extLst>
              <c:ext xmlns:c16="http://schemas.microsoft.com/office/drawing/2014/chart" uri="{C3380CC4-5D6E-409C-BE32-E72D297353CC}">
                <c16:uniqueId val="{00000005-4900-42BA-B773-93CB1088D47E}"/>
              </c:ext>
            </c:extLst>
          </c:dPt>
          <c:dPt>
            <c:idx val="6"/>
            <c:invertIfNegative val="0"/>
            <c:bubble3D val="0"/>
            <c:spPr>
              <a:solidFill>
                <a:srgbClr val="98C389"/>
              </a:solidFill>
              <a:ln>
                <a:noFill/>
              </a:ln>
              <a:effectLst/>
            </c:spPr>
            <c:extLst>
              <c:ext xmlns:c16="http://schemas.microsoft.com/office/drawing/2014/chart" uri="{C3380CC4-5D6E-409C-BE32-E72D297353CC}">
                <c16:uniqueId val="{00000007-4900-42BA-B773-93CB1088D47E}"/>
              </c:ext>
            </c:extLst>
          </c:dPt>
          <c:dPt>
            <c:idx val="7"/>
            <c:invertIfNegative val="0"/>
            <c:bubble3D val="0"/>
            <c:spPr>
              <a:solidFill>
                <a:srgbClr val="98C389"/>
              </a:solidFill>
              <a:ln>
                <a:noFill/>
              </a:ln>
              <a:effectLst/>
            </c:spPr>
            <c:extLst>
              <c:ext xmlns:c16="http://schemas.microsoft.com/office/drawing/2014/chart" uri="{C3380CC4-5D6E-409C-BE32-E72D297353CC}">
                <c16:uniqueId val="{00000009-4900-42BA-B773-93CB1088D47E}"/>
              </c:ext>
            </c:extLst>
          </c:dPt>
          <c:dPt>
            <c:idx val="8"/>
            <c:invertIfNegative val="0"/>
            <c:bubble3D val="0"/>
            <c:spPr>
              <a:solidFill>
                <a:srgbClr val="98C389"/>
              </a:solidFill>
              <a:ln>
                <a:noFill/>
              </a:ln>
              <a:effectLst/>
            </c:spPr>
            <c:extLst>
              <c:ext xmlns:c16="http://schemas.microsoft.com/office/drawing/2014/chart" uri="{C3380CC4-5D6E-409C-BE32-E72D297353CC}">
                <c16:uniqueId val="{0000000B-4900-42BA-B773-93CB1088D47E}"/>
              </c:ext>
            </c:extLst>
          </c:dPt>
          <c:dPt>
            <c:idx val="9"/>
            <c:invertIfNegative val="0"/>
            <c:bubble3D val="0"/>
            <c:spPr>
              <a:solidFill>
                <a:srgbClr val="98C389"/>
              </a:solidFill>
              <a:ln>
                <a:noFill/>
              </a:ln>
              <a:effectLst/>
            </c:spPr>
            <c:extLst>
              <c:ext xmlns:c16="http://schemas.microsoft.com/office/drawing/2014/chart" uri="{C3380CC4-5D6E-409C-BE32-E72D297353CC}">
                <c16:uniqueId val="{0000000D-4900-42BA-B773-93CB1088D4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Vinculos sociais'!$E$16:$F$24</c:f>
              <c:multiLvlStrCache>
                <c:ptCount val="9"/>
                <c:lvl>
                  <c:pt idx="0">
                    <c:v>10-14</c:v>
                  </c:pt>
                  <c:pt idx="1">
                    <c:v>15-19</c:v>
                  </c:pt>
                  <c:pt idx="2">
                    <c:v>10-19</c:v>
                  </c:pt>
                  <c:pt idx="3">
                    <c:v>10-14</c:v>
                  </c:pt>
                  <c:pt idx="4">
                    <c:v>15-19</c:v>
                  </c:pt>
                  <c:pt idx="5">
                    <c:v>10-19</c:v>
                  </c:pt>
                  <c:pt idx="6">
                    <c:v>10-14</c:v>
                  </c:pt>
                  <c:pt idx="7">
                    <c:v>15-19</c:v>
                  </c:pt>
                  <c:pt idx="8">
                    <c:v>10-19</c:v>
                  </c:pt>
                </c:lvl>
                <c:lvl>
                  <c:pt idx="0">
                    <c:v>Masculino</c:v>
                  </c:pt>
                  <c:pt idx="3">
                    <c:v>Feminino</c:v>
                  </c:pt>
                  <c:pt idx="6">
                    <c:v>Ambos os sexos</c:v>
                  </c:pt>
                </c:lvl>
              </c:multiLvlStrCache>
            </c:multiLvlStrRef>
          </c:cat>
          <c:val>
            <c:numRef>
              <c:f>'GAMA Vinculos sociais'!$I$16:$I$24</c:f>
              <c:numCache>
                <c:formatCode>0</c:formatCode>
                <c:ptCount val="9"/>
              </c:numCache>
            </c:numRef>
          </c:val>
          <c:extLst>
            <c:ext xmlns:c16="http://schemas.microsoft.com/office/drawing/2014/chart" uri="{C3380CC4-5D6E-409C-BE32-E72D297353CC}">
              <c16:uniqueId val="{0000000E-4900-42BA-B773-93CB1088D47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referem relações familiares positivas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AF7-46D1-8FDA-1373D4505BF4}"/>
              </c:ext>
            </c:extLst>
          </c:dPt>
          <c:dPt>
            <c:idx val="4"/>
            <c:invertIfNegative val="0"/>
            <c:bubble3D val="0"/>
            <c:spPr>
              <a:solidFill>
                <a:srgbClr val="FFC000"/>
              </a:solidFill>
              <a:ln>
                <a:noFill/>
              </a:ln>
              <a:effectLst/>
            </c:spPr>
            <c:extLst>
              <c:ext xmlns:c16="http://schemas.microsoft.com/office/drawing/2014/chart" uri="{C3380CC4-5D6E-409C-BE32-E72D297353CC}">
                <c16:uniqueId val="{00000003-7AF7-46D1-8FDA-1373D4505BF4}"/>
              </c:ext>
            </c:extLst>
          </c:dPt>
          <c:dPt>
            <c:idx val="5"/>
            <c:invertIfNegative val="0"/>
            <c:bubble3D val="0"/>
            <c:spPr>
              <a:solidFill>
                <a:srgbClr val="FFC000"/>
              </a:solidFill>
              <a:ln>
                <a:noFill/>
              </a:ln>
              <a:effectLst/>
            </c:spPr>
            <c:extLst>
              <c:ext xmlns:c16="http://schemas.microsoft.com/office/drawing/2014/chart" uri="{C3380CC4-5D6E-409C-BE32-E72D297353CC}">
                <c16:uniqueId val="{00000005-7AF7-46D1-8FDA-1373D4505BF4}"/>
              </c:ext>
            </c:extLst>
          </c:dPt>
          <c:dPt>
            <c:idx val="6"/>
            <c:invertIfNegative val="0"/>
            <c:bubble3D val="0"/>
            <c:spPr>
              <a:solidFill>
                <a:srgbClr val="98C389"/>
              </a:solidFill>
              <a:ln>
                <a:noFill/>
              </a:ln>
              <a:effectLst/>
            </c:spPr>
            <c:extLst>
              <c:ext xmlns:c16="http://schemas.microsoft.com/office/drawing/2014/chart" uri="{C3380CC4-5D6E-409C-BE32-E72D297353CC}">
                <c16:uniqueId val="{00000007-7AF7-46D1-8FDA-1373D4505BF4}"/>
              </c:ext>
            </c:extLst>
          </c:dPt>
          <c:dPt>
            <c:idx val="7"/>
            <c:invertIfNegative val="0"/>
            <c:bubble3D val="0"/>
            <c:spPr>
              <a:solidFill>
                <a:srgbClr val="98C389"/>
              </a:solidFill>
              <a:ln>
                <a:noFill/>
              </a:ln>
              <a:effectLst/>
            </c:spPr>
            <c:extLst>
              <c:ext xmlns:c16="http://schemas.microsoft.com/office/drawing/2014/chart" uri="{C3380CC4-5D6E-409C-BE32-E72D297353CC}">
                <c16:uniqueId val="{00000009-7AF7-46D1-8FDA-1373D4505BF4}"/>
              </c:ext>
            </c:extLst>
          </c:dPt>
          <c:dPt>
            <c:idx val="8"/>
            <c:invertIfNegative val="0"/>
            <c:bubble3D val="0"/>
            <c:spPr>
              <a:solidFill>
                <a:srgbClr val="98C389"/>
              </a:solidFill>
              <a:ln>
                <a:noFill/>
              </a:ln>
              <a:effectLst/>
            </c:spPr>
            <c:extLst>
              <c:ext xmlns:c16="http://schemas.microsoft.com/office/drawing/2014/chart" uri="{C3380CC4-5D6E-409C-BE32-E72D297353CC}">
                <c16:uniqueId val="{0000000B-7AF7-46D1-8FDA-1373D4505BF4}"/>
              </c:ext>
            </c:extLst>
          </c:dPt>
          <c:dPt>
            <c:idx val="9"/>
            <c:invertIfNegative val="0"/>
            <c:bubble3D val="0"/>
            <c:spPr>
              <a:solidFill>
                <a:srgbClr val="98C389"/>
              </a:solidFill>
              <a:ln>
                <a:noFill/>
              </a:ln>
              <a:effectLst/>
            </c:spPr>
            <c:extLst>
              <c:ext xmlns:c16="http://schemas.microsoft.com/office/drawing/2014/chart" uri="{C3380CC4-5D6E-409C-BE32-E72D297353CC}">
                <c16:uniqueId val="{0000000D-7AF7-46D1-8FDA-1373D4505B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Vinculos sociais'!$J$16:$K$24</c:f>
              <c:strCache>
                <c:ptCount val="7"/>
                <c:pt idx="0">
                  <c:v>Masculino</c:v>
                </c:pt>
                <c:pt idx="3">
                  <c:v>Feminino</c:v>
                </c:pt>
                <c:pt idx="6">
                  <c:v>Ambos os sexos</c:v>
                </c:pt>
              </c:strCache>
            </c:strRef>
          </c:cat>
          <c:val>
            <c:numRef>
              <c:f>'GAMA Vinculos sociais'!$L$16:$L$24</c:f>
              <c:numCache>
                <c:formatCode>0</c:formatCode>
                <c:ptCount val="9"/>
              </c:numCache>
            </c:numRef>
          </c:val>
          <c:extLst>
            <c:ext xmlns:c16="http://schemas.microsoft.com/office/drawing/2014/chart" uri="{C3380CC4-5D6E-409C-BE32-E72D297353CC}">
              <c16:uniqueId val="{0000000E-7AF7-46D1-8FDA-1373D4505BF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vivem abaixo do limiar de pobreza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F7D-4180-BD0B-06CD0BF0EE30}"/>
              </c:ext>
            </c:extLst>
          </c:dPt>
          <c:dPt>
            <c:idx val="4"/>
            <c:invertIfNegative val="0"/>
            <c:bubble3D val="0"/>
            <c:spPr>
              <a:solidFill>
                <a:srgbClr val="FFC000"/>
              </a:solidFill>
              <a:ln>
                <a:noFill/>
              </a:ln>
              <a:effectLst/>
            </c:spPr>
            <c:extLst>
              <c:ext xmlns:c16="http://schemas.microsoft.com/office/drawing/2014/chart" uri="{C3380CC4-5D6E-409C-BE32-E72D297353CC}">
                <c16:uniqueId val="{00000003-4F7D-4180-BD0B-06CD0BF0EE30}"/>
              </c:ext>
            </c:extLst>
          </c:dPt>
          <c:dPt>
            <c:idx val="5"/>
            <c:invertIfNegative val="0"/>
            <c:bubble3D val="0"/>
            <c:spPr>
              <a:solidFill>
                <a:srgbClr val="FFC000"/>
              </a:solidFill>
              <a:ln>
                <a:noFill/>
              </a:ln>
              <a:effectLst/>
            </c:spPr>
            <c:extLst>
              <c:ext xmlns:c16="http://schemas.microsoft.com/office/drawing/2014/chart" uri="{C3380CC4-5D6E-409C-BE32-E72D297353CC}">
                <c16:uniqueId val="{00000005-4F7D-4180-BD0B-06CD0BF0EE30}"/>
              </c:ext>
            </c:extLst>
          </c:dPt>
          <c:dPt>
            <c:idx val="6"/>
            <c:invertIfNegative val="0"/>
            <c:bubble3D val="0"/>
            <c:spPr>
              <a:solidFill>
                <a:srgbClr val="98C389"/>
              </a:solidFill>
              <a:ln>
                <a:noFill/>
              </a:ln>
              <a:effectLst/>
            </c:spPr>
            <c:extLst>
              <c:ext xmlns:c16="http://schemas.microsoft.com/office/drawing/2014/chart" uri="{C3380CC4-5D6E-409C-BE32-E72D297353CC}">
                <c16:uniqueId val="{00000007-4F7D-4180-BD0B-06CD0BF0EE30}"/>
              </c:ext>
            </c:extLst>
          </c:dPt>
          <c:dPt>
            <c:idx val="7"/>
            <c:invertIfNegative val="0"/>
            <c:bubble3D val="0"/>
            <c:spPr>
              <a:solidFill>
                <a:srgbClr val="98C389"/>
              </a:solidFill>
              <a:ln>
                <a:noFill/>
              </a:ln>
              <a:effectLst/>
            </c:spPr>
            <c:extLst>
              <c:ext xmlns:c16="http://schemas.microsoft.com/office/drawing/2014/chart" uri="{C3380CC4-5D6E-409C-BE32-E72D297353CC}">
                <c16:uniqueId val="{00000009-4F7D-4180-BD0B-06CD0BF0EE30}"/>
              </c:ext>
            </c:extLst>
          </c:dPt>
          <c:dPt>
            <c:idx val="8"/>
            <c:invertIfNegative val="0"/>
            <c:bubble3D val="0"/>
            <c:spPr>
              <a:solidFill>
                <a:srgbClr val="98C389"/>
              </a:solidFill>
              <a:ln>
                <a:noFill/>
              </a:ln>
              <a:effectLst/>
            </c:spPr>
            <c:extLst>
              <c:ext xmlns:c16="http://schemas.microsoft.com/office/drawing/2014/chart" uri="{C3380CC4-5D6E-409C-BE32-E72D297353CC}">
                <c16:uniqueId val="{0000000B-4F7D-4180-BD0B-06CD0BF0EE30}"/>
              </c:ext>
            </c:extLst>
          </c:dPt>
          <c:dPt>
            <c:idx val="9"/>
            <c:invertIfNegative val="0"/>
            <c:bubble3D val="0"/>
            <c:spPr>
              <a:solidFill>
                <a:srgbClr val="98C389"/>
              </a:solidFill>
              <a:ln>
                <a:noFill/>
              </a:ln>
              <a:effectLst/>
            </c:spPr>
            <c:extLst>
              <c:ext xmlns:c16="http://schemas.microsoft.com/office/drawing/2014/chart" uri="{C3380CC4-5D6E-409C-BE32-E72D297353CC}">
                <c16:uniqueId val="{0000000D-4F7D-4180-BD0B-06CD0BF0EE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apoio'!$G$16:$H$24</c:f>
              <c:strCache>
                <c:ptCount val="7"/>
                <c:pt idx="0">
                  <c:v>Masculino</c:v>
                </c:pt>
                <c:pt idx="3">
                  <c:v>Feminino</c:v>
                </c:pt>
                <c:pt idx="6">
                  <c:v>Ambos os sexos</c:v>
                </c:pt>
              </c:strCache>
            </c:strRef>
          </c:cat>
          <c:val>
            <c:numRef>
              <c:f>'GAMA Segurança e apoio'!$I$16:$I$24</c:f>
              <c:numCache>
                <c:formatCode>0</c:formatCode>
                <c:ptCount val="9"/>
              </c:numCache>
            </c:numRef>
          </c:val>
          <c:extLst>
            <c:ext xmlns:c16="http://schemas.microsoft.com/office/drawing/2014/chart" uri="{C3380CC4-5D6E-409C-BE32-E72D297353CC}">
              <c16:uniqueId val="{0000000E-4F7D-4180-BD0B-06CD0BF0EE3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passaram fome a maior parte do tempo ou sempre nos últimos 30 dias porque não havia comida suficiente em casa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75E-4967-9C57-C7B27BAF568A}"/>
              </c:ext>
            </c:extLst>
          </c:dPt>
          <c:dPt>
            <c:idx val="4"/>
            <c:invertIfNegative val="0"/>
            <c:bubble3D val="0"/>
            <c:spPr>
              <a:solidFill>
                <a:srgbClr val="FFC000"/>
              </a:solidFill>
              <a:ln>
                <a:noFill/>
              </a:ln>
              <a:effectLst/>
            </c:spPr>
            <c:extLst>
              <c:ext xmlns:c16="http://schemas.microsoft.com/office/drawing/2014/chart" uri="{C3380CC4-5D6E-409C-BE32-E72D297353CC}">
                <c16:uniqueId val="{00000003-F75E-4967-9C57-C7B27BAF568A}"/>
              </c:ext>
            </c:extLst>
          </c:dPt>
          <c:dPt>
            <c:idx val="5"/>
            <c:invertIfNegative val="0"/>
            <c:bubble3D val="0"/>
            <c:spPr>
              <a:solidFill>
                <a:srgbClr val="FFC000"/>
              </a:solidFill>
              <a:ln>
                <a:noFill/>
              </a:ln>
              <a:effectLst/>
            </c:spPr>
            <c:extLst>
              <c:ext xmlns:c16="http://schemas.microsoft.com/office/drawing/2014/chart" uri="{C3380CC4-5D6E-409C-BE32-E72D297353CC}">
                <c16:uniqueId val="{00000005-F75E-4967-9C57-C7B27BAF568A}"/>
              </c:ext>
            </c:extLst>
          </c:dPt>
          <c:dPt>
            <c:idx val="6"/>
            <c:invertIfNegative val="0"/>
            <c:bubble3D val="0"/>
            <c:spPr>
              <a:solidFill>
                <a:srgbClr val="98C389"/>
              </a:solidFill>
              <a:ln>
                <a:noFill/>
              </a:ln>
              <a:effectLst/>
            </c:spPr>
            <c:extLst>
              <c:ext xmlns:c16="http://schemas.microsoft.com/office/drawing/2014/chart" uri="{C3380CC4-5D6E-409C-BE32-E72D297353CC}">
                <c16:uniqueId val="{00000007-F75E-4967-9C57-C7B27BAF568A}"/>
              </c:ext>
            </c:extLst>
          </c:dPt>
          <c:dPt>
            <c:idx val="7"/>
            <c:invertIfNegative val="0"/>
            <c:bubble3D val="0"/>
            <c:spPr>
              <a:solidFill>
                <a:srgbClr val="98C389"/>
              </a:solidFill>
              <a:ln>
                <a:noFill/>
              </a:ln>
              <a:effectLst/>
            </c:spPr>
            <c:extLst>
              <c:ext xmlns:c16="http://schemas.microsoft.com/office/drawing/2014/chart" uri="{C3380CC4-5D6E-409C-BE32-E72D297353CC}">
                <c16:uniqueId val="{00000009-F75E-4967-9C57-C7B27BAF568A}"/>
              </c:ext>
            </c:extLst>
          </c:dPt>
          <c:dPt>
            <c:idx val="8"/>
            <c:invertIfNegative val="0"/>
            <c:bubble3D val="0"/>
            <c:spPr>
              <a:solidFill>
                <a:srgbClr val="98C389"/>
              </a:solidFill>
              <a:ln>
                <a:noFill/>
              </a:ln>
              <a:effectLst/>
            </c:spPr>
            <c:extLst>
              <c:ext xmlns:c16="http://schemas.microsoft.com/office/drawing/2014/chart" uri="{C3380CC4-5D6E-409C-BE32-E72D297353CC}">
                <c16:uniqueId val="{0000000B-F75E-4967-9C57-C7B27BAF568A}"/>
              </c:ext>
            </c:extLst>
          </c:dPt>
          <c:dPt>
            <c:idx val="9"/>
            <c:invertIfNegative val="0"/>
            <c:bubble3D val="0"/>
            <c:spPr>
              <a:solidFill>
                <a:srgbClr val="98C389"/>
              </a:solidFill>
              <a:ln>
                <a:noFill/>
              </a:ln>
              <a:effectLst/>
            </c:spPr>
            <c:extLst>
              <c:ext xmlns:c16="http://schemas.microsoft.com/office/drawing/2014/chart" uri="{C3380CC4-5D6E-409C-BE32-E72D297353CC}">
                <c16:uniqueId val="{0000000D-F75E-4967-9C57-C7B27BAF568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apoio'!$J$16:$K$24</c:f>
              <c:strCache>
                <c:ptCount val="7"/>
                <c:pt idx="0">
                  <c:v>Masculino</c:v>
                </c:pt>
                <c:pt idx="3">
                  <c:v>Feminino</c:v>
                </c:pt>
                <c:pt idx="6">
                  <c:v>Ambos os sexos</c:v>
                </c:pt>
              </c:strCache>
            </c:strRef>
          </c:cat>
          <c:val>
            <c:numRef>
              <c:f>'GAMA Segurança e apoio'!$L$16:$L$24</c:f>
              <c:numCache>
                <c:formatCode>0</c:formatCode>
                <c:ptCount val="9"/>
              </c:numCache>
            </c:numRef>
          </c:val>
          <c:extLst>
            <c:ext xmlns:c16="http://schemas.microsoft.com/office/drawing/2014/chart" uri="{C3380CC4-5D6E-409C-BE32-E72D297353CC}">
              <c16:uniqueId val="{0000000E-F75E-4967-9C57-C7B27BAF568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bullying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47101968503937008"/>
        </c:manualLayout>
      </c:layout>
      <c:barChart>
        <c:barDir val="col"/>
        <c:grouping val="clustered"/>
        <c:varyColors val="0"/>
        <c:ser>
          <c:idx val="0"/>
          <c:order val="0"/>
          <c:tx>
            <c:strRef>
              <c:f>'GAMA Segurança e apoio'!$O$15</c:f>
              <c:strCache>
                <c:ptCount val="1"/>
                <c:pt idx="0">
                  <c:v>Assédio moral presencial</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6FBE-48FB-B4DD-1B414ACC06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apoio'!$O$16:$O$24</c:f>
              <c:numCache>
                <c:formatCode>0</c:formatCode>
                <c:ptCount val="9"/>
              </c:numCache>
            </c:numRef>
          </c:val>
          <c:extLst>
            <c:ext xmlns:c16="http://schemas.microsoft.com/office/drawing/2014/chart" uri="{C3380CC4-5D6E-409C-BE32-E72D297353CC}">
              <c16:uniqueId val="{00000002-6FBE-48FB-B4DD-1B414ACC06B9}"/>
            </c:ext>
          </c:extLst>
        </c:ser>
        <c:ser>
          <c:idx val="1"/>
          <c:order val="1"/>
          <c:tx>
            <c:strRef>
              <c:f>'GAMA Segurança e apoio'!$P$15</c:f>
              <c:strCache>
                <c:ptCount val="1"/>
                <c:pt idx="0">
                  <c:v>Intimidação digital/ cibernética</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apoio'!$P$16:$P$24</c:f>
              <c:numCache>
                <c:formatCode>0</c:formatCode>
                <c:ptCount val="9"/>
              </c:numCache>
            </c:numRef>
          </c:val>
          <c:extLst>
            <c:ext xmlns:c16="http://schemas.microsoft.com/office/drawing/2014/chart" uri="{C3380CC4-5D6E-409C-BE32-E72D297353CC}">
              <c16:uniqueId val="{00000003-6FBE-48FB-B4DD-1B414ACC06B9}"/>
            </c:ext>
          </c:extLst>
        </c:ser>
        <c:ser>
          <c:idx val="2"/>
          <c:order val="2"/>
          <c:tx>
            <c:strRef>
              <c:f>'GAMA Segurança e apoio'!$Q$15</c:f>
              <c:strCache>
                <c:ptCount val="1"/>
                <c:pt idx="0">
                  <c:v>Qualquer assédio moral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apoio'!$M$16:$N$24</c:f>
              <c:strCache>
                <c:ptCount val="7"/>
                <c:pt idx="0">
                  <c:v>Masculino</c:v>
                </c:pt>
                <c:pt idx="3">
                  <c:v>Feminino</c:v>
                </c:pt>
                <c:pt idx="6">
                  <c:v>Ambos os sexos</c:v>
                </c:pt>
              </c:strCache>
            </c:strRef>
          </c:cat>
          <c:val>
            <c:numRef>
              <c:f>'GAMA Segurança e apoio'!$Q$16:$Q$24</c:f>
              <c:numCache>
                <c:formatCode>0</c:formatCode>
                <c:ptCount val="9"/>
              </c:numCache>
            </c:numRef>
          </c:val>
          <c:extLst>
            <c:ext xmlns:c16="http://schemas.microsoft.com/office/drawing/2014/chart" uri="{C3380CC4-5D6E-409C-BE32-E72D297353CC}">
              <c16:uniqueId val="{00000004-6FBE-48FB-B4DD-1B414ACC06B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1683822476735868"/>
          <c:w val="0.56847632402114123"/>
          <c:h val="0.178616320687186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física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16C-4267-90A5-66B3497999FE}"/>
              </c:ext>
            </c:extLst>
          </c:dPt>
          <c:dPt>
            <c:idx val="4"/>
            <c:invertIfNegative val="0"/>
            <c:bubble3D val="0"/>
            <c:spPr>
              <a:solidFill>
                <a:srgbClr val="FFC000"/>
              </a:solidFill>
              <a:ln>
                <a:noFill/>
              </a:ln>
              <a:effectLst/>
            </c:spPr>
            <c:extLst>
              <c:ext xmlns:c16="http://schemas.microsoft.com/office/drawing/2014/chart" uri="{C3380CC4-5D6E-409C-BE32-E72D297353CC}">
                <c16:uniqueId val="{00000003-116C-4267-90A5-66B3497999FE}"/>
              </c:ext>
            </c:extLst>
          </c:dPt>
          <c:dPt>
            <c:idx val="5"/>
            <c:invertIfNegative val="0"/>
            <c:bubble3D val="0"/>
            <c:spPr>
              <a:solidFill>
                <a:srgbClr val="FFC000"/>
              </a:solidFill>
              <a:ln>
                <a:noFill/>
              </a:ln>
              <a:effectLst/>
            </c:spPr>
            <c:extLst>
              <c:ext xmlns:c16="http://schemas.microsoft.com/office/drawing/2014/chart" uri="{C3380CC4-5D6E-409C-BE32-E72D297353CC}">
                <c16:uniqueId val="{00000005-116C-4267-90A5-66B3497999FE}"/>
              </c:ext>
            </c:extLst>
          </c:dPt>
          <c:dPt>
            <c:idx val="6"/>
            <c:invertIfNegative val="0"/>
            <c:bubble3D val="0"/>
            <c:spPr>
              <a:solidFill>
                <a:srgbClr val="98C389"/>
              </a:solidFill>
              <a:ln>
                <a:noFill/>
              </a:ln>
              <a:effectLst/>
            </c:spPr>
            <c:extLst>
              <c:ext xmlns:c16="http://schemas.microsoft.com/office/drawing/2014/chart" uri="{C3380CC4-5D6E-409C-BE32-E72D297353CC}">
                <c16:uniqueId val="{00000007-116C-4267-90A5-66B3497999FE}"/>
              </c:ext>
            </c:extLst>
          </c:dPt>
          <c:dPt>
            <c:idx val="7"/>
            <c:invertIfNegative val="0"/>
            <c:bubble3D val="0"/>
            <c:spPr>
              <a:solidFill>
                <a:srgbClr val="98C389"/>
              </a:solidFill>
              <a:ln>
                <a:noFill/>
              </a:ln>
              <a:effectLst/>
            </c:spPr>
            <c:extLst>
              <c:ext xmlns:c16="http://schemas.microsoft.com/office/drawing/2014/chart" uri="{C3380CC4-5D6E-409C-BE32-E72D297353CC}">
                <c16:uniqueId val="{00000009-116C-4267-90A5-66B3497999FE}"/>
              </c:ext>
            </c:extLst>
          </c:dPt>
          <c:dPt>
            <c:idx val="8"/>
            <c:invertIfNegative val="0"/>
            <c:bubble3D val="0"/>
            <c:spPr>
              <a:solidFill>
                <a:srgbClr val="98C389"/>
              </a:solidFill>
              <a:ln>
                <a:noFill/>
              </a:ln>
              <a:effectLst/>
            </c:spPr>
            <c:extLst>
              <c:ext xmlns:c16="http://schemas.microsoft.com/office/drawing/2014/chart" uri="{C3380CC4-5D6E-409C-BE32-E72D297353CC}">
                <c16:uniqueId val="{0000000B-116C-4267-90A5-66B3497999FE}"/>
              </c:ext>
            </c:extLst>
          </c:dPt>
          <c:dPt>
            <c:idx val="9"/>
            <c:invertIfNegative val="0"/>
            <c:bubble3D val="0"/>
            <c:spPr>
              <a:solidFill>
                <a:srgbClr val="98C389"/>
              </a:solidFill>
              <a:ln>
                <a:noFill/>
              </a:ln>
              <a:effectLst/>
            </c:spPr>
            <c:extLst>
              <c:ext xmlns:c16="http://schemas.microsoft.com/office/drawing/2014/chart" uri="{C3380CC4-5D6E-409C-BE32-E72D297353CC}">
                <c16:uniqueId val="{0000000D-116C-4267-90A5-66B3497999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apoio'!$R$16:$S$24</c:f>
              <c:strCache>
                <c:ptCount val="7"/>
                <c:pt idx="0">
                  <c:v>Masculino</c:v>
                </c:pt>
                <c:pt idx="3">
                  <c:v>Feminino</c:v>
                </c:pt>
                <c:pt idx="6">
                  <c:v>Ambos os sexos</c:v>
                </c:pt>
              </c:strCache>
            </c:strRef>
          </c:cat>
          <c:val>
            <c:numRef>
              <c:f>'GAMA Segurança e apoio'!$T$16:$T$24</c:f>
              <c:numCache>
                <c:formatCode>0</c:formatCode>
                <c:ptCount val="9"/>
              </c:numCache>
            </c:numRef>
          </c:val>
          <c:extLst>
            <c:ext xmlns:c16="http://schemas.microsoft.com/office/drawing/2014/chart" uri="{C3380CC4-5D6E-409C-BE32-E72D297353CC}">
              <c16:uniqueId val="{0000000E-116C-4267-90A5-66B3497999F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sofreram violência sexual por contacto nos últimos 12 meses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23E-493A-877B-F2848E392AFA}"/>
              </c:ext>
            </c:extLst>
          </c:dPt>
          <c:dPt>
            <c:idx val="4"/>
            <c:invertIfNegative val="0"/>
            <c:bubble3D val="0"/>
            <c:spPr>
              <a:solidFill>
                <a:srgbClr val="FFC000"/>
              </a:solidFill>
              <a:ln>
                <a:noFill/>
              </a:ln>
              <a:effectLst/>
            </c:spPr>
            <c:extLst>
              <c:ext xmlns:c16="http://schemas.microsoft.com/office/drawing/2014/chart" uri="{C3380CC4-5D6E-409C-BE32-E72D297353CC}">
                <c16:uniqueId val="{00000003-123E-493A-877B-F2848E392AFA}"/>
              </c:ext>
            </c:extLst>
          </c:dPt>
          <c:dPt>
            <c:idx val="5"/>
            <c:invertIfNegative val="0"/>
            <c:bubble3D val="0"/>
            <c:spPr>
              <a:solidFill>
                <a:srgbClr val="FFC000"/>
              </a:solidFill>
              <a:ln>
                <a:noFill/>
              </a:ln>
              <a:effectLst/>
            </c:spPr>
            <c:extLst>
              <c:ext xmlns:c16="http://schemas.microsoft.com/office/drawing/2014/chart" uri="{C3380CC4-5D6E-409C-BE32-E72D297353CC}">
                <c16:uniqueId val="{00000005-123E-493A-877B-F2848E392AFA}"/>
              </c:ext>
            </c:extLst>
          </c:dPt>
          <c:dPt>
            <c:idx val="6"/>
            <c:invertIfNegative val="0"/>
            <c:bubble3D val="0"/>
            <c:spPr>
              <a:solidFill>
                <a:srgbClr val="98C389"/>
              </a:solidFill>
              <a:ln>
                <a:noFill/>
              </a:ln>
              <a:effectLst/>
            </c:spPr>
            <c:extLst>
              <c:ext xmlns:c16="http://schemas.microsoft.com/office/drawing/2014/chart" uri="{C3380CC4-5D6E-409C-BE32-E72D297353CC}">
                <c16:uniqueId val="{00000007-123E-493A-877B-F2848E392AFA}"/>
              </c:ext>
            </c:extLst>
          </c:dPt>
          <c:dPt>
            <c:idx val="7"/>
            <c:invertIfNegative val="0"/>
            <c:bubble3D val="0"/>
            <c:spPr>
              <a:solidFill>
                <a:srgbClr val="98C389"/>
              </a:solidFill>
              <a:ln>
                <a:noFill/>
              </a:ln>
              <a:effectLst/>
            </c:spPr>
            <c:extLst>
              <c:ext xmlns:c16="http://schemas.microsoft.com/office/drawing/2014/chart" uri="{C3380CC4-5D6E-409C-BE32-E72D297353CC}">
                <c16:uniqueId val="{00000009-123E-493A-877B-F2848E392AFA}"/>
              </c:ext>
            </c:extLst>
          </c:dPt>
          <c:dPt>
            <c:idx val="8"/>
            <c:invertIfNegative val="0"/>
            <c:bubble3D val="0"/>
            <c:spPr>
              <a:solidFill>
                <a:srgbClr val="98C389"/>
              </a:solidFill>
              <a:ln>
                <a:noFill/>
              </a:ln>
              <a:effectLst/>
            </c:spPr>
            <c:extLst>
              <c:ext xmlns:c16="http://schemas.microsoft.com/office/drawing/2014/chart" uri="{C3380CC4-5D6E-409C-BE32-E72D297353CC}">
                <c16:uniqueId val="{0000000B-123E-493A-877B-F2848E392AFA}"/>
              </c:ext>
            </c:extLst>
          </c:dPt>
          <c:dPt>
            <c:idx val="9"/>
            <c:invertIfNegative val="0"/>
            <c:bubble3D val="0"/>
            <c:spPr>
              <a:solidFill>
                <a:srgbClr val="98C389"/>
              </a:solidFill>
              <a:ln>
                <a:noFill/>
              </a:ln>
              <a:effectLst/>
            </c:spPr>
            <c:extLst>
              <c:ext xmlns:c16="http://schemas.microsoft.com/office/drawing/2014/chart" uri="{C3380CC4-5D6E-409C-BE32-E72D297353CC}">
                <c16:uniqueId val="{0000000D-123E-493A-877B-F2848E392A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Segurança e apoio'!$U$16:$V$24</c:f>
              <c:strCache>
                <c:ptCount val="7"/>
                <c:pt idx="0">
                  <c:v>Masculino</c:v>
                </c:pt>
                <c:pt idx="3">
                  <c:v>Feminino</c:v>
                </c:pt>
                <c:pt idx="6">
                  <c:v>Ambos os sexos</c:v>
                </c:pt>
              </c:strCache>
            </c:strRef>
          </c:cat>
          <c:val>
            <c:numRef>
              <c:f>'GAMA Segurança e apoio'!$W$16:$W$24</c:f>
              <c:numCache>
                <c:formatCode>0</c:formatCode>
                <c:ptCount val="9"/>
              </c:numCache>
            </c:numRef>
          </c:val>
          <c:extLst>
            <c:ext xmlns:c16="http://schemas.microsoft.com/office/drawing/2014/chart" uri="{C3380CC4-5D6E-409C-BE32-E72D297353CC}">
              <c16:uniqueId val="{0000000E-123E-493A-877B-F2848E392AF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mulheres e homens jovens (18-29) que sofreram violência sexual aos 18 anos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Segurança e apoio'!$AA$15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DC18-4030-B869-DFC6ADF1D1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apoio'!$AA$16:$AA$24</c15:sqref>
                  </c15:fullRef>
                </c:ext>
              </c:extLst>
              <c:f>('GAMA Segurança e apoio'!$AA$16,'GAMA Segurança e apoio'!$AA$19,'GAMA Segurança e apoio'!$AA$22)</c:f>
              <c:numCache>
                <c:formatCode>0</c:formatCode>
                <c:ptCount val="3"/>
              </c:numCache>
            </c:numRef>
          </c:val>
          <c:extLst>
            <c:ext xmlns:c16="http://schemas.microsoft.com/office/drawing/2014/chart" uri="{C3380CC4-5D6E-409C-BE32-E72D297353CC}">
              <c16:uniqueId val="{00000002-DC18-4030-B869-DFC6ADF1D19C}"/>
            </c:ext>
          </c:extLst>
        </c:ser>
        <c:ser>
          <c:idx val="1"/>
          <c:order val="1"/>
          <c:tx>
            <c:strRef>
              <c:f>'GAMA Segurança e apoio'!$AB$15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apoio'!$AB$16:$AB$24</c15:sqref>
                  </c15:fullRef>
                </c:ext>
              </c:extLst>
              <c:f>('GAMA Segurança e apoio'!$AB$16,'GAMA Segurança e apoio'!$AB$19,'GAMA Segurança e apoio'!$AB$22)</c:f>
              <c:numCache>
                <c:formatCode>0</c:formatCode>
                <c:ptCount val="3"/>
              </c:numCache>
            </c:numRef>
          </c:val>
          <c:extLst>
            <c:ext xmlns:c16="http://schemas.microsoft.com/office/drawing/2014/chart" uri="{C3380CC4-5D6E-409C-BE32-E72D297353CC}">
              <c16:uniqueId val="{00000003-DC18-4030-B869-DFC6ADF1D19C}"/>
            </c:ext>
          </c:extLst>
        </c:ser>
        <c:ser>
          <c:idx val="2"/>
          <c:order val="2"/>
          <c:tx>
            <c:strRef>
              <c:f>'GAMA Segurança e apoio'!$AC$15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apoio'!$AC$16:$AC$24</c15:sqref>
                  </c15:fullRef>
                </c:ext>
              </c:extLst>
              <c:f>('GAMA Segurança e apoio'!$AC$16,'GAMA Segurança e apoio'!$AC$19,'GAMA Segurança e apoio'!$AC$22)</c:f>
              <c:numCache>
                <c:formatCode>0</c:formatCode>
                <c:ptCount val="3"/>
              </c:numCache>
            </c:numRef>
          </c:val>
          <c:extLst>
            <c:ext xmlns:c16="http://schemas.microsoft.com/office/drawing/2014/chart" uri="{C3380CC4-5D6E-409C-BE32-E72D297353CC}">
              <c16:uniqueId val="{00000004-DC18-4030-B869-DFC6ADF1D19C}"/>
            </c:ext>
          </c:extLst>
        </c:ser>
        <c:ser>
          <c:idx val="3"/>
          <c:order val="3"/>
          <c:tx>
            <c:strRef>
              <c:f>'GAMA Segurança e apoio'!$AD$15</c:f>
              <c:strCache>
                <c:ptCount val="1"/>
                <c:pt idx="0">
                  <c:v>Todos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Segurança e apoio'!$X$16:$Y$24</c15:sqref>
                  </c15:fullRef>
                </c:ext>
              </c:extLst>
              <c:f>('GAMA Segurança e apoio'!$X$16:$Y$16,'GAMA Segurança e apoio'!$X$19:$Y$19,'GAMA Segurança e apoio'!$X$22:$Y$22)</c:f>
              <c:multiLvlStrCache>
                <c:ptCount val="3"/>
                <c:lvl/>
                <c:lvl>
                  <c:pt idx="0">
                    <c:v>Masculino</c:v>
                  </c:pt>
                  <c:pt idx="1">
                    <c:v>Feminino</c:v>
                  </c:pt>
                  <c:pt idx="2">
                    <c:v>Ambos os sexos</c:v>
                  </c:pt>
                </c:lvl>
              </c:multiLvlStrCache>
            </c:multiLvlStrRef>
          </c:cat>
          <c:val>
            <c:numRef>
              <c:extLst>
                <c:ext xmlns:c15="http://schemas.microsoft.com/office/drawing/2012/chart" uri="{02D57815-91ED-43cb-92C2-25804820EDAC}">
                  <c15:fullRef>
                    <c15:sqref>'GAMA Segurança e apoio'!$AD$16:$AD$24</c15:sqref>
                  </c15:fullRef>
                </c:ext>
              </c:extLst>
              <c:f>('GAMA Segurança e apoio'!$AD$16,'GAMA Segurança e apoio'!$AD$19,'GAMA Segurança e apoio'!$AD$22)</c:f>
              <c:numCache>
                <c:formatCode>0</c:formatCode>
                <c:ptCount val="3"/>
              </c:numCache>
            </c:numRef>
          </c:val>
          <c:extLst>
            <c:ext xmlns:c16="http://schemas.microsoft.com/office/drawing/2014/chart" uri="{C3380CC4-5D6E-409C-BE32-E72D297353CC}">
              <c16:uniqueId val="{00000005-DC18-4030-B869-DFC6ADF1D19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a:t>
                </a:r>
                <a:r>
                  <a:rPr lang="en-US" sz="1100" b="0" i="0" u="none" strike="noStrike" kern="1200" spc="0" baseline="0">
                    <a:solidFill>
                      <a:sysClr val="windowText" lastClr="000000">
                        <a:lumMod val="65000"/>
                        <a:lumOff val="35000"/>
                      </a:sysClr>
                    </a:solidFill>
                  </a:rPr>
                  <a:t>de mulheres e homens jovens </a:t>
                </a:r>
                <a:endParaRPr lang="en-US" sz="1100" b="0" i="0" u="none" strike="noStrike" kern="1200" baseline="0">
                  <a:solidFill>
                    <a:sysClr val="windowText" lastClr="000000">
                      <a:lumMod val="65000"/>
                      <a:lumOff val="35000"/>
                    </a:sysClr>
                  </a:solidFill>
                </a:endParaRP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não estudam, não trabalham e não seguem uma formação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01-84D1-42D7-83CB-DB5C08986214}"/>
              </c:ext>
            </c:extLst>
          </c:dPt>
          <c:dPt>
            <c:idx val="1"/>
            <c:invertIfNegative val="0"/>
            <c:bubble3D val="0"/>
            <c:spPr>
              <a:solidFill>
                <a:srgbClr val="FFC000"/>
              </a:solidFill>
              <a:ln>
                <a:noFill/>
              </a:ln>
              <a:effectLst/>
            </c:spPr>
            <c:extLst>
              <c:ext xmlns:c16="http://schemas.microsoft.com/office/drawing/2014/chart" uri="{C3380CC4-5D6E-409C-BE32-E72D297353CC}">
                <c16:uniqueId val="{00000003-84D1-42D7-83CB-DB5C08986214}"/>
              </c:ext>
            </c:extLst>
          </c:dPt>
          <c:dPt>
            <c:idx val="2"/>
            <c:invertIfNegative val="0"/>
            <c:bubble3D val="0"/>
            <c:spPr>
              <a:solidFill>
                <a:srgbClr val="98C389"/>
              </a:solidFill>
              <a:ln>
                <a:noFill/>
              </a:ln>
              <a:effectLst/>
            </c:spPr>
            <c:extLst>
              <c:ext xmlns:c16="http://schemas.microsoft.com/office/drawing/2014/chart" uri="{C3380CC4-5D6E-409C-BE32-E72D297353CC}">
                <c16:uniqueId val="{00000005-84D1-42D7-83CB-DB5C089862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Aprendizagem'!$N$17:$O$25</c15:sqref>
                  </c15:fullRef>
                </c:ext>
              </c:extLst>
              <c:f>('GAMA Aprendizagem'!$N$18:$O$18,'GAMA Aprendizagem'!$N$21:$O$21,'GAMA Aprendizagem'!$N$24:$O$24)</c:f>
              <c:multiLvlStrCache>
                <c:ptCount val="3"/>
                <c:lvl/>
                <c:lvl/>
              </c:multiLvlStrCache>
            </c:multiLvlStrRef>
          </c:cat>
          <c:val>
            <c:numRef>
              <c:extLst>
                <c:ext xmlns:c15="http://schemas.microsoft.com/office/drawing/2012/chart" uri="{02D57815-91ED-43cb-92C2-25804820EDAC}">
                  <c15:fullRef>
                    <c15:sqref>'GAMA Aprendizagem'!$Q$17:$Q$25</c15:sqref>
                  </c15:fullRef>
                </c:ext>
              </c:extLst>
              <c:f>('GAMA Aprendizagem'!$Q$18,'GAMA Aprendizagem'!$Q$21,'GAMA Aprendizagem'!$Q$24)</c:f>
              <c:numCache>
                <c:formatCode>0</c:formatCode>
                <c:ptCount val="3"/>
              </c:numCache>
            </c:numRef>
          </c:val>
          <c:extLst>
            <c:ext xmlns:c16="http://schemas.microsoft.com/office/drawing/2014/chart" uri="{C3380CC4-5D6E-409C-BE32-E72D297353CC}">
              <c16:uniqueId val="{00000006-84D1-42D7-83CB-DB5C08986214}"/>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84D1-42D7-83CB-DB5C089862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Aprendizagem'!$N$17:$O$25</c15:sqref>
                        </c15:fullRef>
                        <c15:formulaRef>
                          <c15:sqref>('GAMA Aprendizagem'!$N$18:$O$18,'GAMA Aprendizagem'!$N$21:$O$21,'GAMA Aprendizagem'!$N$24:$O$24)</c15:sqref>
                        </c15:formulaRef>
                      </c:ext>
                    </c:extLst>
                    <c:multiLvlStrCache>
                      <c:ptCount val="3"/>
                      <c:lvl/>
                      <c:lvl/>
                    </c:multiLvlStrCache>
                  </c:multiLvlStrRef>
                </c:cat>
                <c:val>
                  <c:numRef>
                    <c:extLst>
                      <c:ext uri="{02D57815-91ED-43cb-92C2-25804820EDAC}">
                        <c15:fullRef>
                          <c15:sqref>'GAMA Aprendizagem'!$P$17:$P$25</c15:sqref>
                        </c15:fullRef>
                        <c15:formulaRef>
                          <c15:sqref>('GAMA Aprendizagem'!$P$18,'GAMA Aprendizagem'!$P$21,'GAMA Aprendizagem'!$P$24)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84D1-42D7-83CB-DB5C08986214}"/>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concluíram cada nível de escolaridade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Aprendizagem'!$I$16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3DC-4994-9D30-F6274EE0134C}"/>
              </c:ext>
            </c:extLst>
          </c:dPt>
          <c:dPt>
            <c:idx val="4"/>
            <c:invertIfNegative val="0"/>
            <c:bubble3D val="0"/>
            <c:spPr>
              <a:solidFill>
                <a:srgbClr val="FFC000"/>
              </a:solidFill>
              <a:ln>
                <a:noFill/>
              </a:ln>
              <a:effectLst/>
            </c:spPr>
            <c:extLst>
              <c:ext xmlns:c16="http://schemas.microsoft.com/office/drawing/2014/chart" uri="{C3380CC4-5D6E-409C-BE32-E72D297353CC}">
                <c16:uniqueId val="{00000003-73DC-4994-9D30-F6274EE0134C}"/>
              </c:ext>
            </c:extLst>
          </c:dPt>
          <c:dPt>
            <c:idx val="5"/>
            <c:invertIfNegative val="0"/>
            <c:bubble3D val="0"/>
            <c:spPr>
              <a:solidFill>
                <a:srgbClr val="FFC000"/>
              </a:solidFill>
              <a:ln>
                <a:noFill/>
              </a:ln>
              <a:effectLst/>
            </c:spPr>
            <c:extLst>
              <c:ext xmlns:c16="http://schemas.microsoft.com/office/drawing/2014/chart" uri="{C3380CC4-5D6E-409C-BE32-E72D297353CC}">
                <c16:uniqueId val="{00000005-73DC-4994-9D30-F6274EE0134C}"/>
              </c:ext>
            </c:extLst>
          </c:dPt>
          <c:dPt>
            <c:idx val="6"/>
            <c:invertIfNegative val="0"/>
            <c:bubble3D val="0"/>
            <c:spPr>
              <a:solidFill>
                <a:srgbClr val="98C389"/>
              </a:solidFill>
              <a:ln>
                <a:noFill/>
              </a:ln>
              <a:effectLst/>
            </c:spPr>
            <c:extLst>
              <c:ext xmlns:c16="http://schemas.microsoft.com/office/drawing/2014/chart" uri="{C3380CC4-5D6E-409C-BE32-E72D297353CC}">
                <c16:uniqueId val="{00000007-73DC-4994-9D30-F6274EE0134C}"/>
              </c:ext>
            </c:extLst>
          </c:dPt>
          <c:dPt>
            <c:idx val="7"/>
            <c:invertIfNegative val="0"/>
            <c:bubble3D val="0"/>
            <c:spPr>
              <a:solidFill>
                <a:srgbClr val="98C389"/>
              </a:solidFill>
              <a:ln>
                <a:noFill/>
              </a:ln>
              <a:effectLst/>
            </c:spPr>
            <c:extLst>
              <c:ext xmlns:c16="http://schemas.microsoft.com/office/drawing/2014/chart" uri="{C3380CC4-5D6E-409C-BE32-E72D297353CC}">
                <c16:uniqueId val="{00000009-73DC-4994-9D30-F6274EE0134C}"/>
              </c:ext>
            </c:extLst>
          </c:dPt>
          <c:dPt>
            <c:idx val="8"/>
            <c:invertIfNegative val="0"/>
            <c:bubble3D val="0"/>
            <c:spPr>
              <a:solidFill>
                <a:srgbClr val="98C389"/>
              </a:solidFill>
              <a:ln>
                <a:noFill/>
              </a:ln>
              <a:effectLst/>
            </c:spPr>
            <c:extLst>
              <c:ext xmlns:c16="http://schemas.microsoft.com/office/drawing/2014/chart" uri="{C3380CC4-5D6E-409C-BE32-E72D297353CC}">
                <c16:uniqueId val="{0000000B-73DC-4994-9D30-F6274EE0134C}"/>
              </c:ext>
            </c:extLst>
          </c:dPt>
          <c:dPt>
            <c:idx val="9"/>
            <c:invertIfNegative val="0"/>
            <c:bubble3D val="0"/>
            <c:spPr>
              <a:solidFill>
                <a:srgbClr val="98C389"/>
              </a:solidFill>
              <a:ln>
                <a:noFill/>
              </a:ln>
              <a:effectLst/>
            </c:spPr>
            <c:extLst>
              <c:ext xmlns:c16="http://schemas.microsoft.com/office/drawing/2014/chart" uri="{C3380CC4-5D6E-409C-BE32-E72D297353CC}">
                <c16:uniqueId val="{0000000D-73DC-4994-9D30-F6274EE0134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Aprendizagem'!$G$17:$H$25</c:f>
              <c:strCache>
                <c:ptCount val="7"/>
                <c:pt idx="0">
                  <c:v>Masculino</c:v>
                </c:pt>
                <c:pt idx="3">
                  <c:v>Feminino</c:v>
                </c:pt>
                <c:pt idx="6">
                  <c:v>Ambos os sexos</c:v>
                </c:pt>
              </c:strCache>
            </c:strRef>
          </c:cat>
          <c:val>
            <c:numRef>
              <c:f>'GAMA Aprendizagem'!$I$17:$I$25</c:f>
              <c:numCache>
                <c:formatCode>0</c:formatCode>
                <c:ptCount val="9"/>
              </c:numCache>
            </c:numRef>
          </c:val>
          <c:extLst xmlns:c15="http://schemas.microsoft.com/office/drawing/2012/chart">
            <c:ext xmlns:c16="http://schemas.microsoft.com/office/drawing/2014/chart" uri="{C3380CC4-5D6E-409C-BE32-E72D297353CC}">
              <c16:uniqueId val="{0000000E-73DC-4994-9D30-F6274EE0134C}"/>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tabaco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Consumo de substâncias'!$O$15</c:f>
              <c:strCache>
                <c:ptCount val="1"/>
                <c:pt idx="0">
                  <c:v>Tabaco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4E6A-4F59-ACB2-90EF93091E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substâncias'!$O$16:$O$24</c:f>
              <c:numCache>
                <c:formatCode>0</c:formatCode>
                <c:ptCount val="9"/>
              </c:numCache>
            </c:numRef>
          </c:val>
          <c:extLst>
            <c:ext xmlns:c16="http://schemas.microsoft.com/office/drawing/2014/chart" uri="{C3380CC4-5D6E-409C-BE32-E72D297353CC}">
              <c16:uniqueId val="{00000002-4E6A-4F59-ACB2-90EF93091EFC}"/>
            </c:ext>
          </c:extLst>
        </c:ser>
        <c:ser>
          <c:idx val="1"/>
          <c:order val="1"/>
          <c:tx>
            <c:strRef>
              <c:f>'GAMA Consumo de substâncias'!$P$15</c:f>
              <c:strCache>
                <c:ptCount val="1"/>
                <c:pt idx="0">
                  <c:v>Cigarros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substâncias'!$P$16:$P$24</c:f>
              <c:numCache>
                <c:formatCode>0</c:formatCode>
                <c:ptCount val="9"/>
              </c:numCache>
            </c:numRef>
          </c:val>
          <c:extLst>
            <c:ext xmlns:c16="http://schemas.microsoft.com/office/drawing/2014/chart" uri="{C3380CC4-5D6E-409C-BE32-E72D297353CC}">
              <c16:uniqueId val="{00000003-4E6A-4F59-ACB2-90EF93091EF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e jovens no final do ensino primário e secundário inferior que atingem pelo menos um nível mínimo de proficiência em leitura e matemática</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Aprendizagem'!$L$16</c:f>
              <c:strCache>
                <c:ptCount val="1"/>
                <c:pt idx="0">
                  <c:v>Leitura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Aprendizagem'!$L$17:$L$25</c15:sqref>
                  </c15:fullRef>
                </c:ext>
              </c:extLst>
              <c:f>('GAMA Aprendizagem'!$L$17:$L$18,'GAMA Aprendizagem'!$L$20:$L$21,'GAMA Aprendizagem'!$L$23:$L$24)</c:f>
              <c:numCache>
                <c:formatCode>0</c:formatCode>
                <c:ptCount val="6"/>
              </c:numCache>
            </c:numRef>
          </c:val>
          <c:extLst>
            <c:ext xmlns:c16="http://schemas.microsoft.com/office/drawing/2014/chart" uri="{C3380CC4-5D6E-409C-BE32-E72D297353CC}">
              <c16:uniqueId val="{00000000-14CB-4F33-A404-936AAC33F229}"/>
            </c:ext>
          </c:extLst>
        </c:ser>
        <c:ser>
          <c:idx val="3"/>
          <c:order val="3"/>
          <c:tx>
            <c:strRef>
              <c:f>'GAMA Aprendizagem'!$M$16</c:f>
              <c:strCache>
                <c:ptCount val="1"/>
                <c:pt idx="0">
                  <c:v>Matemática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ext>
              </c:extLst>
              <c:f>('GAMA Aprendizagem'!$J$17:$K$18,'GAMA Aprendizagem'!$J$20:$K$21,'GAMA Aprendizagem'!$J$23:$K$24)</c:f>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Aprendizagem'!$M$17:$M$25</c15:sqref>
                  </c15:fullRef>
                </c:ext>
              </c:extLst>
              <c:f>('GAMA Aprendizagem'!$M$17:$M$18,'GAMA Aprendizagem'!$M$20:$M$21,'GAMA Aprendizagem'!$M$23:$M$24)</c:f>
              <c:numCache>
                <c:formatCode>0</c:formatCode>
                <c:ptCount val="6"/>
              </c:numCache>
            </c:numRef>
          </c:val>
          <c:extLst>
            <c:ext xmlns:c16="http://schemas.microsoft.com/office/drawing/2014/chart" uri="{C3380CC4-5D6E-409C-BE32-E72D297353CC}">
              <c16:uniqueId val="{00000001-14CB-4F33-A404-936AAC33F229}"/>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Aprendizagem'!$J$16</c15:sqref>
                        </c15:formulaRef>
                      </c:ext>
                    </c:extLst>
                    <c:strCache>
                      <c:ptCount val="1"/>
                      <c:pt idx="0">
                        <c:v>Sexo</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14CB-4F33-A404-936AAC33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uri="{02D57815-91ED-43cb-92C2-25804820EDAC}">
                        <c15:fullRef>
                          <c15:sqref>'GAMA Aprendizagem'!$J$17:$J$25</c15:sqref>
                        </c15:fullRef>
                        <c15:formulaRef>
                          <c15:sqref>('GAMA Aprendizagem'!$J$17:$J$18,'GAMA Aprendizagem'!$J$20:$J$21,'GAMA Aprendizagem'!$J$23:$J$24)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14CB-4F33-A404-936AAC33F22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Aprendizagem'!$K$16</c15:sqref>
                        </c15:formulaRef>
                      </c:ext>
                    </c:extLst>
                    <c:strCache>
                      <c:ptCount val="1"/>
                      <c:pt idx="0">
                        <c:v>Desagregação a nível da escola (efectiva)</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14CB-4F33-A404-936AAC33F229}"/>
                    </c:ext>
                  </c:extLst>
                </c:dPt>
                <c:dPt>
                  <c:idx val="5"/>
                  <c:invertIfNegative val="0"/>
                  <c:bubble3D val="0"/>
                  <c:spPr>
                    <a:solidFill>
                      <a:srgbClr val="98C389"/>
                    </a:solidFill>
                    <a:ln>
                      <a:noFill/>
                    </a:ln>
                    <a:effectLst/>
                  </c:spPr>
                  <c:extLst>
                    <c:ext xmlns:c16="http://schemas.microsoft.com/office/drawing/2014/chart" uri="{C3380CC4-5D6E-409C-BE32-E72D297353CC}">
                      <c16:uniqueId val="{00000008-14CB-4F33-A404-936AAC33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Aprendizagem'!$J$17:$K$25</c15:sqref>
                        </c15:fullRef>
                        <c15:formulaRef>
                          <c15:sqref>('GAMA Aprendizagem'!$J$17:$K$18,'GAMA Aprendizagem'!$J$20:$K$21,'GAMA Aprendizagem'!$J$23:$K$24)</c15:sqref>
                        </c15:formulaRef>
                      </c:ext>
                    </c:extLst>
                    <c:strCache>
                      <c:ptCount val="5"/>
                      <c:pt idx="0">
                        <c:v>Masculino</c:v>
                      </c:pt>
                      <c:pt idx="2">
                        <c:v>Feminino</c:v>
                      </c:pt>
                      <c:pt idx="4">
                        <c:v>Ambos os sexos</c:v>
                      </c:pt>
                    </c:strCache>
                  </c:strRef>
                </c:cat>
                <c:val>
                  <c:numRef>
                    <c:extLst>
                      <c:ext xmlns:c15="http://schemas.microsoft.com/office/drawing/2012/chart" uri="{02D57815-91ED-43cb-92C2-25804820EDAC}">
                        <c15:fullRef>
                          <c15:sqref>'GAMA Aprendizagem'!$K$17:$K$25</c15:sqref>
                        </c15:fullRef>
                        <c15:formulaRef>
                          <c15:sqref>('GAMA Aprendizagem'!$K$17:$K$18,'GAMA Aprendizagem'!$K$20:$K$21,'GAMA Aprendizagem'!$K$23:$K$24)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14CB-4F33-A404-936AAC33F229}"/>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do sexo feminino que sabiam da menstruação antes da menarca, por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292-45AE-B413-CF36835FBC43}"/>
              </c:ext>
            </c:extLst>
          </c:dPt>
          <c:dPt>
            <c:idx val="1"/>
            <c:invertIfNegative val="0"/>
            <c:bubble3D val="0"/>
            <c:spPr>
              <a:solidFill>
                <a:srgbClr val="FFC000"/>
              </a:solidFill>
              <a:ln>
                <a:noFill/>
              </a:ln>
              <a:effectLst/>
            </c:spPr>
            <c:extLst>
              <c:ext xmlns:c16="http://schemas.microsoft.com/office/drawing/2014/chart" uri="{C3380CC4-5D6E-409C-BE32-E72D297353CC}">
                <c16:uniqueId val="{00000003-3292-45AE-B413-CF36835FBC43}"/>
              </c:ext>
            </c:extLst>
          </c:dPt>
          <c:dPt>
            <c:idx val="2"/>
            <c:invertIfNegative val="0"/>
            <c:bubble3D val="0"/>
            <c:spPr>
              <a:solidFill>
                <a:srgbClr val="FFC000"/>
              </a:solidFill>
              <a:ln>
                <a:noFill/>
              </a:ln>
              <a:effectLst/>
            </c:spPr>
            <c:extLst>
              <c:ext xmlns:c16="http://schemas.microsoft.com/office/drawing/2014/chart" uri="{C3380CC4-5D6E-409C-BE32-E72D297353CC}">
                <c16:uniqueId val="{00000005-3292-45AE-B413-CF36835FBC43}"/>
              </c:ext>
            </c:extLst>
          </c:dPt>
          <c:dPt>
            <c:idx val="9"/>
            <c:invertIfNegative val="0"/>
            <c:bubble3D val="0"/>
            <c:spPr>
              <a:solidFill>
                <a:srgbClr val="98C389"/>
              </a:solidFill>
              <a:ln>
                <a:noFill/>
              </a:ln>
              <a:effectLst/>
            </c:spPr>
            <c:extLst>
              <c:ext xmlns:c16="http://schemas.microsoft.com/office/drawing/2014/chart" uri="{C3380CC4-5D6E-409C-BE32-E72D297353CC}">
                <c16:uniqueId val="{00000007-3292-45AE-B413-CF36835FBC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resiliência'!$H$19:$H$21</c:f>
              <c:numCache>
                <c:formatCode>@</c:formatCode>
                <c:ptCount val="3"/>
              </c:numCache>
            </c:numRef>
          </c:cat>
          <c:val>
            <c:numRef>
              <c:f>'GAMA Autonomia e resiliência'!$I$19:$I$21</c:f>
              <c:numCache>
                <c:formatCode>0</c:formatCode>
                <c:ptCount val="3"/>
              </c:numCache>
            </c:numRef>
          </c:val>
          <c:extLst>
            <c:ext xmlns:c16="http://schemas.microsoft.com/office/drawing/2014/chart" uri="{C3380CC4-5D6E-409C-BE32-E72D297353CC}">
              <c16:uniqueId val="{00000008-3292-45AE-B413-CF36835FBC4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do sexo feminino pós-menarca</a:t>
                </a:r>
              </a:p>
            </c:rich>
          </c:tx>
          <c:layout>
            <c:manualLayout>
              <c:xMode val="edge"/>
              <c:yMode val="edge"/>
              <c:x val="1.0049630422536248E-2"/>
              <c:y val="7.8636470166414299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mais velhas do sexo feminino que tomam as suas próprias decisões informadas sobre relações sexuais, utilização de contraceptivos e cuidados de saúde reprodutiva</a:t>
            </a:r>
          </a:p>
        </c:rich>
      </c:tx>
      <c:layout>
        <c:manualLayout>
          <c:xMode val="edge"/>
          <c:yMode val="edge"/>
          <c:x val="0.20370749871173482"/>
          <c:y val="4.5455540605095256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11CB-4D89-BA43-12BEF88C70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Autonomia e resiliência'!$K$20</c:f>
              <c:numCache>
                <c:formatCode>@</c:formatCode>
                <c:ptCount val="1"/>
              </c:numCache>
            </c:numRef>
          </c:cat>
          <c:val>
            <c:numRef>
              <c:f>'GAMA Autonomia e resiliência'!$L$20</c:f>
              <c:numCache>
                <c:formatCode>0</c:formatCode>
                <c:ptCount val="1"/>
              </c:numCache>
            </c:numRef>
          </c:val>
          <c:extLst>
            <c:ext xmlns:c16="http://schemas.microsoft.com/office/drawing/2014/chart" uri="{C3380CC4-5D6E-409C-BE32-E72D297353CC}">
              <c16:uniqueId val="{00000002-11CB-4D89-BA43-12BEF88C70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 mais velhas do sexo feminino</a:t>
                </a:r>
              </a:p>
            </c:rich>
          </c:tx>
          <c:layout>
            <c:manualLayout>
              <c:xMode val="edge"/>
              <c:yMode val="edge"/>
              <c:x val="1.459842804145188E-2"/>
              <c:y val="0.1996461897202644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70687596895286"/>
          <c:y val="0.15678733031674208"/>
          <c:w val="0.7790351042070277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82A-4D19-BD3A-12FB85C18D50}"/>
              </c:ext>
            </c:extLst>
          </c:dPt>
          <c:dPt>
            <c:idx val="4"/>
            <c:invertIfNegative val="0"/>
            <c:bubble3D val="0"/>
            <c:spPr>
              <a:solidFill>
                <a:srgbClr val="FFC000"/>
              </a:solidFill>
              <a:ln>
                <a:noFill/>
              </a:ln>
              <a:effectLst/>
            </c:spPr>
            <c:extLst>
              <c:ext xmlns:c16="http://schemas.microsoft.com/office/drawing/2014/chart" uri="{C3380CC4-5D6E-409C-BE32-E72D297353CC}">
                <c16:uniqueId val="{00000003-882A-4D19-BD3A-12FB85C18D50}"/>
              </c:ext>
            </c:extLst>
          </c:dPt>
          <c:dPt>
            <c:idx val="5"/>
            <c:invertIfNegative val="0"/>
            <c:bubble3D val="0"/>
            <c:spPr>
              <a:solidFill>
                <a:srgbClr val="FFC000"/>
              </a:solidFill>
              <a:ln>
                <a:noFill/>
              </a:ln>
              <a:effectLst/>
            </c:spPr>
            <c:extLst>
              <c:ext xmlns:c16="http://schemas.microsoft.com/office/drawing/2014/chart" uri="{C3380CC4-5D6E-409C-BE32-E72D297353CC}">
                <c16:uniqueId val="{00000005-882A-4D19-BD3A-12FB85C18D50}"/>
              </c:ext>
            </c:extLst>
          </c:dPt>
          <c:dPt>
            <c:idx val="6"/>
            <c:invertIfNegative val="0"/>
            <c:bubble3D val="0"/>
            <c:spPr>
              <a:solidFill>
                <a:srgbClr val="98C389"/>
              </a:solidFill>
              <a:ln>
                <a:noFill/>
              </a:ln>
              <a:effectLst/>
            </c:spPr>
            <c:extLst>
              <c:ext xmlns:c16="http://schemas.microsoft.com/office/drawing/2014/chart" uri="{C3380CC4-5D6E-409C-BE32-E72D297353CC}">
                <c16:uniqueId val="{00000007-882A-4D19-BD3A-12FB85C18D50}"/>
              </c:ext>
            </c:extLst>
          </c:dPt>
          <c:dPt>
            <c:idx val="7"/>
            <c:invertIfNegative val="0"/>
            <c:bubble3D val="0"/>
            <c:spPr>
              <a:solidFill>
                <a:srgbClr val="98C389"/>
              </a:solidFill>
              <a:ln>
                <a:noFill/>
              </a:ln>
              <a:effectLst/>
            </c:spPr>
            <c:extLst>
              <c:ext xmlns:c16="http://schemas.microsoft.com/office/drawing/2014/chart" uri="{C3380CC4-5D6E-409C-BE32-E72D297353CC}">
                <c16:uniqueId val="{00000009-882A-4D19-BD3A-12FB85C18D50}"/>
              </c:ext>
            </c:extLst>
          </c:dPt>
          <c:dPt>
            <c:idx val="8"/>
            <c:invertIfNegative val="0"/>
            <c:bubble3D val="0"/>
            <c:spPr>
              <a:solidFill>
                <a:srgbClr val="98C389"/>
              </a:solidFill>
              <a:ln>
                <a:noFill/>
              </a:ln>
              <a:effectLst/>
            </c:spPr>
            <c:extLst>
              <c:ext xmlns:c16="http://schemas.microsoft.com/office/drawing/2014/chart" uri="{C3380CC4-5D6E-409C-BE32-E72D297353CC}">
                <c16:uniqueId val="{0000000B-882A-4D19-BD3A-12FB85C18D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geral'!$G$17:$H$25</c:f>
              <c:strCache>
                <c:ptCount val="7"/>
                <c:pt idx="0">
                  <c:v>Masculino</c:v>
                </c:pt>
                <c:pt idx="3">
                  <c:v>Feminino</c:v>
                </c:pt>
                <c:pt idx="6">
                  <c:v>Ambos os sexos</c:v>
                </c:pt>
              </c:strCache>
            </c:strRef>
          </c:cat>
          <c:val>
            <c:numRef>
              <c:f>'GAMA Saúde geral'!$I$17:$I$25</c:f>
              <c:numCache>
                <c:formatCode>0</c:formatCode>
                <c:ptCount val="9"/>
              </c:numCache>
            </c:numRef>
          </c:val>
          <c:extLst>
            <c:ext xmlns:c16="http://schemas.microsoft.com/office/drawing/2014/chart" uri="{C3380CC4-5D6E-409C-BE32-E72D297353CC}">
              <c16:uniqueId val="{0000000C-882A-4D19-BD3A-12FB85C18D5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Saúde geral'!$I$15:$I$16</c:f>
              <c:strCache>
                <c:ptCount val="2"/>
                <c:pt idx="0">
                  <c:v>Mortes por 100 000 adolescentes por ano</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Taxa de mortalidade por causasespecíficas,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Saúde geral'!$L$16</c:f>
              <c:strCache>
                <c:ptCount val="1"/>
                <c:pt idx="0">
                  <c:v>Doenças cardiovasculares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geral'!$L$17:$L$25</c:f>
              <c:numCache>
                <c:formatCode>0</c:formatCode>
                <c:ptCount val="9"/>
              </c:numCache>
            </c:numRef>
          </c:val>
          <c:extLst>
            <c:ext xmlns:c16="http://schemas.microsoft.com/office/drawing/2014/chart" uri="{C3380CC4-5D6E-409C-BE32-E72D297353CC}">
              <c16:uniqueId val="{00000000-D64C-4BF3-8FAF-13EB0564B7BA}"/>
            </c:ext>
          </c:extLst>
        </c:ser>
        <c:ser>
          <c:idx val="1"/>
          <c:order val="1"/>
          <c:tx>
            <c:strRef>
              <c:f>'GAMA Saúde geral'!$M$16</c:f>
              <c:strCache>
                <c:ptCount val="1"/>
                <c:pt idx="0">
                  <c:v>Afogamento</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geral'!$M$17:$M$25</c:f>
              <c:numCache>
                <c:formatCode>0</c:formatCode>
                <c:ptCount val="9"/>
              </c:numCache>
            </c:numRef>
          </c:val>
          <c:extLst>
            <c:ext xmlns:c16="http://schemas.microsoft.com/office/drawing/2014/chart" uri="{C3380CC4-5D6E-409C-BE32-E72D297353CC}">
              <c16:uniqueId val="{00000001-D64C-4BF3-8FAF-13EB0564B7BA}"/>
            </c:ext>
          </c:extLst>
        </c:ser>
        <c:ser>
          <c:idx val="2"/>
          <c:order val="2"/>
          <c:tx>
            <c:strRef>
              <c:f>'GAMA Saúde geral'!$N$16</c:f>
              <c:strCache>
                <c:ptCount val="1"/>
                <c:pt idx="0">
                  <c:v>Doenças diarreicas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geral'!$N$17:$N$25</c:f>
              <c:numCache>
                <c:formatCode>0</c:formatCode>
                <c:ptCount val="9"/>
              </c:numCache>
            </c:numRef>
          </c:val>
          <c:extLst>
            <c:ext xmlns:c16="http://schemas.microsoft.com/office/drawing/2014/chart" uri="{C3380CC4-5D6E-409C-BE32-E72D297353CC}">
              <c16:uniqueId val="{00000002-D64C-4BF3-8FAF-13EB0564B7BA}"/>
            </c:ext>
          </c:extLst>
        </c:ser>
        <c:ser>
          <c:idx val="3"/>
          <c:order val="3"/>
          <c:tx>
            <c:strRef>
              <c:f>'GAMA Saúde geral'!$O$16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geral'!$O$17:$O$25</c:f>
              <c:numCache>
                <c:formatCode>0</c:formatCode>
                <c:ptCount val="9"/>
              </c:numCache>
            </c:numRef>
          </c:val>
          <c:extLst>
            <c:ext xmlns:c16="http://schemas.microsoft.com/office/drawing/2014/chart" uri="{C3380CC4-5D6E-409C-BE32-E72D297353CC}">
              <c16:uniqueId val="{00000003-D64C-4BF3-8FAF-13EB0564B7BA}"/>
            </c:ext>
          </c:extLst>
        </c:ser>
        <c:ser>
          <c:idx val="4"/>
          <c:order val="4"/>
          <c:tx>
            <c:strRef>
              <c:f>'GAMA Saúde geral'!$P$16</c:f>
              <c:strCache>
                <c:ptCount val="1"/>
                <c:pt idx="0">
                  <c:v>Violência interpessoal</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geral'!$P$17:$P$25</c:f>
              <c:numCache>
                <c:formatCode>0</c:formatCode>
                <c:ptCount val="9"/>
              </c:numCache>
            </c:numRef>
          </c:val>
          <c:extLst>
            <c:ext xmlns:c16="http://schemas.microsoft.com/office/drawing/2014/chart" uri="{C3380CC4-5D6E-409C-BE32-E72D297353CC}">
              <c16:uniqueId val="{00000004-D64C-4BF3-8FAF-13EB0564B7BA}"/>
            </c:ext>
          </c:extLst>
        </c:ser>
        <c:ser>
          <c:idx val="5"/>
          <c:order val="5"/>
          <c:tx>
            <c:strRef>
              <c:f>'GAMA Saúde geral'!$Q$16</c:f>
              <c:strCache>
                <c:ptCount val="1"/>
                <c:pt idx="0">
                  <c:v>Infecções respiratórias inferiores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geral'!$Q$17:$Q$25</c:f>
              <c:numCache>
                <c:formatCode>0</c:formatCode>
                <c:ptCount val="9"/>
              </c:numCache>
            </c:numRef>
          </c:val>
          <c:extLst>
            <c:ext xmlns:c16="http://schemas.microsoft.com/office/drawing/2014/chart" uri="{C3380CC4-5D6E-409C-BE32-E72D297353CC}">
              <c16:uniqueId val="{00000005-D64C-4BF3-8FAF-13EB0564B7BA}"/>
            </c:ext>
          </c:extLst>
        </c:ser>
        <c:ser>
          <c:idx val="6"/>
          <c:order val="6"/>
          <c:tx>
            <c:strRef>
              <c:f>'GAMA Saúde geral'!$R$16</c:f>
              <c:strCache>
                <c:ptCount val="1"/>
                <c:pt idx="0">
                  <c:v>Malária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geral'!$R$17:$R$25</c:f>
              <c:numCache>
                <c:formatCode>0</c:formatCode>
                <c:ptCount val="9"/>
              </c:numCache>
            </c:numRef>
          </c:val>
          <c:extLst>
            <c:ext xmlns:c16="http://schemas.microsoft.com/office/drawing/2014/chart" uri="{C3380CC4-5D6E-409C-BE32-E72D297353CC}">
              <c16:uniqueId val="{00000006-D64C-4BF3-8FAF-13EB0564B7BA}"/>
            </c:ext>
          </c:extLst>
        </c:ser>
        <c:ser>
          <c:idx val="7"/>
          <c:order val="7"/>
          <c:tx>
            <c:strRef>
              <c:f>'GAMA Saúde geral'!$S$16</c:f>
              <c:strCache>
                <c:ptCount val="1"/>
                <c:pt idx="0">
                  <c:v>Condições maternas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geral'!$S$17:$S$25</c:f>
              <c:numCache>
                <c:formatCode>0</c:formatCode>
                <c:ptCount val="9"/>
              </c:numCache>
            </c:numRef>
          </c:val>
          <c:extLst>
            <c:ext xmlns:c16="http://schemas.microsoft.com/office/drawing/2014/chart" uri="{C3380CC4-5D6E-409C-BE32-E72D297353CC}">
              <c16:uniqueId val="{00000007-D64C-4BF3-8FAF-13EB0564B7BA}"/>
            </c:ext>
          </c:extLst>
        </c:ser>
        <c:ser>
          <c:idx val="8"/>
          <c:order val="8"/>
          <c:tx>
            <c:strRef>
              <c:f>'GAMA Saúde geral'!$T$16</c:f>
              <c:strCache>
                <c:ptCount val="1"/>
                <c:pt idx="0">
                  <c:v>Meningite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geral'!$T$17:$T$25</c:f>
              <c:numCache>
                <c:formatCode>0</c:formatCode>
                <c:ptCount val="9"/>
              </c:numCache>
            </c:numRef>
          </c:val>
          <c:extLst>
            <c:ext xmlns:c16="http://schemas.microsoft.com/office/drawing/2014/chart" uri="{C3380CC4-5D6E-409C-BE32-E72D297353CC}">
              <c16:uniqueId val="{00000008-D64C-4BF3-8FAF-13EB0564B7BA}"/>
            </c:ext>
          </c:extLst>
        </c:ser>
        <c:ser>
          <c:idx val="9"/>
          <c:order val="9"/>
          <c:tx>
            <c:strRef>
              <c:f>'GAMA Saúde geral'!$U$16</c:f>
              <c:strCache>
                <c:ptCount val="1"/>
                <c:pt idx="0">
                  <c:v>Neoplasias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geral'!$U$17:$U$25</c:f>
              <c:numCache>
                <c:formatCode>0</c:formatCode>
                <c:ptCount val="9"/>
              </c:numCache>
            </c:numRef>
          </c:val>
          <c:extLst>
            <c:ext xmlns:c16="http://schemas.microsoft.com/office/drawing/2014/chart" uri="{C3380CC4-5D6E-409C-BE32-E72D297353CC}">
              <c16:uniqueId val="{00000009-D64C-4BF3-8FAF-13EB0564B7BA}"/>
            </c:ext>
          </c:extLst>
        </c:ser>
        <c:ser>
          <c:idx val="10"/>
          <c:order val="10"/>
          <c:tx>
            <c:strRef>
              <c:f>'GAMA Saúde geral'!$V$16</c:f>
              <c:strCache>
                <c:ptCount val="1"/>
                <c:pt idx="0">
                  <c:v>Lesões por acidente de trânsito</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geral'!$V$17:$V$25</c:f>
              <c:numCache>
                <c:formatCode>0</c:formatCode>
                <c:ptCount val="9"/>
              </c:numCache>
            </c:numRef>
          </c:val>
          <c:extLst>
            <c:ext xmlns:c16="http://schemas.microsoft.com/office/drawing/2014/chart" uri="{C3380CC4-5D6E-409C-BE32-E72D297353CC}">
              <c16:uniqueId val="{0000000A-D64C-4BF3-8FAF-13EB0564B7BA}"/>
            </c:ext>
          </c:extLst>
        </c:ser>
        <c:ser>
          <c:idx val="11"/>
          <c:order val="11"/>
          <c:tx>
            <c:strRef>
              <c:f>'GAMA Saúde geral'!$W$16</c:f>
              <c:strCache>
                <c:ptCount val="1"/>
                <c:pt idx="0">
                  <c:v>Lesão auto-provocada</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geral'!$W$17:$W$25</c:f>
              <c:numCache>
                <c:formatCode>0</c:formatCode>
                <c:ptCount val="9"/>
              </c:numCache>
            </c:numRef>
          </c:val>
          <c:extLst>
            <c:ext xmlns:c16="http://schemas.microsoft.com/office/drawing/2014/chart" uri="{C3380CC4-5D6E-409C-BE32-E72D297353CC}">
              <c16:uniqueId val="{0000000B-D64C-4BF3-8FAF-13EB0564B7BA}"/>
            </c:ext>
          </c:extLst>
        </c:ser>
        <c:ser>
          <c:idx val="12"/>
          <c:order val="12"/>
          <c:tx>
            <c:strRef>
              <c:f>'GAMA Saúde geral'!$X$16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geral'!$J$17:$K$25</c:f>
              <c:strCache>
                <c:ptCount val="7"/>
                <c:pt idx="0">
                  <c:v>Masculino</c:v>
                </c:pt>
                <c:pt idx="3">
                  <c:v>Feminino</c:v>
                </c:pt>
                <c:pt idx="6">
                  <c:v>Ambos os sexos</c:v>
                </c:pt>
              </c:strCache>
            </c:strRef>
          </c:cat>
          <c:val>
            <c:numRef>
              <c:f>'GAMA Saúde geral'!$X$17:$X$25</c:f>
              <c:numCache>
                <c:formatCode>0</c:formatCode>
                <c:ptCount val="9"/>
              </c:numCache>
            </c:numRef>
          </c:val>
          <c:extLst>
            <c:ext xmlns:c16="http://schemas.microsoft.com/office/drawing/2014/chart" uri="{C3380CC4-5D6E-409C-BE32-E72D297353CC}">
              <c16:uniqueId val="{0000000C-D64C-4BF3-8FAF-13EB0564B7B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geral'!$L$15:$X$15</c:f>
              <c:strCache>
                <c:ptCount val="13"/>
                <c:pt idx="0">
                  <c:v>Mortes por 100 000 adolescentes por ano, por causa</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Casos hospitalizados por tipo de lesão,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Saúde geral'!$AA$16</c:f>
              <c:strCache>
                <c:ptCount val="1"/>
                <c:pt idx="0">
                  <c:v>Lesões causadas pelo tráfego rodoviário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geral'!$AA$17:$AA$25</c:f>
              <c:numCache>
                <c:formatCode>0</c:formatCode>
                <c:ptCount val="9"/>
              </c:numCache>
            </c:numRef>
          </c:val>
          <c:extLst>
            <c:ext xmlns:c16="http://schemas.microsoft.com/office/drawing/2014/chart" uri="{C3380CC4-5D6E-409C-BE32-E72D297353CC}">
              <c16:uniqueId val="{00000000-43EF-4927-B6B6-E8D7BD86F5AB}"/>
            </c:ext>
          </c:extLst>
        </c:ser>
        <c:ser>
          <c:idx val="1"/>
          <c:order val="1"/>
          <c:tx>
            <c:strRef>
              <c:f>'GAMA Saúde geral'!$AB$16</c:f>
              <c:strCache>
                <c:ptCount val="1"/>
                <c:pt idx="0">
                  <c:v>Queimaduras provocadas pelo fogo</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geral'!$AB$17:$AB$25</c:f>
              <c:numCache>
                <c:formatCode>0</c:formatCode>
                <c:ptCount val="9"/>
              </c:numCache>
            </c:numRef>
          </c:val>
          <c:extLst>
            <c:ext xmlns:c16="http://schemas.microsoft.com/office/drawing/2014/chart" uri="{C3380CC4-5D6E-409C-BE32-E72D297353CC}">
              <c16:uniqueId val="{00000001-43EF-4927-B6B6-E8D7BD86F5AB}"/>
            </c:ext>
          </c:extLst>
        </c:ser>
        <c:ser>
          <c:idx val="2"/>
          <c:order val="2"/>
          <c:tx>
            <c:strRef>
              <c:f>'GAMA Saúde geral'!$AC$16</c:f>
              <c:strCache>
                <c:ptCount val="1"/>
                <c:pt idx="0">
                  <c:v>Envenenamentos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geral'!$AC$17:$AC$25</c:f>
              <c:numCache>
                <c:formatCode>0</c:formatCode>
                <c:ptCount val="9"/>
              </c:numCache>
            </c:numRef>
          </c:val>
          <c:extLst>
            <c:ext xmlns:c16="http://schemas.microsoft.com/office/drawing/2014/chart" uri="{C3380CC4-5D6E-409C-BE32-E72D297353CC}">
              <c16:uniqueId val="{00000002-43EF-4927-B6B6-E8D7BD86F5AB}"/>
            </c:ext>
          </c:extLst>
        </c:ser>
        <c:ser>
          <c:idx val="3"/>
          <c:order val="3"/>
          <c:tx>
            <c:strRef>
              <c:f>'GAMA Saúde geral'!$AD$16</c:f>
              <c:strCache>
                <c:ptCount val="1"/>
                <c:pt idx="0">
                  <c:v>Cataratas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geral'!$AD$17:$AD$25</c:f>
              <c:numCache>
                <c:formatCode>0</c:formatCode>
                <c:ptCount val="9"/>
              </c:numCache>
            </c:numRef>
          </c:val>
          <c:extLst>
            <c:ext xmlns:c16="http://schemas.microsoft.com/office/drawing/2014/chart" uri="{C3380CC4-5D6E-409C-BE32-E72D297353CC}">
              <c16:uniqueId val="{00000003-43EF-4927-B6B6-E8D7BD86F5AB}"/>
            </c:ext>
          </c:extLst>
        </c:ser>
        <c:ser>
          <c:idx val="4"/>
          <c:order val="4"/>
          <c:tx>
            <c:strRef>
              <c:f>'GAMA Saúde geral'!$AE$16</c:f>
              <c:strCache>
                <c:ptCount val="1"/>
                <c:pt idx="0">
                  <c:v>Afogamento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Saúde geral'!$Y$17:$Z$25</c:f>
              <c:strCache>
                <c:ptCount val="7"/>
                <c:pt idx="0">
                  <c:v>Masculino</c:v>
                </c:pt>
                <c:pt idx="3">
                  <c:v>Feminino</c:v>
                </c:pt>
                <c:pt idx="6">
                  <c:v>Ambos os sexos</c:v>
                </c:pt>
              </c:strCache>
            </c:strRef>
          </c:cat>
          <c:val>
            <c:numRef>
              <c:f>'GAMA Saúde geral'!$AE$17:$AE$25</c:f>
              <c:numCache>
                <c:formatCode>0</c:formatCode>
                <c:ptCount val="9"/>
              </c:numCache>
            </c:numRef>
          </c:val>
          <c:extLst>
            <c:ext xmlns:c16="http://schemas.microsoft.com/office/drawing/2014/chart" uri="{C3380CC4-5D6E-409C-BE32-E72D297353CC}">
              <c16:uniqueId val="{00000004-43EF-4927-B6B6-E8D7BD86F5A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Saúde geral'!$AA$15:$AE$15</c:f>
              <c:strCache>
                <c:ptCount val="5"/>
                <c:pt idx="0">
                  <c:v>Casos hospitalizados por 100 000 adolescentes por ano, por causa</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na população total, por sexo e grupo etário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Saúde geral'!$AK$15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3BB-4A4D-9BCD-5F2D79701E59}"/>
              </c:ext>
            </c:extLst>
          </c:dPt>
          <c:dPt>
            <c:idx val="4"/>
            <c:invertIfNegative val="0"/>
            <c:bubble3D val="0"/>
            <c:spPr>
              <a:solidFill>
                <a:srgbClr val="FFC000"/>
              </a:solidFill>
              <a:ln>
                <a:noFill/>
              </a:ln>
              <a:effectLst/>
            </c:spPr>
            <c:extLst>
              <c:ext xmlns:c16="http://schemas.microsoft.com/office/drawing/2014/chart" uri="{C3380CC4-5D6E-409C-BE32-E72D297353CC}">
                <c16:uniqueId val="{00000003-03BB-4A4D-9BCD-5F2D79701E59}"/>
              </c:ext>
            </c:extLst>
          </c:dPt>
          <c:dPt>
            <c:idx val="5"/>
            <c:invertIfNegative val="0"/>
            <c:bubble3D val="0"/>
            <c:spPr>
              <a:solidFill>
                <a:srgbClr val="FFC000"/>
              </a:solidFill>
              <a:ln>
                <a:noFill/>
              </a:ln>
              <a:effectLst/>
            </c:spPr>
            <c:extLst>
              <c:ext xmlns:c16="http://schemas.microsoft.com/office/drawing/2014/chart" uri="{C3380CC4-5D6E-409C-BE32-E72D297353CC}">
                <c16:uniqueId val="{00000005-03BB-4A4D-9BCD-5F2D79701E59}"/>
              </c:ext>
            </c:extLst>
          </c:dPt>
          <c:dPt>
            <c:idx val="6"/>
            <c:invertIfNegative val="0"/>
            <c:bubble3D val="0"/>
            <c:spPr>
              <a:solidFill>
                <a:srgbClr val="98C389"/>
              </a:solidFill>
              <a:ln>
                <a:noFill/>
              </a:ln>
              <a:effectLst/>
            </c:spPr>
            <c:extLst>
              <c:ext xmlns:c16="http://schemas.microsoft.com/office/drawing/2014/chart" uri="{C3380CC4-5D6E-409C-BE32-E72D297353CC}">
                <c16:uniqueId val="{00000007-03BB-4A4D-9BCD-5F2D79701E59}"/>
              </c:ext>
            </c:extLst>
          </c:dPt>
          <c:dPt>
            <c:idx val="7"/>
            <c:invertIfNegative val="0"/>
            <c:bubble3D val="0"/>
            <c:spPr>
              <a:solidFill>
                <a:srgbClr val="98C389"/>
              </a:solidFill>
              <a:ln>
                <a:noFill/>
              </a:ln>
              <a:effectLst/>
            </c:spPr>
            <c:extLst>
              <c:ext xmlns:c16="http://schemas.microsoft.com/office/drawing/2014/chart" uri="{C3380CC4-5D6E-409C-BE32-E72D297353CC}">
                <c16:uniqueId val="{00000009-03BB-4A4D-9BCD-5F2D79701E59}"/>
              </c:ext>
            </c:extLst>
          </c:dPt>
          <c:dPt>
            <c:idx val="8"/>
            <c:invertIfNegative val="0"/>
            <c:bubble3D val="0"/>
            <c:spPr>
              <a:solidFill>
                <a:srgbClr val="98C389"/>
              </a:solidFill>
              <a:ln>
                <a:noFill/>
              </a:ln>
              <a:effectLst/>
            </c:spPr>
            <c:extLst>
              <c:ext xmlns:c16="http://schemas.microsoft.com/office/drawing/2014/chart" uri="{C3380CC4-5D6E-409C-BE32-E72D297353CC}">
                <c16:uniqueId val="{0000000B-03BB-4A4D-9BCD-5F2D79701E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geral'!$AI$16:$AJ$25</c15:sqref>
                  </c15:fullRef>
                </c:ext>
              </c:extLst>
              <c:f>'GAMA Saúde geral'!$AI$17:$AJ$25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geral'!$AK$16:$AK$25</c15:sqref>
                  </c15:fullRef>
                </c:ext>
              </c:extLst>
              <c:f>'GAMA Saúde geral'!$AK$17:$AK$25</c:f>
              <c:numCache>
                <c:formatCode>0</c:formatCode>
                <c:ptCount val="9"/>
              </c:numCache>
            </c:numRef>
          </c:val>
          <c:extLst>
            <c:ext xmlns:c16="http://schemas.microsoft.com/office/drawing/2014/chart" uri="{C3380CC4-5D6E-409C-BE32-E72D297353CC}">
              <c16:uniqueId val="{0000000C-03BB-4A4D-9BCD-5F2D79701E5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 população total</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receberam um serviço de saúde nos últimos 12 meses, por sexo e grupo etário</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Saúde geral'!$AH$15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97B-435C-AEE9-A7ACEF61211F}"/>
              </c:ext>
            </c:extLst>
          </c:dPt>
          <c:dPt>
            <c:idx val="4"/>
            <c:invertIfNegative val="0"/>
            <c:bubble3D val="0"/>
            <c:spPr>
              <a:solidFill>
                <a:srgbClr val="FFC000"/>
              </a:solidFill>
              <a:ln>
                <a:noFill/>
              </a:ln>
              <a:effectLst/>
            </c:spPr>
            <c:extLst>
              <c:ext xmlns:c16="http://schemas.microsoft.com/office/drawing/2014/chart" uri="{C3380CC4-5D6E-409C-BE32-E72D297353CC}">
                <c16:uniqueId val="{00000003-197B-435C-AEE9-A7ACEF61211F}"/>
              </c:ext>
            </c:extLst>
          </c:dPt>
          <c:dPt>
            <c:idx val="5"/>
            <c:invertIfNegative val="0"/>
            <c:bubble3D val="0"/>
            <c:spPr>
              <a:solidFill>
                <a:srgbClr val="FFC000"/>
              </a:solidFill>
              <a:ln>
                <a:noFill/>
              </a:ln>
              <a:effectLst/>
            </c:spPr>
            <c:extLst>
              <c:ext xmlns:c16="http://schemas.microsoft.com/office/drawing/2014/chart" uri="{C3380CC4-5D6E-409C-BE32-E72D297353CC}">
                <c16:uniqueId val="{00000005-197B-435C-AEE9-A7ACEF61211F}"/>
              </c:ext>
            </c:extLst>
          </c:dPt>
          <c:dPt>
            <c:idx val="6"/>
            <c:invertIfNegative val="0"/>
            <c:bubble3D val="0"/>
            <c:spPr>
              <a:solidFill>
                <a:srgbClr val="98C389"/>
              </a:solidFill>
              <a:ln>
                <a:noFill/>
              </a:ln>
              <a:effectLst/>
            </c:spPr>
            <c:extLst>
              <c:ext xmlns:c16="http://schemas.microsoft.com/office/drawing/2014/chart" uri="{C3380CC4-5D6E-409C-BE32-E72D297353CC}">
                <c16:uniqueId val="{00000007-197B-435C-AEE9-A7ACEF61211F}"/>
              </c:ext>
            </c:extLst>
          </c:dPt>
          <c:dPt>
            <c:idx val="7"/>
            <c:invertIfNegative val="0"/>
            <c:bubble3D val="0"/>
            <c:spPr>
              <a:solidFill>
                <a:srgbClr val="98C389"/>
              </a:solidFill>
              <a:ln>
                <a:noFill/>
              </a:ln>
              <a:effectLst/>
            </c:spPr>
            <c:extLst>
              <c:ext xmlns:c16="http://schemas.microsoft.com/office/drawing/2014/chart" uri="{C3380CC4-5D6E-409C-BE32-E72D297353CC}">
                <c16:uniqueId val="{00000009-197B-435C-AEE9-A7ACEF61211F}"/>
              </c:ext>
            </c:extLst>
          </c:dPt>
          <c:dPt>
            <c:idx val="8"/>
            <c:invertIfNegative val="0"/>
            <c:bubble3D val="0"/>
            <c:spPr>
              <a:solidFill>
                <a:srgbClr val="98C389"/>
              </a:solidFill>
              <a:ln>
                <a:noFill/>
              </a:ln>
              <a:effectLst/>
            </c:spPr>
            <c:extLst>
              <c:ext xmlns:c16="http://schemas.microsoft.com/office/drawing/2014/chart" uri="{C3380CC4-5D6E-409C-BE32-E72D297353CC}">
                <c16:uniqueId val="{0000000B-197B-435C-AEE9-A7ACEF6121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Saúde geral'!$AF$16:$AG$25</c15:sqref>
                  </c15:fullRef>
                </c:ext>
              </c:extLst>
              <c:f>'GAMA Saúde geral'!$AF$17:$AG$25</c:f>
              <c:strCache>
                <c:ptCount val="7"/>
                <c:pt idx="0">
                  <c:v>Masculino</c:v>
                </c:pt>
                <c:pt idx="3">
                  <c:v>Feminino</c:v>
                </c:pt>
                <c:pt idx="6">
                  <c:v>Ambos os sexos</c:v>
                </c:pt>
              </c:strCache>
            </c:strRef>
          </c:cat>
          <c:val>
            <c:numRef>
              <c:extLst>
                <c:ext xmlns:c15="http://schemas.microsoft.com/office/drawing/2012/chart" uri="{02D57815-91ED-43cb-92C2-25804820EDAC}">
                  <c15:fullRef>
                    <c15:sqref>'GAMA Saúde geral'!$AH$16:$AH$25</c15:sqref>
                  </c15:fullRef>
                </c:ext>
              </c:extLst>
              <c:f>'GAMA Saúde geral'!$AH$17:$AH$25</c:f>
              <c:numCache>
                <c:formatCode>0</c:formatCode>
                <c:ptCount val="9"/>
              </c:numCache>
            </c:numRef>
          </c:val>
          <c:extLst>
            <c:ext xmlns:c16="http://schemas.microsoft.com/office/drawing/2014/chart" uri="{C3380CC4-5D6E-409C-BE32-E72D297353CC}">
              <c16:uniqueId val="{0000000C-197B-435C-AEE9-A7ACEF61211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6 bebidas alcoólicas num ou mais dias nos últimos 30 dias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F19-45D8-9ED3-56A5439A29F0}"/>
              </c:ext>
            </c:extLst>
          </c:dPt>
          <c:dPt>
            <c:idx val="4"/>
            <c:invertIfNegative val="0"/>
            <c:bubble3D val="0"/>
            <c:spPr>
              <a:solidFill>
                <a:srgbClr val="FFC000"/>
              </a:solidFill>
              <a:ln>
                <a:noFill/>
              </a:ln>
              <a:effectLst/>
            </c:spPr>
            <c:extLst>
              <c:ext xmlns:c16="http://schemas.microsoft.com/office/drawing/2014/chart" uri="{C3380CC4-5D6E-409C-BE32-E72D297353CC}">
                <c16:uniqueId val="{00000003-CF19-45D8-9ED3-56A5439A29F0}"/>
              </c:ext>
            </c:extLst>
          </c:dPt>
          <c:dPt>
            <c:idx val="5"/>
            <c:invertIfNegative val="0"/>
            <c:bubble3D val="0"/>
            <c:spPr>
              <a:solidFill>
                <a:srgbClr val="FFC000"/>
              </a:solidFill>
              <a:ln>
                <a:noFill/>
              </a:ln>
              <a:effectLst/>
            </c:spPr>
            <c:extLst>
              <c:ext xmlns:c16="http://schemas.microsoft.com/office/drawing/2014/chart" uri="{C3380CC4-5D6E-409C-BE32-E72D297353CC}">
                <c16:uniqueId val="{00000005-CF19-45D8-9ED3-56A5439A29F0}"/>
              </c:ext>
            </c:extLst>
          </c:dPt>
          <c:dPt>
            <c:idx val="6"/>
            <c:invertIfNegative val="0"/>
            <c:bubble3D val="0"/>
            <c:spPr>
              <a:solidFill>
                <a:srgbClr val="98C389"/>
              </a:solidFill>
              <a:ln>
                <a:noFill/>
              </a:ln>
              <a:effectLst/>
            </c:spPr>
            <c:extLst>
              <c:ext xmlns:c16="http://schemas.microsoft.com/office/drawing/2014/chart" uri="{C3380CC4-5D6E-409C-BE32-E72D297353CC}">
                <c16:uniqueId val="{00000007-CF19-45D8-9ED3-56A5439A29F0}"/>
              </c:ext>
            </c:extLst>
          </c:dPt>
          <c:dPt>
            <c:idx val="7"/>
            <c:invertIfNegative val="0"/>
            <c:bubble3D val="0"/>
            <c:spPr>
              <a:solidFill>
                <a:srgbClr val="98C389"/>
              </a:solidFill>
              <a:ln>
                <a:noFill/>
              </a:ln>
              <a:effectLst/>
            </c:spPr>
            <c:extLst>
              <c:ext xmlns:c16="http://schemas.microsoft.com/office/drawing/2014/chart" uri="{C3380CC4-5D6E-409C-BE32-E72D297353CC}">
                <c16:uniqueId val="{00000009-CF19-45D8-9ED3-56A5439A29F0}"/>
              </c:ext>
            </c:extLst>
          </c:dPt>
          <c:dPt>
            <c:idx val="8"/>
            <c:invertIfNegative val="0"/>
            <c:bubble3D val="0"/>
            <c:spPr>
              <a:solidFill>
                <a:srgbClr val="98C389"/>
              </a:solidFill>
              <a:ln>
                <a:noFill/>
              </a:ln>
              <a:effectLst/>
            </c:spPr>
            <c:extLst>
              <c:ext xmlns:c16="http://schemas.microsoft.com/office/drawing/2014/chart" uri="{C3380CC4-5D6E-409C-BE32-E72D297353CC}">
                <c16:uniqueId val="{0000000B-CF19-45D8-9ED3-56A5439A29F0}"/>
              </c:ext>
            </c:extLst>
          </c:dPt>
          <c:dPt>
            <c:idx val="9"/>
            <c:invertIfNegative val="0"/>
            <c:bubble3D val="0"/>
            <c:spPr>
              <a:solidFill>
                <a:srgbClr val="98C389"/>
              </a:solidFill>
              <a:ln>
                <a:noFill/>
              </a:ln>
              <a:effectLst/>
            </c:spPr>
            <c:extLst>
              <c:ext xmlns:c16="http://schemas.microsoft.com/office/drawing/2014/chart" uri="{C3380CC4-5D6E-409C-BE32-E72D297353CC}">
                <c16:uniqueId val="{0000000D-CF19-45D8-9ED3-56A5439A29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substâncias'!$G$16:$H$24</c:f>
              <c:strCache>
                <c:ptCount val="7"/>
                <c:pt idx="0">
                  <c:v>Masculino</c:v>
                </c:pt>
                <c:pt idx="3">
                  <c:v>Feminino</c:v>
                </c:pt>
                <c:pt idx="6">
                  <c:v>Ambos os sexos</c:v>
                </c:pt>
              </c:strCache>
            </c:strRef>
          </c:cat>
          <c:val>
            <c:numRef>
              <c:f>'GAMA Consumo de substâncias'!$I$16:$I$24</c:f>
              <c:numCache>
                <c:formatCode>0</c:formatCode>
                <c:ptCount val="9"/>
              </c:numCache>
            </c:numRef>
          </c:val>
          <c:extLst>
            <c:ext xmlns:c16="http://schemas.microsoft.com/office/drawing/2014/chart" uri="{C3380CC4-5D6E-409C-BE32-E72D297353CC}">
              <c16:uniqueId val="{0000000E-CF19-45D8-9ED3-56A5439A29F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uma bebida alcoólica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E8B-4FE2-9C97-3FC84624E4A8}"/>
              </c:ext>
            </c:extLst>
          </c:dPt>
          <c:dPt>
            <c:idx val="4"/>
            <c:invertIfNegative val="0"/>
            <c:bubble3D val="0"/>
            <c:spPr>
              <a:solidFill>
                <a:srgbClr val="FFC000"/>
              </a:solidFill>
              <a:ln>
                <a:noFill/>
              </a:ln>
              <a:effectLst/>
            </c:spPr>
            <c:extLst>
              <c:ext xmlns:c16="http://schemas.microsoft.com/office/drawing/2014/chart" uri="{C3380CC4-5D6E-409C-BE32-E72D297353CC}">
                <c16:uniqueId val="{00000003-0E8B-4FE2-9C97-3FC84624E4A8}"/>
              </c:ext>
            </c:extLst>
          </c:dPt>
          <c:dPt>
            <c:idx val="5"/>
            <c:invertIfNegative val="0"/>
            <c:bubble3D val="0"/>
            <c:spPr>
              <a:solidFill>
                <a:srgbClr val="FFC000"/>
              </a:solidFill>
              <a:ln>
                <a:noFill/>
              </a:ln>
              <a:effectLst/>
            </c:spPr>
            <c:extLst>
              <c:ext xmlns:c16="http://schemas.microsoft.com/office/drawing/2014/chart" uri="{C3380CC4-5D6E-409C-BE32-E72D297353CC}">
                <c16:uniqueId val="{00000005-0E8B-4FE2-9C97-3FC84624E4A8}"/>
              </c:ext>
            </c:extLst>
          </c:dPt>
          <c:dPt>
            <c:idx val="6"/>
            <c:invertIfNegative val="0"/>
            <c:bubble3D val="0"/>
            <c:spPr>
              <a:solidFill>
                <a:srgbClr val="98C389"/>
              </a:solidFill>
              <a:ln>
                <a:noFill/>
              </a:ln>
              <a:effectLst/>
            </c:spPr>
            <c:extLst>
              <c:ext xmlns:c16="http://schemas.microsoft.com/office/drawing/2014/chart" uri="{C3380CC4-5D6E-409C-BE32-E72D297353CC}">
                <c16:uniqueId val="{00000007-0E8B-4FE2-9C97-3FC84624E4A8}"/>
              </c:ext>
            </c:extLst>
          </c:dPt>
          <c:dPt>
            <c:idx val="7"/>
            <c:invertIfNegative val="0"/>
            <c:bubble3D val="0"/>
            <c:spPr>
              <a:solidFill>
                <a:srgbClr val="98C389"/>
              </a:solidFill>
              <a:ln>
                <a:noFill/>
              </a:ln>
              <a:effectLst/>
            </c:spPr>
            <c:extLst>
              <c:ext xmlns:c16="http://schemas.microsoft.com/office/drawing/2014/chart" uri="{C3380CC4-5D6E-409C-BE32-E72D297353CC}">
                <c16:uniqueId val="{00000009-0E8B-4FE2-9C97-3FC84624E4A8}"/>
              </c:ext>
            </c:extLst>
          </c:dPt>
          <c:dPt>
            <c:idx val="8"/>
            <c:invertIfNegative val="0"/>
            <c:bubble3D val="0"/>
            <c:spPr>
              <a:solidFill>
                <a:srgbClr val="98C389"/>
              </a:solidFill>
              <a:ln>
                <a:noFill/>
              </a:ln>
              <a:effectLst/>
            </c:spPr>
            <c:extLst>
              <c:ext xmlns:c16="http://schemas.microsoft.com/office/drawing/2014/chart" uri="{C3380CC4-5D6E-409C-BE32-E72D297353CC}">
                <c16:uniqueId val="{0000000B-0E8B-4FE2-9C97-3FC84624E4A8}"/>
              </c:ext>
            </c:extLst>
          </c:dPt>
          <c:dPt>
            <c:idx val="9"/>
            <c:invertIfNegative val="0"/>
            <c:bubble3D val="0"/>
            <c:spPr>
              <a:solidFill>
                <a:srgbClr val="98C389"/>
              </a:solidFill>
              <a:ln>
                <a:noFill/>
              </a:ln>
              <a:effectLst/>
            </c:spPr>
            <c:extLst>
              <c:ext xmlns:c16="http://schemas.microsoft.com/office/drawing/2014/chart" uri="{C3380CC4-5D6E-409C-BE32-E72D297353CC}">
                <c16:uniqueId val="{0000000D-0E8B-4FE2-9C97-3FC84624E4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substâncias'!$J$16:$K$24</c:f>
              <c:strCache>
                <c:ptCount val="7"/>
                <c:pt idx="0">
                  <c:v>Masculino</c:v>
                </c:pt>
                <c:pt idx="3">
                  <c:v>Feminino</c:v>
                </c:pt>
                <c:pt idx="6">
                  <c:v>Ambos os sexos</c:v>
                </c:pt>
              </c:strCache>
            </c:strRef>
          </c:cat>
          <c:val>
            <c:numRef>
              <c:f>'GAMA Consumo de substâncias'!$L$16:$L$24</c:f>
              <c:numCache>
                <c:formatCode>0</c:formatCode>
                <c:ptCount val="9"/>
              </c:numCache>
            </c:numRef>
          </c:val>
          <c:extLst>
            <c:ext xmlns:c16="http://schemas.microsoft.com/office/drawing/2014/chart" uri="{C3380CC4-5D6E-409C-BE32-E72D297353CC}">
              <c16:uniqueId val="{0000000E-0E8B-4FE2-9C97-3FC84624E4A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cigarros electrónicos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514-4A6A-97FE-AFE3872CBEAB}"/>
              </c:ext>
            </c:extLst>
          </c:dPt>
          <c:dPt>
            <c:idx val="4"/>
            <c:invertIfNegative val="0"/>
            <c:bubble3D val="0"/>
            <c:spPr>
              <a:solidFill>
                <a:srgbClr val="FFC000"/>
              </a:solidFill>
              <a:ln>
                <a:noFill/>
              </a:ln>
              <a:effectLst/>
            </c:spPr>
            <c:extLst>
              <c:ext xmlns:c16="http://schemas.microsoft.com/office/drawing/2014/chart" uri="{C3380CC4-5D6E-409C-BE32-E72D297353CC}">
                <c16:uniqueId val="{00000003-C514-4A6A-97FE-AFE3872CBEAB}"/>
              </c:ext>
            </c:extLst>
          </c:dPt>
          <c:dPt>
            <c:idx val="5"/>
            <c:invertIfNegative val="0"/>
            <c:bubble3D val="0"/>
            <c:spPr>
              <a:solidFill>
                <a:srgbClr val="FFC000"/>
              </a:solidFill>
              <a:ln>
                <a:noFill/>
              </a:ln>
              <a:effectLst/>
            </c:spPr>
            <c:extLst>
              <c:ext xmlns:c16="http://schemas.microsoft.com/office/drawing/2014/chart" uri="{C3380CC4-5D6E-409C-BE32-E72D297353CC}">
                <c16:uniqueId val="{00000005-C514-4A6A-97FE-AFE3872CBEAB}"/>
              </c:ext>
            </c:extLst>
          </c:dPt>
          <c:dPt>
            <c:idx val="6"/>
            <c:invertIfNegative val="0"/>
            <c:bubble3D val="0"/>
            <c:spPr>
              <a:solidFill>
                <a:srgbClr val="98C389"/>
              </a:solidFill>
              <a:ln>
                <a:noFill/>
              </a:ln>
              <a:effectLst/>
            </c:spPr>
            <c:extLst>
              <c:ext xmlns:c16="http://schemas.microsoft.com/office/drawing/2014/chart" uri="{C3380CC4-5D6E-409C-BE32-E72D297353CC}">
                <c16:uniqueId val="{00000007-C514-4A6A-97FE-AFE3872CBEAB}"/>
              </c:ext>
            </c:extLst>
          </c:dPt>
          <c:dPt>
            <c:idx val="7"/>
            <c:invertIfNegative val="0"/>
            <c:bubble3D val="0"/>
            <c:spPr>
              <a:solidFill>
                <a:srgbClr val="98C389"/>
              </a:solidFill>
              <a:ln>
                <a:noFill/>
              </a:ln>
              <a:effectLst/>
            </c:spPr>
            <c:extLst>
              <c:ext xmlns:c16="http://schemas.microsoft.com/office/drawing/2014/chart" uri="{C3380CC4-5D6E-409C-BE32-E72D297353CC}">
                <c16:uniqueId val="{00000009-C514-4A6A-97FE-AFE3872CBEAB}"/>
              </c:ext>
            </c:extLst>
          </c:dPt>
          <c:dPt>
            <c:idx val="8"/>
            <c:invertIfNegative val="0"/>
            <c:bubble3D val="0"/>
            <c:spPr>
              <a:solidFill>
                <a:srgbClr val="98C389"/>
              </a:solidFill>
              <a:ln>
                <a:noFill/>
              </a:ln>
              <a:effectLst/>
            </c:spPr>
            <c:extLst>
              <c:ext xmlns:c16="http://schemas.microsoft.com/office/drawing/2014/chart" uri="{C3380CC4-5D6E-409C-BE32-E72D297353CC}">
                <c16:uniqueId val="{0000000B-C514-4A6A-97FE-AFE3872CBEAB}"/>
              </c:ext>
            </c:extLst>
          </c:dPt>
          <c:dPt>
            <c:idx val="9"/>
            <c:invertIfNegative val="0"/>
            <c:bubble3D val="0"/>
            <c:spPr>
              <a:solidFill>
                <a:srgbClr val="98C389"/>
              </a:solidFill>
              <a:ln>
                <a:noFill/>
              </a:ln>
              <a:effectLst/>
            </c:spPr>
            <c:extLst>
              <c:ext xmlns:c16="http://schemas.microsoft.com/office/drawing/2014/chart" uri="{C3380CC4-5D6E-409C-BE32-E72D297353CC}">
                <c16:uniqueId val="{0000000D-C514-4A6A-97FE-AFE3872CBE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substâncias'!$Q$16:$R$24</c:f>
              <c:strCache>
                <c:ptCount val="7"/>
                <c:pt idx="0">
                  <c:v>Masculino</c:v>
                </c:pt>
                <c:pt idx="3">
                  <c:v>Feminino</c:v>
                </c:pt>
                <c:pt idx="6">
                  <c:v>Ambos os sexos</c:v>
                </c:pt>
              </c:strCache>
            </c:strRef>
          </c:cat>
          <c:val>
            <c:numRef>
              <c:f>'GAMA Consumo de substâncias'!$S$16:$S$24</c:f>
              <c:numCache>
                <c:formatCode>0</c:formatCode>
                <c:ptCount val="9"/>
              </c:numCache>
            </c:numRef>
          </c:val>
          <c:extLst>
            <c:ext xmlns:c16="http://schemas.microsoft.com/office/drawing/2014/chart" uri="{C3380CC4-5D6E-409C-BE32-E72D297353CC}">
              <c16:uniqueId val="{0000000E-C514-4A6A-97FE-AFE3872CBEA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tabaco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Consumo de substâncias'!$O$15</c:f>
              <c:strCache>
                <c:ptCount val="1"/>
                <c:pt idx="0">
                  <c:v>Tabaco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40F8-4EAF-B408-8B665F15EC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substâncias'!$O$16:$O$24</c:f>
              <c:numCache>
                <c:formatCode>0</c:formatCode>
                <c:ptCount val="9"/>
              </c:numCache>
            </c:numRef>
          </c:val>
          <c:extLst>
            <c:ext xmlns:c16="http://schemas.microsoft.com/office/drawing/2014/chart" uri="{C3380CC4-5D6E-409C-BE32-E72D297353CC}">
              <c16:uniqueId val="{00000002-40F8-4EAF-B408-8B665F15ECE9}"/>
            </c:ext>
          </c:extLst>
        </c:ser>
        <c:ser>
          <c:idx val="1"/>
          <c:order val="1"/>
          <c:tx>
            <c:strRef>
              <c:f>'GAMA Consumo de substâncias'!$P$15</c:f>
              <c:strCache>
                <c:ptCount val="1"/>
                <c:pt idx="0">
                  <c:v>Cigarros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substâncias'!$M$16:$N$24</c:f>
              <c:strCache>
                <c:ptCount val="7"/>
                <c:pt idx="0">
                  <c:v>Masculino</c:v>
                </c:pt>
                <c:pt idx="3">
                  <c:v>Feminino</c:v>
                </c:pt>
                <c:pt idx="6">
                  <c:v>Ambos os sexos</c:v>
                </c:pt>
              </c:strCache>
            </c:strRef>
          </c:cat>
          <c:val>
            <c:numRef>
              <c:f>'GAMA Consumo de substâncias'!$P$16:$P$24</c:f>
              <c:numCache>
                <c:formatCode>0</c:formatCode>
                <c:ptCount val="9"/>
              </c:numCache>
            </c:numRef>
          </c:val>
          <c:extLst>
            <c:ext xmlns:c16="http://schemas.microsoft.com/office/drawing/2014/chart" uri="{C3380CC4-5D6E-409C-BE32-E72D297353CC}">
              <c16:uniqueId val="{00000003-40F8-4EAF-B408-8B665F15ECE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utilizaram cigarros electrónicos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425-482D-B837-A9C06096532E}"/>
              </c:ext>
            </c:extLst>
          </c:dPt>
          <c:dPt>
            <c:idx val="4"/>
            <c:invertIfNegative val="0"/>
            <c:bubble3D val="0"/>
            <c:spPr>
              <a:solidFill>
                <a:srgbClr val="FFC000"/>
              </a:solidFill>
              <a:ln>
                <a:noFill/>
              </a:ln>
              <a:effectLst/>
            </c:spPr>
            <c:extLst>
              <c:ext xmlns:c16="http://schemas.microsoft.com/office/drawing/2014/chart" uri="{C3380CC4-5D6E-409C-BE32-E72D297353CC}">
                <c16:uniqueId val="{00000003-B425-482D-B837-A9C06096532E}"/>
              </c:ext>
            </c:extLst>
          </c:dPt>
          <c:dPt>
            <c:idx val="5"/>
            <c:invertIfNegative val="0"/>
            <c:bubble3D val="0"/>
            <c:spPr>
              <a:solidFill>
                <a:srgbClr val="FFC000"/>
              </a:solidFill>
              <a:ln>
                <a:noFill/>
              </a:ln>
              <a:effectLst/>
            </c:spPr>
            <c:extLst>
              <c:ext xmlns:c16="http://schemas.microsoft.com/office/drawing/2014/chart" uri="{C3380CC4-5D6E-409C-BE32-E72D297353CC}">
                <c16:uniqueId val="{00000005-B425-482D-B837-A9C06096532E}"/>
              </c:ext>
            </c:extLst>
          </c:dPt>
          <c:dPt>
            <c:idx val="6"/>
            <c:invertIfNegative val="0"/>
            <c:bubble3D val="0"/>
            <c:spPr>
              <a:solidFill>
                <a:srgbClr val="98C389"/>
              </a:solidFill>
              <a:ln>
                <a:noFill/>
              </a:ln>
              <a:effectLst/>
            </c:spPr>
            <c:extLst>
              <c:ext xmlns:c16="http://schemas.microsoft.com/office/drawing/2014/chart" uri="{C3380CC4-5D6E-409C-BE32-E72D297353CC}">
                <c16:uniqueId val="{00000007-B425-482D-B837-A9C06096532E}"/>
              </c:ext>
            </c:extLst>
          </c:dPt>
          <c:dPt>
            <c:idx val="7"/>
            <c:invertIfNegative val="0"/>
            <c:bubble3D val="0"/>
            <c:spPr>
              <a:solidFill>
                <a:srgbClr val="98C389"/>
              </a:solidFill>
              <a:ln>
                <a:noFill/>
              </a:ln>
              <a:effectLst/>
            </c:spPr>
            <c:extLst>
              <c:ext xmlns:c16="http://schemas.microsoft.com/office/drawing/2014/chart" uri="{C3380CC4-5D6E-409C-BE32-E72D297353CC}">
                <c16:uniqueId val="{00000009-B425-482D-B837-A9C06096532E}"/>
              </c:ext>
            </c:extLst>
          </c:dPt>
          <c:dPt>
            <c:idx val="8"/>
            <c:invertIfNegative val="0"/>
            <c:bubble3D val="0"/>
            <c:spPr>
              <a:solidFill>
                <a:srgbClr val="98C389"/>
              </a:solidFill>
              <a:ln>
                <a:noFill/>
              </a:ln>
              <a:effectLst/>
            </c:spPr>
            <c:extLst>
              <c:ext xmlns:c16="http://schemas.microsoft.com/office/drawing/2014/chart" uri="{C3380CC4-5D6E-409C-BE32-E72D297353CC}">
                <c16:uniqueId val="{0000000B-B425-482D-B837-A9C06096532E}"/>
              </c:ext>
            </c:extLst>
          </c:dPt>
          <c:dPt>
            <c:idx val="9"/>
            <c:invertIfNegative val="0"/>
            <c:bubble3D val="0"/>
            <c:spPr>
              <a:solidFill>
                <a:srgbClr val="98C389"/>
              </a:solidFill>
              <a:ln>
                <a:noFill/>
              </a:ln>
              <a:effectLst/>
            </c:spPr>
            <c:extLst>
              <c:ext xmlns:c16="http://schemas.microsoft.com/office/drawing/2014/chart" uri="{C3380CC4-5D6E-409C-BE32-E72D297353CC}">
                <c16:uniqueId val="{0000000D-B425-482D-B837-A9C0609653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substâncias'!$Q$16:$R$24</c:f>
              <c:strCache>
                <c:ptCount val="7"/>
                <c:pt idx="0">
                  <c:v>Masculino</c:v>
                </c:pt>
                <c:pt idx="3">
                  <c:v>Feminino</c:v>
                </c:pt>
                <c:pt idx="6">
                  <c:v>Ambos os sexos</c:v>
                </c:pt>
              </c:strCache>
            </c:strRef>
          </c:cat>
          <c:val>
            <c:numRef>
              <c:f>'GAMA Consumo de substâncias'!$S$16:$S$24</c:f>
              <c:numCache>
                <c:formatCode>0</c:formatCode>
                <c:ptCount val="9"/>
              </c:numCache>
            </c:numRef>
          </c:val>
          <c:extLst>
            <c:ext xmlns:c16="http://schemas.microsoft.com/office/drawing/2014/chart" uri="{C3380CC4-5D6E-409C-BE32-E72D297353CC}">
              <c16:uniqueId val="{0000000E-B425-482D-B837-A9C06096532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cannabis nos últimos 30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560-4EBB-B9D1-753E4A57C4F1}"/>
              </c:ext>
            </c:extLst>
          </c:dPt>
          <c:dPt>
            <c:idx val="4"/>
            <c:invertIfNegative val="0"/>
            <c:bubble3D val="0"/>
            <c:spPr>
              <a:solidFill>
                <a:srgbClr val="FFC000"/>
              </a:solidFill>
              <a:ln>
                <a:noFill/>
              </a:ln>
              <a:effectLst/>
            </c:spPr>
            <c:extLst>
              <c:ext xmlns:c16="http://schemas.microsoft.com/office/drawing/2014/chart" uri="{C3380CC4-5D6E-409C-BE32-E72D297353CC}">
                <c16:uniqueId val="{00000003-C560-4EBB-B9D1-753E4A57C4F1}"/>
              </c:ext>
            </c:extLst>
          </c:dPt>
          <c:dPt>
            <c:idx val="5"/>
            <c:invertIfNegative val="0"/>
            <c:bubble3D val="0"/>
            <c:spPr>
              <a:solidFill>
                <a:srgbClr val="FFC000"/>
              </a:solidFill>
              <a:ln>
                <a:noFill/>
              </a:ln>
              <a:effectLst/>
            </c:spPr>
            <c:extLst>
              <c:ext xmlns:c16="http://schemas.microsoft.com/office/drawing/2014/chart" uri="{C3380CC4-5D6E-409C-BE32-E72D297353CC}">
                <c16:uniqueId val="{00000005-C560-4EBB-B9D1-753E4A57C4F1}"/>
              </c:ext>
            </c:extLst>
          </c:dPt>
          <c:dPt>
            <c:idx val="6"/>
            <c:invertIfNegative val="0"/>
            <c:bubble3D val="0"/>
            <c:spPr>
              <a:solidFill>
                <a:srgbClr val="98C389"/>
              </a:solidFill>
              <a:ln>
                <a:noFill/>
              </a:ln>
              <a:effectLst/>
            </c:spPr>
            <c:extLst>
              <c:ext xmlns:c16="http://schemas.microsoft.com/office/drawing/2014/chart" uri="{C3380CC4-5D6E-409C-BE32-E72D297353CC}">
                <c16:uniqueId val="{00000007-C560-4EBB-B9D1-753E4A57C4F1}"/>
              </c:ext>
            </c:extLst>
          </c:dPt>
          <c:dPt>
            <c:idx val="7"/>
            <c:invertIfNegative val="0"/>
            <c:bubble3D val="0"/>
            <c:spPr>
              <a:solidFill>
                <a:srgbClr val="98C389"/>
              </a:solidFill>
              <a:ln>
                <a:noFill/>
              </a:ln>
              <a:effectLst/>
            </c:spPr>
            <c:extLst>
              <c:ext xmlns:c16="http://schemas.microsoft.com/office/drawing/2014/chart" uri="{C3380CC4-5D6E-409C-BE32-E72D297353CC}">
                <c16:uniqueId val="{00000009-C560-4EBB-B9D1-753E4A57C4F1}"/>
              </c:ext>
            </c:extLst>
          </c:dPt>
          <c:dPt>
            <c:idx val="8"/>
            <c:invertIfNegative val="0"/>
            <c:bubble3D val="0"/>
            <c:spPr>
              <a:solidFill>
                <a:srgbClr val="98C389"/>
              </a:solidFill>
              <a:ln>
                <a:noFill/>
              </a:ln>
              <a:effectLst/>
            </c:spPr>
            <c:extLst>
              <c:ext xmlns:c16="http://schemas.microsoft.com/office/drawing/2014/chart" uri="{C3380CC4-5D6E-409C-BE32-E72D297353CC}">
                <c16:uniqueId val="{0000000B-C560-4EBB-B9D1-753E4A57C4F1}"/>
              </c:ext>
            </c:extLst>
          </c:dPt>
          <c:dPt>
            <c:idx val="9"/>
            <c:invertIfNegative val="0"/>
            <c:bubble3D val="0"/>
            <c:spPr>
              <a:solidFill>
                <a:srgbClr val="98C389"/>
              </a:solidFill>
              <a:ln>
                <a:noFill/>
              </a:ln>
              <a:effectLst/>
            </c:spPr>
            <c:extLst>
              <c:ext xmlns:c16="http://schemas.microsoft.com/office/drawing/2014/chart" uri="{C3380CC4-5D6E-409C-BE32-E72D297353CC}">
                <c16:uniqueId val="{0000000D-C560-4EBB-B9D1-753E4A57C4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Consumo de substâncias'!$T$16:$U$24</c:f>
              <c:strCache>
                <c:ptCount val="7"/>
                <c:pt idx="0">
                  <c:v>Masculino</c:v>
                </c:pt>
                <c:pt idx="3">
                  <c:v>Feminino</c:v>
                </c:pt>
                <c:pt idx="6">
                  <c:v>Ambos os sexos</c:v>
                </c:pt>
              </c:strCache>
            </c:strRef>
          </c:cat>
          <c:val>
            <c:numRef>
              <c:f>'GAMA Consumo de substâncias'!$V$16:$V$24</c:f>
              <c:numCache>
                <c:formatCode>0</c:formatCode>
                <c:ptCount val="9"/>
              </c:numCache>
            </c:numRef>
          </c:val>
          <c:extLst>
            <c:ext xmlns:c16="http://schemas.microsoft.com/office/drawing/2014/chart" uri="{C3380CC4-5D6E-409C-BE32-E72D297353CC}">
              <c16:uniqueId val="{0000000E-C560-4EBB-B9D1-753E4A57C4F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anemia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8B8-45C6-A8D4-DA54E03FAFDB}"/>
              </c:ext>
            </c:extLst>
          </c:dPt>
          <c:dPt>
            <c:idx val="4"/>
            <c:invertIfNegative val="0"/>
            <c:bubble3D val="0"/>
            <c:spPr>
              <a:solidFill>
                <a:srgbClr val="FFC000"/>
              </a:solidFill>
              <a:ln>
                <a:noFill/>
              </a:ln>
              <a:effectLst/>
            </c:spPr>
            <c:extLst>
              <c:ext xmlns:c16="http://schemas.microsoft.com/office/drawing/2014/chart" uri="{C3380CC4-5D6E-409C-BE32-E72D297353CC}">
                <c16:uniqueId val="{00000003-B8B8-45C6-A8D4-DA54E03FAFDB}"/>
              </c:ext>
            </c:extLst>
          </c:dPt>
          <c:dPt>
            <c:idx val="5"/>
            <c:invertIfNegative val="0"/>
            <c:bubble3D val="0"/>
            <c:spPr>
              <a:solidFill>
                <a:srgbClr val="FFC000"/>
              </a:solidFill>
              <a:ln>
                <a:noFill/>
              </a:ln>
              <a:effectLst/>
            </c:spPr>
            <c:extLst>
              <c:ext xmlns:c16="http://schemas.microsoft.com/office/drawing/2014/chart" uri="{C3380CC4-5D6E-409C-BE32-E72D297353CC}">
                <c16:uniqueId val="{00000005-B8B8-45C6-A8D4-DA54E03FAFDB}"/>
              </c:ext>
            </c:extLst>
          </c:dPt>
          <c:dPt>
            <c:idx val="6"/>
            <c:invertIfNegative val="0"/>
            <c:bubble3D val="0"/>
            <c:spPr>
              <a:solidFill>
                <a:srgbClr val="98C389"/>
              </a:solidFill>
              <a:ln>
                <a:noFill/>
              </a:ln>
              <a:effectLst/>
            </c:spPr>
            <c:extLst>
              <c:ext xmlns:c16="http://schemas.microsoft.com/office/drawing/2014/chart" uri="{C3380CC4-5D6E-409C-BE32-E72D297353CC}">
                <c16:uniqueId val="{00000007-B8B8-45C6-A8D4-DA54E03FAFDB}"/>
              </c:ext>
            </c:extLst>
          </c:dPt>
          <c:dPt>
            <c:idx val="7"/>
            <c:invertIfNegative val="0"/>
            <c:bubble3D val="0"/>
            <c:spPr>
              <a:solidFill>
                <a:srgbClr val="98C389"/>
              </a:solidFill>
              <a:ln>
                <a:noFill/>
              </a:ln>
              <a:effectLst/>
            </c:spPr>
            <c:extLst>
              <c:ext xmlns:c16="http://schemas.microsoft.com/office/drawing/2014/chart" uri="{C3380CC4-5D6E-409C-BE32-E72D297353CC}">
                <c16:uniqueId val="{00000009-B8B8-45C6-A8D4-DA54E03FAFDB}"/>
              </c:ext>
            </c:extLst>
          </c:dPt>
          <c:dPt>
            <c:idx val="8"/>
            <c:invertIfNegative val="0"/>
            <c:bubble3D val="0"/>
            <c:spPr>
              <a:solidFill>
                <a:srgbClr val="98C389"/>
              </a:solidFill>
              <a:ln>
                <a:noFill/>
              </a:ln>
              <a:effectLst/>
            </c:spPr>
            <c:extLst>
              <c:ext xmlns:c16="http://schemas.microsoft.com/office/drawing/2014/chart" uri="{C3380CC4-5D6E-409C-BE32-E72D297353CC}">
                <c16:uniqueId val="{0000000B-B8B8-45C6-A8D4-DA54E03FAFDB}"/>
              </c:ext>
            </c:extLst>
          </c:dPt>
          <c:dPt>
            <c:idx val="9"/>
            <c:invertIfNegative val="0"/>
            <c:bubble3D val="0"/>
            <c:spPr>
              <a:solidFill>
                <a:srgbClr val="98C389"/>
              </a:solidFill>
              <a:ln>
                <a:noFill/>
              </a:ln>
              <a:effectLst/>
            </c:spPr>
            <c:extLst>
              <c:ext xmlns:c16="http://schemas.microsoft.com/office/drawing/2014/chart" uri="{C3380CC4-5D6E-409C-BE32-E72D297353CC}">
                <c16:uniqueId val="{0000000D-B8B8-45C6-A8D4-DA54E03FAF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atividade'!$G$16:$H$24</c:f>
              <c:strCache>
                <c:ptCount val="7"/>
                <c:pt idx="0">
                  <c:v>Masculino</c:v>
                </c:pt>
                <c:pt idx="3">
                  <c:v>Feminino</c:v>
                </c:pt>
                <c:pt idx="6">
                  <c:v>Ambos os sexos</c:v>
                </c:pt>
              </c:strCache>
            </c:strRef>
          </c:cat>
          <c:val>
            <c:numRef>
              <c:f>'GAMA Alimentação e atividade'!$I$16:$I$24</c:f>
              <c:numCache>
                <c:formatCode>0</c:formatCode>
                <c:ptCount val="9"/>
              </c:numCache>
            </c:numRef>
          </c:val>
          <c:extLst>
            <c:ext xmlns:c16="http://schemas.microsoft.com/office/drawing/2014/chart" uri="{C3380CC4-5D6E-409C-BE32-E72D297353CC}">
              <c16:uniqueId val="{0000000E-B8B8-45C6-A8D4-DA54E03FAFD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com excesso de peso ou obesidade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Alimentação e atividade'!$L$15</c:f>
              <c:strCache>
                <c:ptCount val="1"/>
                <c:pt idx="0">
                  <c:v>Excesso de peso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EF7B-4904-A59C-AF833CE24E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atividade'!$L$16:$L$24</c:f>
              <c:numCache>
                <c:formatCode>0</c:formatCode>
                <c:ptCount val="9"/>
              </c:numCache>
            </c:numRef>
          </c:val>
          <c:extLst>
            <c:ext xmlns:c16="http://schemas.microsoft.com/office/drawing/2014/chart" uri="{C3380CC4-5D6E-409C-BE32-E72D297353CC}">
              <c16:uniqueId val="{00000002-EF7B-4904-A59C-AF833CE24E20}"/>
            </c:ext>
          </c:extLst>
        </c:ser>
        <c:ser>
          <c:idx val="1"/>
          <c:order val="1"/>
          <c:tx>
            <c:strRef>
              <c:f>'GAMA Alimentação e atividade'!$M$15</c:f>
              <c:strCache>
                <c:ptCount val="1"/>
                <c:pt idx="0">
                  <c:v>Obeso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atividade'!$J$16:$K$24</c:f>
              <c:strCache>
                <c:ptCount val="7"/>
                <c:pt idx="0">
                  <c:v>Masculino</c:v>
                </c:pt>
                <c:pt idx="3">
                  <c:v>Feminino</c:v>
                </c:pt>
                <c:pt idx="6">
                  <c:v>Ambos os sexos</c:v>
                </c:pt>
              </c:strCache>
            </c:strRef>
          </c:cat>
          <c:val>
            <c:numRef>
              <c:f>'GAMA Alimentação e atividade'!$M$16:$M$24</c:f>
              <c:numCache>
                <c:formatCode>0</c:formatCode>
                <c:ptCount val="9"/>
              </c:numCache>
            </c:numRef>
          </c:val>
          <c:extLst>
            <c:ext xmlns:c16="http://schemas.microsoft.com/office/drawing/2014/chart" uri="{C3380CC4-5D6E-409C-BE32-E72D297353CC}">
              <c16:uniqueId val="{00000003-EF7B-4904-A59C-AF833CE24E2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magros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31D-4747-B4BE-44A274537B1A}"/>
              </c:ext>
            </c:extLst>
          </c:dPt>
          <c:dPt>
            <c:idx val="4"/>
            <c:invertIfNegative val="0"/>
            <c:bubble3D val="0"/>
            <c:spPr>
              <a:solidFill>
                <a:srgbClr val="FFC000"/>
              </a:solidFill>
              <a:ln>
                <a:noFill/>
              </a:ln>
              <a:effectLst/>
            </c:spPr>
            <c:extLst>
              <c:ext xmlns:c16="http://schemas.microsoft.com/office/drawing/2014/chart" uri="{C3380CC4-5D6E-409C-BE32-E72D297353CC}">
                <c16:uniqueId val="{00000003-431D-4747-B4BE-44A274537B1A}"/>
              </c:ext>
            </c:extLst>
          </c:dPt>
          <c:dPt>
            <c:idx val="5"/>
            <c:invertIfNegative val="0"/>
            <c:bubble3D val="0"/>
            <c:spPr>
              <a:solidFill>
                <a:srgbClr val="FFC000"/>
              </a:solidFill>
              <a:ln>
                <a:noFill/>
              </a:ln>
              <a:effectLst/>
            </c:spPr>
            <c:extLst>
              <c:ext xmlns:c16="http://schemas.microsoft.com/office/drawing/2014/chart" uri="{C3380CC4-5D6E-409C-BE32-E72D297353CC}">
                <c16:uniqueId val="{00000005-431D-4747-B4BE-44A274537B1A}"/>
              </c:ext>
            </c:extLst>
          </c:dPt>
          <c:dPt>
            <c:idx val="6"/>
            <c:invertIfNegative val="0"/>
            <c:bubble3D val="0"/>
            <c:spPr>
              <a:solidFill>
                <a:srgbClr val="98C389"/>
              </a:solidFill>
              <a:ln>
                <a:noFill/>
              </a:ln>
              <a:effectLst/>
            </c:spPr>
            <c:extLst>
              <c:ext xmlns:c16="http://schemas.microsoft.com/office/drawing/2014/chart" uri="{C3380CC4-5D6E-409C-BE32-E72D297353CC}">
                <c16:uniqueId val="{00000007-431D-4747-B4BE-44A274537B1A}"/>
              </c:ext>
            </c:extLst>
          </c:dPt>
          <c:dPt>
            <c:idx val="7"/>
            <c:invertIfNegative val="0"/>
            <c:bubble3D val="0"/>
            <c:spPr>
              <a:solidFill>
                <a:srgbClr val="98C389"/>
              </a:solidFill>
              <a:ln>
                <a:noFill/>
              </a:ln>
              <a:effectLst/>
            </c:spPr>
            <c:extLst>
              <c:ext xmlns:c16="http://schemas.microsoft.com/office/drawing/2014/chart" uri="{C3380CC4-5D6E-409C-BE32-E72D297353CC}">
                <c16:uniqueId val="{00000009-431D-4747-B4BE-44A274537B1A}"/>
              </c:ext>
            </c:extLst>
          </c:dPt>
          <c:dPt>
            <c:idx val="8"/>
            <c:invertIfNegative val="0"/>
            <c:bubble3D val="0"/>
            <c:spPr>
              <a:solidFill>
                <a:srgbClr val="98C389"/>
              </a:solidFill>
              <a:ln>
                <a:noFill/>
              </a:ln>
              <a:effectLst/>
            </c:spPr>
            <c:extLst>
              <c:ext xmlns:c16="http://schemas.microsoft.com/office/drawing/2014/chart" uri="{C3380CC4-5D6E-409C-BE32-E72D297353CC}">
                <c16:uniqueId val="{0000000B-431D-4747-B4BE-44A274537B1A}"/>
              </c:ext>
            </c:extLst>
          </c:dPt>
          <c:dPt>
            <c:idx val="9"/>
            <c:invertIfNegative val="0"/>
            <c:bubble3D val="0"/>
            <c:spPr>
              <a:solidFill>
                <a:srgbClr val="98C389"/>
              </a:solidFill>
              <a:ln>
                <a:noFill/>
              </a:ln>
              <a:effectLst/>
            </c:spPr>
            <c:extLst>
              <c:ext xmlns:c16="http://schemas.microsoft.com/office/drawing/2014/chart" uri="{C3380CC4-5D6E-409C-BE32-E72D297353CC}">
                <c16:uniqueId val="{0000000D-431D-4747-B4BE-44A274537B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atividade'!$N$16:$O$24</c:f>
              <c:strCache>
                <c:ptCount val="7"/>
                <c:pt idx="0">
                  <c:v>Masculino</c:v>
                </c:pt>
                <c:pt idx="3">
                  <c:v>Feminino</c:v>
                </c:pt>
                <c:pt idx="6">
                  <c:v>Ambos os sexos</c:v>
                </c:pt>
              </c:strCache>
            </c:strRef>
          </c:cat>
          <c:val>
            <c:numRef>
              <c:f>'GAMA Alimentação e atividade'!$P$16:$P$24</c:f>
              <c:numCache>
                <c:formatCode>0</c:formatCode>
                <c:ptCount val="9"/>
              </c:numCache>
            </c:numRef>
          </c:val>
          <c:extLst>
            <c:ext xmlns:c16="http://schemas.microsoft.com/office/drawing/2014/chart" uri="{C3380CC4-5D6E-409C-BE32-E72D297353CC}">
              <c16:uniqueId val="{0000000E-431D-4747-B4BE-44A274537B1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pelo menos 5 porções de frutas e legumes por dia nos últimos 7 dias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253-4E1B-BDB6-1EB63EF19A72}"/>
              </c:ext>
            </c:extLst>
          </c:dPt>
          <c:dPt>
            <c:idx val="4"/>
            <c:invertIfNegative val="0"/>
            <c:bubble3D val="0"/>
            <c:spPr>
              <a:solidFill>
                <a:srgbClr val="FFC000"/>
              </a:solidFill>
              <a:ln>
                <a:noFill/>
              </a:ln>
              <a:effectLst/>
            </c:spPr>
            <c:extLst>
              <c:ext xmlns:c16="http://schemas.microsoft.com/office/drawing/2014/chart" uri="{C3380CC4-5D6E-409C-BE32-E72D297353CC}">
                <c16:uniqueId val="{00000003-0253-4E1B-BDB6-1EB63EF19A72}"/>
              </c:ext>
            </c:extLst>
          </c:dPt>
          <c:dPt>
            <c:idx val="5"/>
            <c:invertIfNegative val="0"/>
            <c:bubble3D val="0"/>
            <c:spPr>
              <a:solidFill>
                <a:srgbClr val="FFC000"/>
              </a:solidFill>
              <a:ln>
                <a:noFill/>
              </a:ln>
              <a:effectLst/>
            </c:spPr>
            <c:extLst>
              <c:ext xmlns:c16="http://schemas.microsoft.com/office/drawing/2014/chart" uri="{C3380CC4-5D6E-409C-BE32-E72D297353CC}">
                <c16:uniqueId val="{00000005-0253-4E1B-BDB6-1EB63EF19A72}"/>
              </c:ext>
            </c:extLst>
          </c:dPt>
          <c:dPt>
            <c:idx val="6"/>
            <c:invertIfNegative val="0"/>
            <c:bubble3D val="0"/>
            <c:spPr>
              <a:solidFill>
                <a:srgbClr val="98C389"/>
              </a:solidFill>
              <a:ln>
                <a:noFill/>
              </a:ln>
              <a:effectLst/>
            </c:spPr>
            <c:extLst>
              <c:ext xmlns:c16="http://schemas.microsoft.com/office/drawing/2014/chart" uri="{C3380CC4-5D6E-409C-BE32-E72D297353CC}">
                <c16:uniqueId val="{00000007-0253-4E1B-BDB6-1EB63EF19A72}"/>
              </c:ext>
            </c:extLst>
          </c:dPt>
          <c:dPt>
            <c:idx val="7"/>
            <c:invertIfNegative val="0"/>
            <c:bubble3D val="0"/>
            <c:spPr>
              <a:solidFill>
                <a:srgbClr val="98C389"/>
              </a:solidFill>
              <a:ln>
                <a:noFill/>
              </a:ln>
              <a:effectLst/>
            </c:spPr>
            <c:extLst>
              <c:ext xmlns:c16="http://schemas.microsoft.com/office/drawing/2014/chart" uri="{C3380CC4-5D6E-409C-BE32-E72D297353CC}">
                <c16:uniqueId val="{00000009-0253-4E1B-BDB6-1EB63EF19A72}"/>
              </c:ext>
            </c:extLst>
          </c:dPt>
          <c:dPt>
            <c:idx val="8"/>
            <c:invertIfNegative val="0"/>
            <c:bubble3D val="0"/>
            <c:spPr>
              <a:solidFill>
                <a:srgbClr val="98C389"/>
              </a:solidFill>
              <a:ln>
                <a:noFill/>
              </a:ln>
              <a:effectLst/>
            </c:spPr>
            <c:extLst>
              <c:ext xmlns:c16="http://schemas.microsoft.com/office/drawing/2014/chart" uri="{C3380CC4-5D6E-409C-BE32-E72D297353CC}">
                <c16:uniqueId val="{0000000B-0253-4E1B-BDB6-1EB63EF19A72}"/>
              </c:ext>
            </c:extLst>
          </c:dPt>
          <c:dPt>
            <c:idx val="9"/>
            <c:invertIfNegative val="0"/>
            <c:bubble3D val="0"/>
            <c:spPr>
              <a:solidFill>
                <a:srgbClr val="98C389"/>
              </a:solidFill>
              <a:ln>
                <a:noFill/>
              </a:ln>
              <a:effectLst/>
            </c:spPr>
            <c:extLst>
              <c:ext xmlns:c16="http://schemas.microsoft.com/office/drawing/2014/chart" uri="{C3380CC4-5D6E-409C-BE32-E72D297353CC}">
                <c16:uniqueId val="{0000000D-0253-4E1B-BDB6-1EB63EF19A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atividade'!$Q$16:$R$24</c:f>
              <c:strCache>
                <c:ptCount val="7"/>
                <c:pt idx="0">
                  <c:v>Masculino</c:v>
                </c:pt>
                <c:pt idx="3">
                  <c:v>Feminino</c:v>
                </c:pt>
                <c:pt idx="6">
                  <c:v>Ambos os sexos</c:v>
                </c:pt>
              </c:strCache>
            </c:strRef>
          </c:cat>
          <c:val>
            <c:numRef>
              <c:f>'GAMA Alimentação e atividade'!$S$16:$S$24</c:f>
              <c:numCache>
                <c:formatCode>0</c:formatCode>
                <c:ptCount val="9"/>
              </c:numCache>
            </c:numRef>
          </c:val>
          <c:extLst>
            <c:ext xmlns:c16="http://schemas.microsoft.com/office/drawing/2014/chart" uri="{C3380CC4-5D6E-409C-BE32-E72D297353CC}">
              <c16:uniqueId val="{0000000E-0253-4E1B-BDB6-1EB63EF19A7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consumiram bebidas açucaradas uma ou mais vezes por dia nos últimos 7 dias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1F4-4B3E-9C12-062FB9E50CB0}"/>
              </c:ext>
            </c:extLst>
          </c:dPt>
          <c:dPt>
            <c:idx val="4"/>
            <c:invertIfNegative val="0"/>
            <c:bubble3D val="0"/>
            <c:spPr>
              <a:solidFill>
                <a:srgbClr val="FFC000"/>
              </a:solidFill>
              <a:ln>
                <a:noFill/>
              </a:ln>
              <a:effectLst/>
            </c:spPr>
            <c:extLst>
              <c:ext xmlns:c16="http://schemas.microsoft.com/office/drawing/2014/chart" uri="{C3380CC4-5D6E-409C-BE32-E72D297353CC}">
                <c16:uniqueId val="{00000003-31F4-4B3E-9C12-062FB9E50CB0}"/>
              </c:ext>
            </c:extLst>
          </c:dPt>
          <c:dPt>
            <c:idx val="5"/>
            <c:invertIfNegative val="0"/>
            <c:bubble3D val="0"/>
            <c:spPr>
              <a:solidFill>
                <a:srgbClr val="FFC000"/>
              </a:solidFill>
              <a:ln>
                <a:noFill/>
              </a:ln>
              <a:effectLst/>
            </c:spPr>
            <c:extLst>
              <c:ext xmlns:c16="http://schemas.microsoft.com/office/drawing/2014/chart" uri="{C3380CC4-5D6E-409C-BE32-E72D297353CC}">
                <c16:uniqueId val="{00000005-31F4-4B3E-9C12-062FB9E50CB0}"/>
              </c:ext>
            </c:extLst>
          </c:dPt>
          <c:dPt>
            <c:idx val="6"/>
            <c:invertIfNegative val="0"/>
            <c:bubble3D val="0"/>
            <c:spPr>
              <a:solidFill>
                <a:srgbClr val="98C389"/>
              </a:solidFill>
              <a:ln>
                <a:noFill/>
              </a:ln>
              <a:effectLst/>
            </c:spPr>
            <c:extLst>
              <c:ext xmlns:c16="http://schemas.microsoft.com/office/drawing/2014/chart" uri="{C3380CC4-5D6E-409C-BE32-E72D297353CC}">
                <c16:uniqueId val="{00000007-31F4-4B3E-9C12-062FB9E50CB0}"/>
              </c:ext>
            </c:extLst>
          </c:dPt>
          <c:dPt>
            <c:idx val="7"/>
            <c:invertIfNegative val="0"/>
            <c:bubble3D val="0"/>
            <c:spPr>
              <a:solidFill>
                <a:srgbClr val="98C389"/>
              </a:solidFill>
              <a:ln>
                <a:noFill/>
              </a:ln>
              <a:effectLst/>
            </c:spPr>
            <c:extLst>
              <c:ext xmlns:c16="http://schemas.microsoft.com/office/drawing/2014/chart" uri="{C3380CC4-5D6E-409C-BE32-E72D297353CC}">
                <c16:uniqueId val="{00000009-31F4-4B3E-9C12-062FB9E50CB0}"/>
              </c:ext>
            </c:extLst>
          </c:dPt>
          <c:dPt>
            <c:idx val="8"/>
            <c:invertIfNegative val="0"/>
            <c:bubble3D val="0"/>
            <c:spPr>
              <a:solidFill>
                <a:srgbClr val="98C389"/>
              </a:solidFill>
              <a:ln>
                <a:noFill/>
              </a:ln>
              <a:effectLst/>
            </c:spPr>
            <c:extLst>
              <c:ext xmlns:c16="http://schemas.microsoft.com/office/drawing/2014/chart" uri="{C3380CC4-5D6E-409C-BE32-E72D297353CC}">
                <c16:uniqueId val="{0000000B-31F4-4B3E-9C12-062FB9E50CB0}"/>
              </c:ext>
            </c:extLst>
          </c:dPt>
          <c:dPt>
            <c:idx val="9"/>
            <c:invertIfNegative val="0"/>
            <c:bubble3D val="0"/>
            <c:spPr>
              <a:solidFill>
                <a:srgbClr val="98C389"/>
              </a:solidFill>
              <a:ln>
                <a:noFill/>
              </a:ln>
              <a:effectLst/>
            </c:spPr>
            <c:extLst>
              <c:ext xmlns:c16="http://schemas.microsoft.com/office/drawing/2014/chart" uri="{C3380CC4-5D6E-409C-BE32-E72D297353CC}">
                <c16:uniqueId val="{0000000D-31F4-4B3E-9C12-062FB9E50C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atividade'!$T$16:$U$24</c:f>
              <c:strCache>
                <c:ptCount val="7"/>
                <c:pt idx="0">
                  <c:v>Masculino</c:v>
                </c:pt>
                <c:pt idx="3">
                  <c:v>Feminino</c:v>
                </c:pt>
                <c:pt idx="6">
                  <c:v>Ambos os sexos</c:v>
                </c:pt>
              </c:strCache>
            </c:strRef>
          </c:cat>
          <c:val>
            <c:numRef>
              <c:f>'GAMA Alimentação e atividade'!$V$16:$V$24</c:f>
              <c:numCache>
                <c:formatCode>0</c:formatCode>
                <c:ptCount val="9"/>
              </c:numCache>
            </c:numRef>
          </c:val>
          <c:extLst>
            <c:ext xmlns:c16="http://schemas.microsoft.com/office/drawing/2014/chart" uri="{C3380CC4-5D6E-409C-BE32-E72D297353CC}">
              <c16:uniqueId val="{0000000E-31F4-4B3E-9C12-062FB9E50CB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Proporção de adolescentes que acumularam uma média de &gt;60 minutos por dia de atividade física moderada a vigorosa durante os últimos 7 dias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AAD-4C7D-9E7E-D31DE12C40F9}"/>
              </c:ext>
            </c:extLst>
          </c:dPt>
          <c:dPt>
            <c:idx val="4"/>
            <c:invertIfNegative val="0"/>
            <c:bubble3D val="0"/>
            <c:spPr>
              <a:solidFill>
                <a:srgbClr val="FFC000"/>
              </a:solidFill>
              <a:ln>
                <a:noFill/>
              </a:ln>
              <a:effectLst/>
            </c:spPr>
            <c:extLst>
              <c:ext xmlns:c16="http://schemas.microsoft.com/office/drawing/2014/chart" uri="{C3380CC4-5D6E-409C-BE32-E72D297353CC}">
                <c16:uniqueId val="{00000003-BAAD-4C7D-9E7E-D31DE12C40F9}"/>
              </c:ext>
            </c:extLst>
          </c:dPt>
          <c:dPt>
            <c:idx val="5"/>
            <c:invertIfNegative val="0"/>
            <c:bubble3D val="0"/>
            <c:spPr>
              <a:solidFill>
                <a:srgbClr val="FFC000"/>
              </a:solidFill>
              <a:ln>
                <a:noFill/>
              </a:ln>
              <a:effectLst/>
            </c:spPr>
            <c:extLst>
              <c:ext xmlns:c16="http://schemas.microsoft.com/office/drawing/2014/chart" uri="{C3380CC4-5D6E-409C-BE32-E72D297353CC}">
                <c16:uniqueId val="{00000005-BAAD-4C7D-9E7E-D31DE12C40F9}"/>
              </c:ext>
            </c:extLst>
          </c:dPt>
          <c:dPt>
            <c:idx val="6"/>
            <c:invertIfNegative val="0"/>
            <c:bubble3D val="0"/>
            <c:spPr>
              <a:solidFill>
                <a:srgbClr val="98C389"/>
              </a:solidFill>
              <a:ln>
                <a:noFill/>
              </a:ln>
              <a:effectLst/>
            </c:spPr>
            <c:extLst>
              <c:ext xmlns:c16="http://schemas.microsoft.com/office/drawing/2014/chart" uri="{C3380CC4-5D6E-409C-BE32-E72D297353CC}">
                <c16:uniqueId val="{00000007-BAAD-4C7D-9E7E-D31DE12C40F9}"/>
              </c:ext>
            </c:extLst>
          </c:dPt>
          <c:dPt>
            <c:idx val="7"/>
            <c:invertIfNegative val="0"/>
            <c:bubble3D val="0"/>
            <c:spPr>
              <a:solidFill>
                <a:srgbClr val="98C389"/>
              </a:solidFill>
              <a:ln>
                <a:noFill/>
              </a:ln>
              <a:effectLst/>
            </c:spPr>
            <c:extLst>
              <c:ext xmlns:c16="http://schemas.microsoft.com/office/drawing/2014/chart" uri="{C3380CC4-5D6E-409C-BE32-E72D297353CC}">
                <c16:uniqueId val="{00000009-BAAD-4C7D-9E7E-D31DE12C40F9}"/>
              </c:ext>
            </c:extLst>
          </c:dPt>
          <c:dPt>
            <c:idx val="8"/>
            <c:invertIfNegative val="0"/>
            <c:bubble3D val="0"/>
            <c:spPr>
              <a:solidFill>
                <a:srgbClr val="98C389"/>
              </a:solidFill>
              <a:ln>
                <a:noFill/>
              </a:ln>
              <a:effectLst/>
            </c:spPr>
            <c:extLst>
              <c:ext xmlns:c16="http://schemas.microsoft.com/office/drawing/2014/chart" uri="{C3380CC4-5D6E-409C-BE32-E72D297353CC}">
                <c16:uniqueId val="{0000000B-BAAD-4C7D-9E7E-D31DE12C40F9}"/>
              </c:ext>
            </c:extLst>
          </c:dPt>
          <c:dPt>
            <c:idx val="9"/>
            <c:invertIfNegative val="0"/>
            <c:bubble3D val="0"/>
            <c:spPr>
              <a:solidFill>
                <a:srgbClr val="98C389"/>
              </a:solidFill>
              <a:ln>
                <a:noFill/>
              </a:ln>
              <a:effectLst/>
            </c:spPr>
            <c:extLst>
              <c:ext xmlns:c16="http://schemas.microsoft.com/office/drawing/2014/chart" uri="{C3380CC4-5D6E-409C-BE32-E72D297353CC}">
                <c16:uniqueId val="{0000000D-BAAD-4C7D-9E7E-D31DE12C40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Alimentação e atividade'!$W$16:$X$24</c:f>
              <c:strCache>
                <c:ptCount val="7"/>
                <c:pt idx="0">
                  <c:v>Masculino</c:v>
                </c:pt>
                <c:pt idx="3">
                  <c:v>Feminino</c:v>
                </c:pt>
                <c:pt idx="6">
                  <c:v>Ambos os sexos</c:v>
                </c:pt>
              </c:strCache>
            </c:strRef>
          </c:cat>
          <c:val>
            <c:numRef>
              <c:f>'GAMA Alimentação e atividade'!$Y$16:$Y$24</c:f>
              <c:numCache>
                <c:formatCode>0</c:formatCode>
                <c:ptCount val="9"/>
              </c:numCache>
            </c:numRef>
          </c:val>
          <c:extLst>
            <c:ext xmlns:c16="http://schemas.microsoft.com/office/drawing/2014/chart" uri="{C3380CC4-5D6E-409C-BE32-E72D297353CC}">
              <c16:uniqueId val="{0000000E-BAAD-4C7D-9E7E-D31DE12C40F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a:t>
                </a:r>
                <a:r>
                  <a:rPr lang="en-US" sz="1100"/>
                  <a:t>adolescentes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Nados vivos por 1000 adolescentes do sexo feminino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4CD-49D6-B88B-57815E7D089F}"/>
              </c:ext>
            </c:extLst>
          </c:dPt>
          <c:dPt>
            <c:idx val="1"/>
            <c:invertIfNegative val="0"/>
            <c:bubble3D val="0"/>
            <c:spPr>
              <a:solidFill>
                <a:srgbClr val="FFC000"/>
              </a:solidFill>
              <a:ln>
                <a:noFill/>
              </a:ln>
              <a:effectLst/>
            </c:spPr>
            <c:extLst>
              <c:ext xmlns:c16="http://schemas.microsoft.com/office/drawing/2014/chart" uri="{C3380CC4-5D6E-409C-BE32-E72D297353CC}">
                <c16:uniqueId val="{00000003-14CD-49D6-B88B-57815E7D089F}"/>
              </c:ext>
            </c:extLst>
          </c:dPt>
          <c:dPt>
            <c:idx val="2"/>
            <c:invertIfNegative val="0"/>
            <c:bubble3D val="0"/>
            <c:spPr>
              <a:solidFill>
                <a:srgbClr val="FFC000"/>
              </a:solidFill>
              <a:ln>
                <a:noFill/>
              </a:ln>
              <a:effectLst/>
            </c:spPr>
            <c:extLst>
              <c:ext xmlns:c16="http://schemas.microsoft.com/office/drawing/2014/chart" uri="{C3380CC4-5D6E-409C-BE32-E72D297353CC}">
                <c16:uniqueId val="{00000005-14CD-49D6-B88B-57815E7D089F}"/>
              </c:ext>
            </c:extLst>
          </c:dPt>
          <c:dPt>
            <c:idx val="9"/>
            <c:invertIfNegative val="0"/>
            <c:bubble3D val="0"/>
            <c:spPr>
              <a:solidFill>
                <a:srgbClr val="FFC000"/>
              </a:solidFill>
              <a:ln>
                <a:noFill/>
              </a:ln>
              <a:effectLst/>
            </c:spPr>
            <c:extLst>
              <c:ext xmlns:c16="http://schemas.microsoft.com/office/drawing/2014/chart" uri="{C3380CC4-5D6E-409C-BE32-E72D297353CC}">
                <c16:uniqueId val="{00000007-14CD-49D6-B88B-57815E7D0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Sexualidade saudável'!$H$20:$H$22</c:f>
              <c:numCache>
                <c:formatCode>@</c:formatCode>
                <c:ptCount val="3"/>
              </c:numCache>
            </c:numRef>
          </c:cat>
          <c:val>
            <c:numRef>
              <c:f>'GAMA Sexualidade saudável'!$I$20:$I$22</c:f>
              <c:numCache>
                <c:formatCode>0</c:formatCode>
                <c:ptCount val="3"/>
              </c:numCache>
            </c:numRef>
          </c:val>
          <c:extLst>
            <c:ext xmlns:c16="http://schemas.microsoft.com/office/drawing/2014/chart" uri="{C3380CC4-5D6E-409C-BE32-E72D297353CC}">
              <c16:uniqueId val="{00000008-14CD-49D6-B88B-57815E7D089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Nados-vivos por 1000 por ano</a:t>
                </a:r>
              </a:p>
            </c:rich>
          </c:tx>
          <c:layout>
            <c:manualLayout>
              <c:xMode val="edge"/>
              <c:yMode val="edge"/>
              <c:x val="3.1645718584000233E-2"/>
              <c:y val="0.1409884141611771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39.xml.rels><?xml version="1.0" encoding="UTF-8" standalone="yes"?>
<Relationships xmlns="http://schemas.openxmlformats.org/package/2006/relationships"><Relationship Id="rId1" Type="http://schemas.openxmlformats.org/officeDocument/2006/relationships/hyperlink" Target="#Roteiro!A1"/></Relationships>
</file>

<file path=xl/drawings/_rels/drawing140.xml.rels><?xml version="1.0" encoding="UTF-8" standalone="yes"?>
<Relationships xmlns="http://schemas.openxmlformats.org/package/2006/relationships"><Relationship Id="rId1" Type="http://schemas.openxmlformats.org/officeDocument/2006/relationships/hyperlink" Target="#Roteiro!A1"/></Relationships>
</file>

<file path=xl/drawings/_rels/drawing141.xml.rels><?xml version="1.0" encoding="UTF-8" standalone="yes"?>
<Relationships xmlns="http://schemas.openxmlformats.org/package/2006/relationships"><Relationship Id="rId1" Type="http://schemas.openxmlformats.org/officeDocument/2006/relationships/hyperlink" Target="#Roteiro!A1"/></Relationships>
</file>

<file path=xl/drawings/_rels/drawing142.xml.rels><?xml version="1.0" encoding="UTF-8" standalone="yes"?>
<Relationships xmlns="http://schemas.openxmlformats.org/package/2006/relationships"><Relationship Id="rId1" Type="http://schemas.openxmlformats.org/officeDocument/2006/relationships/hyperlink" Target="#Roteiro!A1"/></Relationships>
</file>

<file path=xl/drawings/_rels/drawing143.xml.rels><?xml version="1.0" encoding="UTF-8" standalone="yes"?>
<Relationships xmlns="http://schemas.openxmlformats.org/package/2006/relationships"><Relationship Id="rId1" Type="http://schemas.openxmlformats.org/officeDocument/2006/relationships/hyperlink" Target="#Roteiro!A1"/></Relationships>
</file>

<file path=xl/drawings/_rels/drawing144.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45.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46.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47.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48.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49.xml.rels><?xml version="1.0" encoding="UTF-8" standalone="yes"?>
<Relationships xmlns="http://schemas.openxmlformats.org/package/2006/relationships"><Relationship Id="rId1" Type="http://schemas.openxmlformats.org/officeDocument/2006/relationships/hyperlink" Target="#'Processo de governan&#231;a'!A1"/></Relationships>
</file>

<file path=xl/drawings/_rels/drawing150.xml.rels><?xml version="1.0" encoding="UTF-8" standalone="yes"?>
<Relationships xmlns="http://schemas.openxmlformats.org/package/2006/relationships"><Relationship Id="rId1" Type="http://schemas.openxmlformats.org/officeDocument/2006/relationships/hyperlink" Target="#'Inqu&#233;ritos internacionais'!A1"/></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hyperlink" Target="#Roteiro!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hyperlink" Target="#Roteiro!A1"/><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Lista de indicadores GAMA'!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29" Type="http://schemas.openxmlformats.org/officeDocument/2006/relationships/chart" Target="../charts/chart28.xml"/><Relationship Id="rId41" Type="http://schemas.openxmlformats.org/officeDocument/2006/relationships/chart" Target="../charts/chart40.xml"/><Relationship Id="rId1" Type="http://schemas.openxmlformats.org/officeDocument/2006/relationships/hyperlink" Target="#Roteiro!A1"/><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8" Type="http://schemas.openxmlformats.org/officeDocument/2006/relationships/chart" Target="../charts/chart7.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Lista de indicadores GAMA'!A1"/><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hyperlink" Target="#'Lista de indicadores GAMA'!A1"/><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hyperlink" Target="#'Lista de indicadores GAMA'!A1"/><Relationship Id="rId6" Type="http://schemas.openxmlformats.org/officeDocument/2006/relationships/chart" Target="../charts/chart62.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hyperlink" Target="#'Lista de indicadores GAMA'!A1"/><Relationship Id="rId4" Type="http://schemas.openxmlformats.org/officeDocument/2006/relationships/chart" Target="../charts/chart69.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hyperlink" Target="#'Lista de indicadores GAMA'!A1"/></Relationships>
</file>

<file path=xl/drawings/_rels/drawing83.xml.rels><?xml version="1.0" encoding="UTF-8" standalone="yes"?>
<Relationships xmlns="http://schemas.openxmlformats.org/package/2006/relationships"><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hyperlink" Target="#'Lista de indicadores GAMA'!A1"/><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hyperlink" Target="#'Lista de indicadores GAMA'!A1"/><Relationship Id="rId4" Type="http://schemas.openxmlformats.org/officeDocument/2006/relationships/chart" Target="../charts/chart80.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hyperlink" Target="#'Lista de indicadores GAMA'!A1"/></Relationships>
</file>

<file path=xl/drawings/_rels/drawing97.xml.rels><?xml version="1.0" encoding="UTF-8" standalone="yes"?>
<Relationships xmlns="http://schemas.openxmlformats.org/package/2006/relationships"><Relationship Id="rId13" Type="http://schemas.openxmlformats.org/officeDocument/2006/relationships/chart" Target="../charts/chart94.xml"/><Relationship Id="rId18" Type="http://schemas.openxmlformats.org/officeDocument/2006/relationships/chart" Target="../charts/chart99.xml"/><Relationship Id="rId26" Type="http://schemas.openxmlformats.org/officeDocument/2006/relationships/chart" Target="../charts/chart107.xml"/><Relationship Id="rId39" Type="http://schemas.openxmlformats.org/officeDocument/2006/relationships/chart" Target="../charts/chart120.xml"/><Relationship Id="rId21" Type="http://schemas.openxmlformats.org/officeDocument/2006/relationships/chart" Target="../charts/chart102.xml"/><Relationship Id="rId34" Type="http://schemas.openxmlformats.org/officeDocument/2006/relationships/chart" Target="../charts/chart115.xml"/><Relationship Id="rId42" Type="http://schemas.openxmlformats.org/officeDocument/2006/relationships/chart" Target="../charts/chart123.xml"/><Relationship Id="rId7" Type="http://schemas.openxmlformats.org/officeDocument/2006/relationships/chart" Target="../charts/chart88.xml"/><Relationship Id="rId2" Type="http://schemas.openxmlformats.org/officeDocument/2006/relationships/chart" Target="../charts/chart83.xml"/><Relationship Id="rId16" Type="http://schemas.openxmlformats.org/officeDocument/2006/relationships/chart" Target="../charts/chart97.xml"/><Relationship Id="rId20" Type="http://schemas.openxmlformats.org/officeDocument/2006/relationships/chart" Target="../charts/chart101.xml"/><Relationship Id="rId29" Type="http://schemas.openxmlformats.org/officeDocument/2006/relationships/chart" Target="../charts/chart110.xml"/><Relationship Id="rId41" Type="http://schemas.openxmlformats.org/officeDocument/2006/relationships/chart" Target="../charts/chart122.xml"/><Relationship Id="rId1" Type="http://schemas.openxmlformats.org/officeDocument/2006/relationships/hyperlink" Target="#Roteiro!A1"/><Relationship Id="rId6" Type="http://schemas.openxmlformats.org/officeDocument/2006/relationships/chart" Target="../charts/chart87.xml"/><Relationship Id="rId11" Type="http://schemas.openxmlformats.org/officeDocument/2006/relationships/chart" Target="../charts/chart92.xml"/><Relationship Id="rId24" Type="http://schemas.openxmlformats.org/officeDocument/2006/relationships/chart" Target="../charts/chart105.xml"/><Relationship Id="rId32" Type="http://schemas.openxmlformats.org/officeDocument/2006/relationships/chart" Target="../charts/chart113.xml"/><Relationship Id="rId37" Type="http://schemas.openxmlformats.org/officeDocument/2006/relationships/chart" Target="../charts/chart118.xml"/><Relationship Id="rId40" Type="http://schemas.openxmlformats.org/officeDocument/2006/relationships/chart" Target="../charts/chart121.xml"/><Relationship Id="rId5" Type="http://schemas.openxmlformats.org/officeDocument/2006/relationships/chart" Target="../charts/chart86.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36" Type="http://schemas.openxmlformats.org/officeDocument/2006/relationships/chart" Target="../charts/chart117.xml"/><Relationship Id="rId10" Type="http://schemas.openxmlformats.org/officeDocument/2006/relationships/chart" Target="../charts/chart91.xml"/><Relationship Id="rId19" Type="http://schemas.openxmlformats.org/officeDocument/2006/relationships/chart" Target="../charts/chart100.xml"/><Relationship Id="rId31" Type="http://schemas.openxmlformats.org/officeDocument/2006/relationships/chart" Target="../charts/chart112.xml"/><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 Id="rId35" Type="http://schemas.openxmlformats.org/officeDocument/2006/relationships/chart" Target="../charts/chart116.xml"/><Relationship Id="rId8" Type="http://schemas.openxmlformats.org/officeDocument/2006/relationships/chart" Target="../charts/chart89.xml"/><Relationship Id="rId3" Type="http://schemas.openxmlformats.org/officeDocument/2006/relationships/chart" Target="../charts/chart84.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38" Type="http://schemas.openxmlformats.org/officeDocument/2006/relationships/chart" Target="../charts/chart119.xml"/></Relationships>
</file>

<file path=xl/drawings/drawing1.xml><?xml version="1.0" encoding="utf-8"?>
<xdr:wsDr xmlns:xdr="http://schemas.openxmlformats.org/drawingml/2006/spreadsheetDrawing" xmlns:a="http://schemas.openxmlformats.org/drawingml/2006/main">
  <xdr:twoCellAnchor editAs="oneCell">
    <xdr:from>
      <xdr:col>5</xdr:col>
      <xdr:colOff>3549650</xdr:colOff>
      <xdr:row>2</xdr:row>
      <xdr:rowOff>63517</xdr:rowOff>
    </xdr:from>
    <xdr:to>
      <xdr:col>6</xdr:col>
      <xdr:colOff>3175</xdr:colOff>
      <xdr:row>2</xdr:row>
      <xdr:rowOff>927100</xdr:rowOff>
    </xdr:to>
    <xdr:pic>
      <xdr:nvPicPr>
        <xdr:cNvPr id="2" name="Picture 1">
          <a:extLst>
            <a:ext uri="{FF2B5EF4-FFF2-40B4-BE49-F238E27FC236}">
              <a16:creationId xmlns:a16="http://schemas.microsoft.com/office/drawing/2014/main" id="{DDF7090F-D65C-4158-B374-6DF8782FD0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7000" y="704867"/>
          <a:ext cx="1044575" cy="863583"/>
        </a:xfrm>
        <a:prstGeom prst="rect">
          <a:avLst/>
        </a:prstGeom>
      </xdr:spPr>
    </xdr:pic>
    <xdr:clientData/>
  </xdr:twoCellAnchor>
  <xdr:twoCellAnchor editAs="oneCell">
    <xdr:from>
      <xdr:col>2</xdr:col>
      <xdr:colOff>95250</xdr:colOff>
      <xdr:row>2</xdr:row>
      <xdr:rowOff>133349</xdr:rowOff>
    </xdr:from>
    <xdr:to>
      <xdr:col>2</xdr:col>
      <xdr:colOff>908050</xdr:colOff>
      <xdr:row>2</xdr:row>
      <xdr:rowOff>920750</xdr:rowOff>
    </xdr:to>
    <xdr:pic>
      <xdr:nvPicPr>
        <xdr:cNvPr id="3" name="Picture 2">
          <a:extLst>
            <a:ext uri="{FF2B5EF4-FFF2-40B4-BE49-F238E27FC236}">
              <a16:creationId xmlns:a16="http://schemas.microsoft.com/office/drawing/2014/main" id="{BE82E0AD-B84F-4401-8D09-CFED27FAA2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95" t="14101" r="31445" b="23450"/>
        <a:stretch/>
      </xdr:blipFill>
      <xdr:spPr>
        <a:xfrm>
          <a:off x="425450" y="774699"/>
          <a:ext cx="812800" cy="787401"/>
        </a:xfrm>
        <a:prstGeom prst="rect">
          <a:avLst/>
        </a:prstGeom>
      </xdr:spPr>
    </xdr:pic>
    <xdr:clientData/>
  </xdr:twoCellAnchor>
  <xdr:twoCellAnchor editAs="oneCell">
    <xdr:from>
      <xdr:col>2</xdr:col>
      <xdr:colOff>3232150</xdr:colOff>
      <xdr:row>2</xdr:row>
      <xdr:rowOff>431800</xdr:rowOff>
    </xdr:from>
    <xdr:to>
      <xdr:col>2</xdr:col>
      <xdr:colOff>4415297</xdr:colOff>
      <xdr:row>2</xdr:row>
      <xdr:rowOff>749300</xdr:rowOff>
    </xdr:to>
    <xdr:pic>
      <xdr:nvPicPr>
        <xdr:cNvPr id="4" name="Picture 3">
          <a:extLst>
            <a:ext uri="{FF2B5EF4-FFF2-40B4-BE49-F238E27FC236}">
              <a16:creationId xmlns:a16="http://schemas.microsoft.com/office/drawing/2014/main" id="{C5B6BBA0-3164-4C39-B95E-8DE7A0ED6B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2350" y="1073150"/>
          <a:ext cx="1183147" cy="317500"/>
        </a:xfrm>
        <a:prstGeom prst="rect">
          <a:avLst/>
        </a:prstGeom>
      </xdr:spPr>
    </xdr:pic>
    <xdr:clientData/>
  </xdr:twoCellAnchor>
  <xdr:twoCellAnchor editAs="oneCell">
    <xdr:from>
      <xdr:col>5</xdr:col>
      <xdr:colOff>165100</xdr:colOff>
      <xdr:row>2</xdr:row>
      <xdr:rowOff>266700</xdr:rowOff>
    </xdr:from>
    <xdr:to>
      <xdr:col>5</xdr:col>
      <xdr:colOff>1303676</xdr:colOff>
      <xdr:row>2</xdr:row>
      <xdr:rowOff>912135</xdr:rowOff>
    </xdr:to>
    <xdr:pic>
      <xdr:nvPicPr>
        <xdr:cNvPr id="5" name="Picture 4">
          <a:extLst>
            <a:ext uri="{FF2B5EF4-FFF2-40B4-BE49-F238E27FC236}">
              <a16:creationId xmlns:a16="http://schemas.microsoft.com/office/drawing/2014/main" id="{D1548891-3FAB-45A1-A475-254F394CDD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2450" y="908050"/>
          <a:ext cx="1138576" cy="645435"/>
        </a:xfrm>
        <a:prstGeom prst="rect">
          <a:avLst/>
        </a:prstGeom>
      </xdr:spPr>
    </xdr:pic>
    <xdr:clientData/>
  </xdr:twoCellAnchor>
  <xdr:twoCellAnchor editAs="oneCell">
    <xdr:from>
      <xdr:col>5</xdr:col>
      <xdr:colOff>1809751</xdr:colOff>
      <xdr:row>2</xdr:row>
      <xdr:rowOff>215901</xdr:rowOff>
    </xdr:from>
    <xdr:to>
      <xdr:col>5</xdr:col>
      <xdr:colOff>2777517</xdr:colOff>
      <xdr:row>2</xdr:row>
      <xdr:rowOff>869951</xdr:rowOff>
    </xdr:to>
    <xdr:pic>
      <xdr:nvPicPr>
        <xdr:cNvPr id="6" name="Picture 5">
          <a:extLst>
            <a:ext uri="{FF2B5EF4-FFF2-40B4-BE49-F238E27FC236}">
              <a16:creationId xmlns:a16="http://schemas.microsoft.com/office/drawing/2014/main" id="{4D27B22A-B08E-477B-AC49-95B4AEA015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77101" y="857251"/>
          <a:ext cx="967766" cy="654050"/>
        </a:xfrm>
        <a:prstGeom prst="rect">
          <a:avLst/>
        </a:prstGeom>
      </xdr:spPr>
    </xdr:pic>
    <xdr:clientData/>
  </xdr:twoCellAnchor>
  <xdr:twoCellAnchor editAs="oneCell">
    <xdr:from>
      <xdr:col>2</xdr:col>
      <xdr:colOff>1352551</xdr:colOff>
      <xdr:row>2</xdr:row>
      <xdr:rowOff>482600</xdr:rowOff>
    </xdr:from>
    <xdr:to>
      <xdr:col>2</xdr:col>
      <xdr:colOff>2679701</xdr:colOff>
      <xdr:row>2</xdr:row>
      <xdr:rowOff>732223</xdr:rowOff>
    </xdr:to>
    <xdr:pic>
      <xdr:nvPicPr>
        <xdr:cNvPr id="7" name="Picture 6">
          <a:extLst>
            <a:ext uri="{FF2B5EF4-FFF2-40B4-BE49-F238E27FC236}">
              <a16:creationId xmlns:a16="http://schemas.microsoft.com/office/drawing/2014/main" id="{936D4355-EA12-406A-A876-B31161BA66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2751" y="1123950"/>
          <a:ext cx="1327150" cy="24962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úde geral'!$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úde geral'!$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0.05391</cdr:x>
      <cdr:y>0.91096</cdr:y>
    </cdr:from>
    <cdr:to>
      <cdr:x>0.52188</cdr:x>
      <cdr:y>0.9863</cdr:y>
    </cdr:to>
    <cdr:sp macro="" textlink="'GAMA Saúde geral'!$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úde geral'!$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0.09898</cdr:x>
      <cdr:y>0.91364</cdr:y>
    </cdr:from>
    <cdr:to>
      <cdr:x>0.79621</cdr:x>
      <cdr:y>0.99318</cdr:y>
    </cdr:to>
    <cdr:sp macro="" textlink="'GAMA Saúde geral'!$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úde geral'!$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úde geral'!$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úde geral'!$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umo de substância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umo de substância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umo de substância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umo de substância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umo de substância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umo de substância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umo de substância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umo de substância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umo de substância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umo de substância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0.10147</cdr:x>
      <cdr:y>0.91364</cdr:y>
    </cdr:from>
    <cdr:to>
      <cdr:x>0.73529</cdr:x>
      <cdr:y>1</cdr:y>
    </cdr:to>
    <cdr:sp macro="" textlink="'GAMA Alimentação e atividade'!$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ção e atividade'!$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ção e atividade'!$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ção e atividade'!$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umo de substância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umo de substância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ção e atividade'!$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ção e atividade'!$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ção e atividade'!$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ção e atividade'!$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ção e atividade'!$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ção e atividade'!$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ção e atividade'!$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ção e atividade'!$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dade saudável'!$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dade saudável'!$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dade saudável'!$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dade saudável'!$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dade saudável'!$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dade saudável'!$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dade saudável'!$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dade saudável'!$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dade saudável'!$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dade saudável'!$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dade saudável'!$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dade saudável'!$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umo de substância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umo de substância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dade saudável'!$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dade saudável'!$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dade saudável'!$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dade saudável'!$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dade saudável'!$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dade saudável'!$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úde mental'!$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úde mental'!$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úde mental'!$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úde mental'!$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úde mental'!$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úde mental'!$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Vinculos sociai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Vinculos sociai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Vinculos sociai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Vinculos sociai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egurança e apoio'!$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egurança e apoio'!$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egurança e apoio'!$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egurança e apoio'!$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umo de substância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umo de substância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egurança e apoio'!$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egurança e apoio'!$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0.10162</cdr:x>
      <cdr:y>0.91591</cdr:y>
    </cdr:from>
    <cdr:to>
      <cdr:x>0.83063</cdr:x>
      <cdr:y>1</cdr:y>
    </cdr:to>
    <cdr:sp macro="" textlink="'GAMA Segurança e apoio'!$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egurança e apoio'!$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egurança e apoio'!$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egurança e apoio'!$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egurança e apoio'!$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egurança e apoio'!$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rendizagem'!$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rendizagem'!$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rendizagem'!$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rendizagem'!$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rendizagem'!$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rendizagem'!$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utonomia e resiliência'!$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utonomia e resiliência'!$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utonomia e resiliência'!$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utonomia e resiliência'!$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2</xdr:col>
      <xdr:colOff>161925</xdr:colOff>
      <xdr:row>0</xdr:row>
      <xdr:rowOff>381000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CE362D8-D73C-4727-8B3D-9E8C5F538388}"/>
            </a:ext>
          </a:extLst>
        </xdr:cNvPr>
        <xdr:cNvSpPr>
          <a:spLocks noChangeAspect="1"/>
        </xdr:cNvSpPr>
      </xdr:nvSpPr>
      <xdr:spPr>
        <a:xfrm>
          <a:off x="104775" y="38100"/>
          <a:ext cx="1609725" cy="3429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umo de substância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umo de substância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50800</xdr:colOff>
      <xdr:row>0</xdr:row>
      <xdr:rowOff>31750</xdr:rowOff>
    </xdr:from>
    <xdr:to>
      <xdr:col>0</xdr:col>
      <xdr:colOff>1625600</xdr:colOff>
      <xdr:row>0</xdr:row>
      <xdr:rowOff>361950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5FA419-832D-4173-BB8C-AA5DAD98B433}"/>
            </a:ext>
          </a:extLst>
        </xdr:cNvPr>
        <xdr:cNvSpPr>
          <a:spLocks noChangeAspect="1"/>
        </xdr:cNvSpPr>
      </xdr:nvSpPr>
      <xdr:spPr>
        <a:xfrm>
          <a:off x="50800" y="31750"/>
          <a:ext cx="1574800"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2</xdr:col>
      <xdr:colOff>104775</xdr:colOff>
      <xdr:row>1</xdr:row>
      <xdr:rowOff>0</xdr:rowOff>
    </xdr:from>
    <xdr:to>
      <xdr:col>2</xdr:col>
      <xdr:colOff>390525</xdr:colOff>
      <xdr:row>2</xdr:row>
      <xdr:rowOff>346075</xdr:rowOff>
    </xdr:to>
    <xdr:sp macro="" textlink="">
      <xdr:nvSpPr>
        <xdr:cNvPr id="2" name="Arrow: Down 1">
          <a:extLst>
            <a:ext uri="{FF2B5EF4-FFF2-40B4-BE49-F238E27FC236}">
              <a16:creationId xmlns:a16="http://schemas.microsoft.com/office/drawing/2014/main" id="{CED91C54-6B9E-4707-A3E9-A6E3FDCC219D}"/>
            </a:ext>
          </a:extLst>
        </xdr:cNvPr>
        <xdr:cNvSpPr/>
      </xdr:nvSpPr>
      <xdr:spPr>
        <a:xfrm>
          <a:off x="5572125" y="673100"/>
          <a:ext cx="285750" cy="1171575"/>
        </a:xfrm>
        <a:prstGeom prst="downArrow">
          <a:avLst/>
        </a:prstGeom>
        <a:solidFill>
          <a:schemeClr val="bg2">
            <a:lumMod val="90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47625</xdr:colOff>
      <xdr:row>0</xdr:row>
      <xdr:rowOff>66675</xdr:rowOff>
    </xdr:from>
    <xdr:to>
      <xdr:col>1</xdr:col>
      <xdr:colOff>666750</xdr:colOff>
      <xdr:row>0</xdr:row>
      <xdr:rowOff>504825</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6A3FC0CF-3A86-41D2-B569-EF3B60740A9A}"/>
            </a:ext>
            <a:ext uri="{147F2762-F138-4A5C-976F-8EAC2B608ADB}">
              <a16:predDERef xmlns:a16="http://schemas.microsoft.com/office/drawing/2014/main" pred="{7307A004-8CDF-43D2-BD95-A3C3908839DA}"/>
            </a:ext>
          </a:extLst>
        </xdr:cNvPr>
        <xdr:cNvSpPr>
          <a:spLocks noChangeAspect="1"/>
        </xdr:cNvSpPr>
      </xdr:nvSpPr>
      <xdr:spPr>
        <a:xfrm>
          <a:off x="47625" y="66675"/>
          <a:ext cx="1743075" cy="4381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twoCellAnchor>
    <xdr:from>
      <xdr:col>2</xdr:col>
      <xdr:colOff>104775</xdr:colOff>
      <xdr:row>1</xdr:row>
      <xdr:rowOff>0</xdr:rowOff>
    </xdr:from>
    <xdr:to>
      <xdr:col>2</xdr:col>
      <xdr:colOff>390525</xdr:colOff>
      <xdr:row>2</xdr:row>
      <xdr:rowOff>346075</xdr:rowOff>
    </xdr:to>
    <xdr:sp macro="" textlink="">
      <xdr:nvSpPr>
        <xdr:cNvPr id="5" name="Arrow: Down 4">
          <a:extLst>
            <a:ext uri="{FF2B5EF4-FFF2-40B4-BE49-F238E27FC236}">
              <a16:creationId xmlns:a16="http://schemas.microsoft.com/office/drawing/2014/main" id="{8B88F977-ADEF-4535-A745-32B709714D71}"/>
            </a:ext>
          </a:extLst>
        </xdr:cNvPr>
        <xdr:cNvSpPr/>
      </xdr:nvSpPr>
      <xdr:spPr>
        <a:xfrm>
          <a:off x="5413375" y="609600"/>
          <a:ext cx="285750" cy="1171575"/>
        </a:xfrm>
        <a:prstGeom prst="downArrow">
          <a:avLst/>
        </a:prstGeom>
        <a:solidFill>
          <a:schemeClr val="bg2">
            <a:lumMod val="90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76200</xdr:colOff>
      <xdr:row>0</xdr:row>
      <xdr:rowOff>63499</xdr:rowOff>
    </xdr:from>
    <xdr:to>
      <xdr:col>3</xdr:col>
      <xdr:colOff>2024944</xdr:colOff>
      <xdr:row>0</xdr:row>
      <xdr:rowOff>486832</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98F4CF6-7755-40B8-9D30-077521D894F7}"/>
            </a:ext>
          </a:extLst>
        </xdr:cNvPr>
        <xdr:cNvSpPr>
          <a:spLocks noChangeAspect="1"/>
        </xdr:cNvSpPr>
      </xdr:nvSpPr>
      <xdr:spPr>
        <a:xfrm>
          <a:off x="76200" y="63499"/>
          <a:ext cx="2442633" cy="423333"/>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21167</xdr:colOff>
      <xdr:row>0</xdr:row>
      <xdr:rowOff>63500</xdr:rowOff>
    </xdr:from>
    <xdr:to>
      <xdr:col>2</xdr:col>
      <xdr:colOff>1497189</xdr:colOff>
      <xdr:row>0</xdr:row>
      <xdr:rowOff>400050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BA57307-765E-4087-A658-B5BC15F45BB9}"/>
            </a:ext>
          </a:extLst>
        </xdr:cNvPr>
        <xdr:cNvSpPr>
          <a:spLocks noChangeAspect="1"/>
        </xdr:cNvSpPr>
      </xdr:nvSpPr>
      <xdr:spPr>
        <a:xfrm>
          <a:off x="176389" y="63500"/>
          <a:ext cx="1574800"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118139</xdr:colOff>
      <xdr:row>0</xdr:row>
      <xdr:rowOff>110756</xdr:rowOff>
    </xdr:from>
    <xdr:to>
      <xdr:col>2</xdr:col>
      <xdr:colOff>1897616</xdr:colOff>
      <xdr:row>0</xdr:row>
      <xdr:rowOff>447306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B459EEC-4473-4960-9D54-76B8CCAB2602}"/>
            </a:ext>
          </a:extLst>
        </xdr:cNvPr>
        <xdr:cNvSpPr>
          <a:spLocks noChangeAspect="1"/>
        </xdr:cNvSpPr>
      </xdr:nvSpPr>
      <xdr:spPr>
        <a:xfrm>
          <a:off x="118139" y="110756"/>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a:t>
          </a:r>
          <a:r>
            <a:rPr lang="en-US" sz="1400" b="1" baseline="0"/>
            <a:t> a r</a:t>
          </a:r>
          <a:r>
            <a:rPr lang="en-US" sz="1400" b="1"/>
            <a:t>esumo dos indicadores de processo</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134056</xdr:colOff>
      <xdr:row>0</xdr:row>
      <xdr:rowOff>63500</xdr:rowOff>
    </xdr:from>
    <xdr:to>
      <xdr:col>2</xdr:col>
      <xdr:colOff>1902868</xdr:colOff>
      <xdr:row>0</xdr:row>
      <xdr:rowOff>400050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AA7B50A-D9B8-4E52-B422-A5616DF8C7E6}"/>
            </a:ext>
          </a:extLst>
        </xdr:cNvPr>
        <xdr:cNvSpPr>
          <a:spLocks noChangeAspect="1"/>
        </xdr:cNvSpPr>
      </xdr:nvSpPr>
      <xdr:spPr>
        <a:xfrm>
          <a:off x="134056" y="63500"/>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 r</a:t>
          </a:r>
          <a:r>
            <a:rPr lang="en-US" sz="1400" b="1">
              <a:solidFill>
                <a:schemeClr val="lt1"/>
              </a:solidFill>
              <a:effectLst/>
              <a:latin typeface="+mn-lt"/>
              <a:ea typeface="+mn-ea"/>
              <a:cs typeface="+mn-cs"/>
            </a:rPr>
            <a:t>esumo dos indicadores de processo</a:t>
          </a:r>
          <a:endParaRPr lang="en-US" sz="1800">
            <a:effectLst/>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162277</xdr:colOff>
      <xdr:row>0</xdr:row>
      <xdr:rowOff>84667</xdr:rowOff>
    </xdr:from>
    <xdr:to>
      <xdr:col>2</xdr:col>
      <xdr:colOff>1931089</xdr:colOff>
      <xdr:row>0</xdr:row>
      <xdr:rowOff>421217</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E004180-C8ED-418D-A343-E181A7C6D4EC}"/>
            </a:ext>
          </a:extLst>
        </xdr:cNvPr>
        <xdr:cNvSpPr>
          <a:spLocks noChangeAspect="1"/>
        </xdr:cNvSpPr>
      </xdr:nvSpPr>
      <xdr:spPr>
        <a:xfrm>
          <a:off x="162277" y="84667"/>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 r</a:t>
          </a:r>
          <a:r>
            <a:rPr lang="en-US" sz="1400" b="1">
              <a:solidFill>
                <a:schemeClr val="lt1"/>
              </a:solidFill>
              <a:effectLst/>
              <a:latin typeface="+mn-lt"/>
              <a:ea typeface="+mn-ea"/>
              <a:cs typeface="+mn-cs"/>
            </a:rPr>
            <a:t>esumo dos indicadores de processo</a:t>
          </a:r>
          <a:endParaRPr lang="en-US" sz="1800">
            <a:effectLst/>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98778</xdr:colOff>
      <xdr:row>0</xdr:row>
      <xdr:rowOff>56444</xdr:rowOff>
    </xdr:from>
    <xdr:to>
      <xdr:col>2</xdr:col>
      <xdr:colOff>1867590</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2B9FECE-B639-41C6-8906-5894C3BCF7DD}"/>
            </a:ext>
          </a:extLst>
        </xdr:cNvPr>
        <xdr:cNvSpPr>
          <a:spLocks noChangeAspect="1"/>
        </xdr:cNvSpPr>
      </xdr:nvSpPr>
      <xdr:spPr>
        <a:xfrm>
          <a:off x="98778"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 r</a:t>
          </a:r>
          <a:r>
            <a:rPr lang="en-US" sz="1400" b="1">
              <a:solidFill>
                <a:schemeClr val="lt1"/>
              </a:solidFill>
              <a:effectLst/>
              <a:latin typeface="+mn-lt"/>
              <a:ea typeface="+mn-ea"/>
              <a:cs typeface="+mn-cs"/>
            </a:rPr>
            <a:t>esumo dos indicadores de processo</a:t>
          </a:r>
          <a:endParaRPr lang="en-US" sz="1800">
            <a:effectLst/>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134056</xdr:colOff>
      <xdr:row>0</xdr:row>
      <xdr:rowOff>56444</xdr:rowOff>
    </xdr:from>
    <xdr:to>
      <xdr:col>2</xdr:col>
      <xdr:colOff>1902868</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6C26932-D863-4725-8697-2F5568DF7F52}"/>
            </a:ext>
          </a:extLst>
        </xdr:cNvPr>
        <xdr:cNvSpPr>
          <a:spLocks noChangeAspect="1"/>
        </xdr:cNvSpPr>
      </xdr:nvSpPr>
      <xdr:spPr>
        <a:xfrm>
          <a:off x="134056"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 r</a:t>
          </a:r>
          <a:r>
            <a:rPr lang="en-US" sz="1400" b="1">
              <a:solidFill>
                <a:schemeClr val="lt1"/>
              </a:solidFill>
              <a:effectLst/>
              <a:latin typeface="+mn-lt"/>
              <a:ea typeface="+mn-ea"/>
              <a:cs typeface="+mn-cs"/>
            </a:rPr>
            <a:t>esumo dos indicadores de processo</a:t>
          </a:r>
          <a:endParaRPr lang="en-US" sz="1800">
            <a:effectLst/>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112889</xdr:colOff>
      <xdr:row>0</xdr:row>
      <xdr:rowOff>56444</xdr:rowOff>
    </xdr:from>
    <xdr:to>
      <xdr:col>2</xdr:col>
      <xdr:colOff>1881701</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5F7A402-53C3-4D06-AB0E-5CA96CE5C510}"/>
            </a:ext>
          </a:extLst>
        </xdr:cNvPr>
        <xdr:cNvSpPr>
          <a:spLocks noChangeAspect="1"/>
        </xdr:cNvSpPr>
      </xdr:nvSpPr>
      <xdr:spPr>
        <a:xfrm>
          <a:off x="112889"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 r</a:t>
          </a:r>
          <a:r>
            <a:rPr lang="en-US" sz="1400" b="1">
              <a:solidFill>
                <a:schemeClr val="lt1"/>
              </a:solidFill>
              <a:effectLst/>
              <a:latin typeface="+mn-lt"/>
              <a:ea typeface="+mn-ea"/>
              <a:cs typeface="+mn-cs"/>
            </a:rPr>
            <a:t>esumo dos indicadores de processo</a:t>
          </a:r>
          <a:endParaRPr lang="en-US" sz="1800">
            <a:effectLst/>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umo de substância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umo de substância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31750</xdr:colOff>
      <xdr:row>0</xdr:row>
      <xdr:rowOff>63500</xdr:rowOff>
    </xdr:from>
    <xdr:to>
      <xdr:col>5</xdr:col>
      <xdr:colOff>590550</xdr:colOff>
      <xdr:row>0</xdr:row>
      <xdr:rowOff>393700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69C998-1924-431B-8F47-8E1321A78696}"/>
            </a:ext>
          </a:extLst>
        </xdr:cNvPr>
        <xdr:cNvSpPr>
          <a:spLocks noChangeAspect="1"/>
        </xdr:cNvSpPr>
      </xdr:nvSpPr>
      <xdr:spPr>
        <a:xfrm>
          <a:off x="31750" y="63500"/>
          <a:ext cx="3606800"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aos</a:t>
          </a:r>
          <a:r>
            <a:rPr lang="en-US" sz="1400" b="1" baseline="0"/>
            <a:t> inquéritos </a:t>
          </a:r>
          <a:r>
            <a:rPr lang="en-US" sz="1400" b="1"/>
            <a:t>internacionais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0.10147</cdr:x>
      <cdr:y>0.91364</cdr:y>
    </cdr:from>
    <cdr:to>
      <cdr:x>0.73529</cdr:x>
      <cdr:y>1</cdr:y>
    </cdr:to>
    <cdr:sp macro="" textlink="'GAMA Alimentação e atividade'!$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ção e atividade'!$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ção e atividade'!$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ção e atividade'!$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ção e atividade'!$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ção e atividade'!$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ção e atividade'!$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ção e atividade'!$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206374</xdr:colOff>
      <xdr:row>11</xdr:row>
      <xdr:rowOff>15875</xdr:rowOff>
    </xdr:from>
    <xdr:to>
      <xdr:col>2</xdr:col>
      <xdr:colOff>666748</xdr:colOff>
      <xdr:row>12</xdr:row>
      <xdr:rowOff>444500</xdr:rowOff>
    </xdr:to>
    <xdr:sp macro="" textlink="">
      <xdr:nvSpPr>
        <xdr:cNvPr id="3" name="Arrow: Bent-Up 2">
          <a:extLst>
            <a:ext uri="{FF2B5EF4-FFF2-40B4-BE49-F238E27FC236}">
              <a16:creationId xmlns:a16="http://schemas.microsoft.com/office/drawing/2014/main" id="{1E5CC0DE-00B1-8DF0-F45A-97B26E1AC6C6}"/>
            </a:ext>
          </a:extLst>
        </xdr:cNvPr>
        <xdr:cNvSpPr/>
      </xdr:nvSpPr>
      <xdr:spPr>
        <a:xfrm rot="5400000">
          <a:off x="424655" y="4369595"/>
          <a:ext cx="547687" cy="460374"/>
        </a:xfrm>
        <a:prstGeom prst="bentUpArrow">
          <a:avLst>
            <a:gd name="adj1" fmla="val 43966"/>
            <a:gd name="adj2" fmla="val 33621"/>
            <a:gd name="adj3" fmla="val 25000"/>
          </a:avLst>
        </a:prstGeom>
        <a:solidFill>
          <a:srgbClr val="C8DBF8"/>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2</xdr:col>
      <xdr:colOff>233363</xdr:colOff>
      <xdr:row>20</xdr:row>
      <xdr:rowOff>147637</xdr:rowOff>
    </xdr:from>
    <xdr:to>
      <xdr:col>2</xdr:col>
      <xdr:colOff>671513</xdr:colOff>
      <xdr:row>21</xdr:row>
      <xdr:rowOff>490537</xdr:rowOff>
    </xdr:to>
    <xdr:sp macro="" textlink="">
      <xdr:nvSpPr>
        <xdr:cNvPr id="8" name="Arrow: Bent-Up 7">
          <a:extLst>
            <a:ext uri="{FF2B5EF4-FFF2-40B4-BE49-F238E27FC236}">
              <a16:creationId xmlns:a16="http://schemas.microsoft.com/office/drawing/2014/main" id="{F9F32DC5-5A3F-4640-9FFE-3CEB9DC323D8}"/>
            </a:ext>
            <a:ext uri="{147F2762-F138-4A5C-976F-8EAC2B608ADB}">
              <a16:predDERef xmlns:a16="http://schemas.microsoft.com/office/drawing/2014/main" pred="{14E8C129-5134-429A-93E7-D8A7C03E27A2}"/>
            </a:ext>
          </a:extLst>
        </xdr:cNvPr>
        <xdr:cNvSpPr/>
      </xdr:nvSpPr>
      <xdr:spPr>
        <a:xfrm rot="5400000">
          <a:off x="428625" y="7410450"/>
          <a:ext cx="542925" cy="438150"/>
        </a:xfrm>
        <a:prstGeom prst="bentUpArrow">
          <a:avLst>
            <a:gd name="adj1" fmla="val 43966"/>
            <a:gd name="adj2" fmla="val 33621"/>
            <a:gd name="adj3" fmla="val 25000"/>
          </a:avLst>
        </a:prstGeom>
        <a:solidFill>
          <a:srgbClr val="CAC9F7"/>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7</xdr:col>
      <xdr:colOff>412750</xdr:colOff>
      <xdr:row>21</xdr:row>
      <xdr:rowOff>222250</xdr:rowOff>
    </xdr:from>
    <xdr:to>
      <xdr:col>8</xdr:col>
      <xdr:colOff>55562</xdr:colOff>
      <xdr:row>21</xdr:row>
      <xdr:rowOff>547688</xdr:rowOff>
    </xdr:to>
    <xdr:sp macro="" textlink="">
      <xdr:nvSpPr>
        <xdr:cNvPr id="11" name="Arrow: Right 10">
          <a:extLst>
            <a:ext uri="{FF2B5EF4-FFF2-40B4-BE49-F238E27FC236}">
              <a16:creationId xmlns:a16="http://schemas.microsoft.com/office/drawing/2014/main" id="{4DAE8331-AD72-0C34-EDF2-A1CD87CBBBA9}"/>
            </a:ext>
          </a:extLst>
        </xdr:cNvPr>
        <xdr:cNvSpPr/>
      </xdr:nvSpPr>
      <xdr:spPr>
        <a:xfrm>
          <a:off x="5969000" y="7715250"/>
          <a:ext cx="460375" cy="325438"/>
        </a:xfrm>
        <a:prstGeom prst="rightArrow">
          <a:avLst>
            <a:gd name="adj1" fmla="val 63333"/>
            <a:gd name="adj2" fmla="val 34444"/>
          </a:avLst>
        </a:prstGeom>
        <a:solidFill>
          <a:schemeClr val="bg1">
            <a:lumMod val="85000"/>
          </a:schemeClr>
        </a:solidFill>
        <a:ln w="3175">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202407</xdr:colOff>
      <xdr:row>18</xdr:row>
      <xdr:rowOff>146844</xdr:rowOff>
    </xdr:from>
    <xdr:to>
      <xdr:col>9</xdr:col>
      <xdr:colOff>527845</xdr:colOff>
      <xdr:row>19</xdr:row>
      <xdr:rowOff>321469</xdr:rowOff>
    </xdr:to>
    <xdr:sp macro="" textlink="">
      <xdr:nvSpPr>
        <xdr:cNvPr id="13" name="Arrow: Right 12">
          <a:extLst>
            <a:ext uri="{FF2B5EF4-FFF2-40B4-BE49-F238E27FC236}">
              <a16:creationId xmlns:a16="http://schemas.microsoft.com/office/drawing/2014/main" id="{C74C83B5-AEE5-4488-8A0F-7CB5D8D4D573}"/>
            </a:ext>
          </a:extLst>
        </xdr:cNvPr>
        <xdr:cNvSpPr/>
      </xdr:nvSpPr>
      <xdr:spPr>
        <a:xfrm rot="5400000">
          <a:off x="6754813" y="6865938"/>
          <a:ext cx="460375" cy="325438"/>
        </a:xfrm>
        <a:prstGeom prst="rightArrow">
          <a:avLst>
            <a:gd name="adj1" fmla="val 63333"/>
            <a:gd name="adj2" fmla="val 34444"/>
          </a:avLst>
        </a:prstGeom>
        <a:solidFill>
          <a:schemeClr val="bg1">
            <a:lumMod val="85000"/>
          </a:schemeClr>
        </a:solidFill>
        <a:ln w="3175">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253999</xdr:colOff>
      <xdr:row>7</xdr:row>
      <xdr:rowOff>-1</xdr:rowOff>
    </xdr:from>
    <xdr:to>
      <xdr:col>2</xdr:col>
      <xdr:colOff>731503</xdr:colOff>
      <xdr:row>7</xdr:row>
      <xdr:rowOff>793750</xdr:rowOff>
    </xdr:to>
    <xdr:pic>
      <xdr:nvPicPr>
        <xdr:cNvPr id="2" name="Picture 1">
          <a:extLst>
            <a:ext uri="{FF2B5EF4-FFF2-40B4-BE49-F238E27FC236}">
              <a16:creationId xmlns:a16="http://schemas.microsoft.com/office/drawing/2014/main" id="{39B3390A-2A35-92CE-D00C-A2F0B79A2E74}"/>
            </a:ext>
          </a:extLst>
        </xdr:cNvPr>
        <xdr:cNvPicPr>
          <a:picLocks noChangeAspect="1"/>
        </xdr:cNvPicPr>
      </xdr:nvPicPr>
      <xdr:blipFill>
        <a:blip xmlns:r="http://schemas.openxmlformats.org/officeDocument/2006/relationships" r:embed="rId1"/>
        <a:stretch>
          <a:fillRect/>
        </a:stretch>
      </xdr:blipFill>
      <xdr:spPr>
        <a:xfrm>
          <a:off x="253999" y="2452687"/>
          <a:ext cx="731504" cy="793751"/>
        </a:xfrm>
        <a:prstGeom prst="rect">
          <a:avLst/>
        </a:prstGeom>
      </xdr:spPr>
    </xdr:pic>
    <xdr:clientData/>
  </xdr:twoCellAnchor>
  <xdr:twoCellAnchor editAs="oneCell">
    <xdr:from>
      <xdr:col>2</xdr:col>
      <xdr:colOff>0</xdr:colOff>
      <xdr:row>9</xdr:row>
      <xdr:rowOff>0</xdr:rowOff>
    </xdr:from>
    <xdr:to>
      <xdr:col>2</xdr:col>
      <xdr:colOff>717384</xdr:colOff>
      <xdr:row>10</xdr:row>
      <xdr:rowOff>1</xdr:rowOff>
    </xdr:to>
    <xdr:pic>
      <xdr:nvPicPr>
        <xdr:cNvPr id="4" name="Picture 3">
          <a:extLst>
            <a:ext uri="{FF2B5EF4-FFF2-40B4-BE49-F238E27FC236}">
              <a16:creationId xmlns:a16="http://schemas.microsoft.com/office/drawing/2014/main" id="{6F6F648C-BF03-EE0F-105B-E62D010041B1}"/>
            </a:ext>
          </a:extLst>
        </xdr:cNvPr>
        <xdr:cNvPicPr>
          <a:picLocks noChangeAspect="1"/>
        </xdr:cNvPicPr>
      </xdr:nvPicPr>
      <xdr:blipFill>
        <a:blip xmlns:r="http://schemas.openxmlformats.org/officeDocument/2006/relationships" r:embed="rId2"/>
        <a:stretch>
          <a:fillRect/>
        </a:stretch>
      </xdr:blipFill>
      <xdr:spPr>
        <a:xfrm>
          <a:off x="261938" y="3524250"/>
          <a:ext cx="717384" cy="642938"/>
        </a:xfrm>
        <a:prstGeom prst="rect">
          <a:avLst/>
        </a:prstGeom>
      </xdr:spPr>
    </xdr:pic>
    <xdr:clientData/>
  </xdr:twoCellAnchor>
  <xdr:twoCellAnchor editAs="oneCell">
    <xdr:from>
      <xdr:col>3</xdr:col>
      <xdr:colOff>0</xdr:colOff>
      <xdr:row>12</xdr:row>
      <xdr:rowOff>0</xdr:rowOff>
    </xdr:from>
    <xdr:to>
      <xdr:col>4</xdr:col>
      <xdr:colOff>609631</xdr:colOff>
      <xdr:row>13</xdr:row>
      <xdr:rowOff>79407</xdr:rowOff>
    </xdr:to>
    <xdr:pic>
      <xdr:nvPicPr>
        <xdr:cNvPr id="5" name="Picture 4">
          <a:extLst>
            <a:ext uri="{FF2B5EF4-FFF2-40B4-BE49-F238E27FC236}">
              <a16:creationId xmlns:a16="http://schemas.microsoft.com/office/drawing/2014/main" id="{F4AD5B3B-69EF-628A-F4C6-4D7798475811}"/>
            </a:ext>
          </a:extLst>
        </xdr:cNvPr>
        <xdr:cNvPicPr>
          <a:picLocks noChangeAspect="1"/>
        </xdr:cNvPicPr>
      </xdr:nvPicPr>
      <xdr:blipFill>
        <a:blip xmlns:r="http://schemas.openxmlformats.org/officeDocument/2006/relationships" r:embed="rId3"/>
        <a:stretch>
          <a:fillRect/>
        </a:stretch>
      </xdr:blipFill>
      <xdr:spPr>
        <a:xfrm>
          <a:off x="1031875" y="4373563"/>
          <a:ext cx="609631" cy="628682"/>
        </a:xfrm>
        <a:prstGeom prst="rect">
          <a:avLst/>
        </a:prstGeom>
      </xdr:spPr>
    </xdr:pic>
    <xdr:clientData/>
  </xdr:twoCellAnchor>
  <xdr:twoCellAnchor editAs="oneCell">
    <xdr:from>
      <xdr:col>2</xdr:col>
      <xdr:colOff>0</xdr:colOff>
      <xdr:row>17</xdr:row>
      <xdr:rowOff>0</xdr:rowOff>
    </xdr:from>
    <xdr:to>
      <xdr:col>2</xdr:col>
      <xdr:colOff>723937</xdr:colOff>
      <xdr:row>18</xdr:row>
      <xdr:rowOff>174625</xdr:rowOff>
    </xdr:to>
    <xdr:pic>
      <xdr:nvPicPr>
        <xdr:cNvPr id="6" name="Picture 5">
          <a:extLst>
            <a:ext uri="{FF2B5EF4-FFF2-40B4-BE49-F238E27FC236}">
              <a16:creationId xmlns:a16="http://schemas.microsoft.com/office/drawing/2014/main" id="{DB034E49-F4D6-AB0E-4093-B656186C4D64}"/>
            </a:ext>
          </a:extLst>
        </xdr:cNvPr>
        <xdr:cNvPicPr>
          <a:picLocks noChangeAspect="1"/>
        </xdr:cNvPicPr>
      </xdr:nvPicPr>
      <xdr:blipFill>
        <a:blip xmlns:r="http://schemas.openxmlformats.org/officeDocument/2006/relationships" r:embed="rId4"/>
        <a:stretch>
          <a:fillRect/>
        </a:stretch>
      </xdr:blipFill>
      <xdr:spPr>
        <a:xfrm>
          <a:off x="254000" y="6548438"/>
          <a:ext cx="723937" cy="769937"/>
        </a:xfrm>
        <a:prstGeom prst="rect">
          <a:avLst/>
        </a:prstGeom>
      </xdr:spPr>
    </xdr:pic>
    <xdr:clientData/>
  </xdr:twoCellAnchor>
  <xdr:twoCellAnchor editAs="oneCell">
    <xdr:from>
      <xdr:col>3</xdr:col>
      <xdr:colOff>0</xdr:colOff>
      <xdr:row>21</xdr:row>
      <xdr:rowOff>0</xdr:rowOff>
    </xdr:from>
    <xdr:to>
      <xdr:col>5</xdr:col>
      <xdr:colOff>16123</xdr:colOff>
      <xdr:row>21</xdr:row>
      <xdr:rowOff>611188</xdr:rowOff>
    </xdr:to>
    <xdr:pic>
      <xdr:nvPicPr>
        <xdr:cNvPr id="7" name="Picture 6">
          <a:extLst>
            <a:ext uri="{FF2B5EF4-FFF2-40B4-BE49-F238E27FC236}">
              <a16:creationId xmlns:a16="http://schemas.microsoft.com/office/drawing/2014/main" id="{7EF64911-D127-B5A8-B004-3C0909153297}"/>
            </a:ext>
          </a:extLst>
        </xdr:cNvPr>
        <xdr:cNvPicPr>
          <a:picLocks noChangeAspect="1"/>
        </xdr:cNvPicPr>
      </xdr:nvPicPr>
      <xdr:blipFill>
        <a:blip xmlns:r="http://schemas.openxmlformats.org/officeDocument/2006/relationships" r:embed="rId5"/>
        <a:stretch>
          <a:fillRect/>
        </a:stretch>
      </xdr:blipFill>
      <xdr:spPr>
        <a:xfrm>
          <a:off x="1023938" y="8032750"/>
          <a:ext cx="706685" cy="611188"/>
        </a:xfrm>
        <a:prstGeom prst="rect">
          <a:avLst/>
        </a:prstGeom>
      </xdr:spPr>
    </xdr:pic>
    <xdr:clientData/>
  </xdr:twoCellAnchor>
  <xdr:twoCellAnchor editAs="oneCell">
    <xdr:from>
      <xdr:col>8</xdr:col>
      <xdr:colOff>246061</xdr:colOff>
      <xdr:row>21</xdr:row>
      <xdr:rowOff>0</xdr:rowOff>
    </xdr:from>
    <xdr:to>
      <xdr:col>9</xdr:col>
      <xdr:colOff>634030</xdr:colOff>
      <xdr:row>21</xdr:row>
      <xdr:rowOff>627063</xdr:rowOff>
    </xdr:to>
    <xdr:pic>
      <xdr:nvPicPr>
        <xdr:cNvPr id="9" name="Picture 8">
          <a:extLst>
            <a:ext uri="{FF2B5EF4-FFF2-40B4-BE49-F238E27FC236}">
              <a16:creationId xmlns:a16="http://schemas.microsoft.com/office/drawing/2014/main" id="{BCFB0F97-FE7E-5EB5-A725-C7B5F879BB56}"/>
            </a:ext>
          </a:extLst>
        </xdr:cNvPr>
        <xdr:cNvPicPr>
          <a:picLocks noChangeAspect="1"/>
        </xdr:cNvPicPr>
      </xdr:nvPicPr>
      <xdr:blipFill>
        <a:blip xmlns:r="http://schemas.openxmlformats.org/officeDocument/2006/relationships" r:embed="rId6"/>
        <a:stretch>
          <a:fillRect/>
        </a:stretch>
      </xdr:blipFill>
      <xdr:spPr>
        <a:xfrm>
          <a:off x="6619874" y="7493000"/>
          <a:ext cx="634031" cy="627063"/>
        </a:xfrm>
        <a:prstGeom prst="rect">
          <a:avLst/>
        </a:prstGeom>
      </xdr:spPr>
    </xdr:pic>
    <xdr:clientData/>
  </xdr:twoCellAnchor>
  <xdr:twoCellAnchor editAs="oneCell">
    <xdr:from>
      <xdr:col>9</xdr:col>
      <xdr:colOff>4763</xdr:colOff>
      <xdr:row>6</xdr:row>
      <xdr:rowOff>185738</xdr:rowOff>
    </xdr:from>
    <xdr:to>
      <xdr:col>10</xdr:col>
      <xdr:colOff>4799</xdr:colOff>
      <xdr:row>7</xdr:row>
      <xdr:rowOff>617570</xdr:rowOff>
    </xdr:to>
    <xdr:pic>
      <xdr:nvPicPr>
        <xdr:cNvPr id="10" name="Picture 9">
          <a:extLst>
            <a:ext uri="{FF2B5EF4-FFF2-40B4-BE49-F238E27FC236}">
              <a16:creationId xmlns:a16="http://schemas.microsoft.com/office/drawing/2014/main" id="{A5B0BE60-435E-BE69-540D-A6443D0085AB}"/>
            </a:ext>
            <a:ext uri="{147F2762-F138-4A5C-976F-8EAC2B608ADB}">
              <a16:predDERef xmlns:a16="http://schemas.microsoft.com/office/drawing/2014/main" pred="{BCFB0F97-FE7E-5EB5-A725-C7B5F879BB56}"/>
            </a:ext>
          </a:extLst>
        </xdr:cNvPr>
        <xdr:cNvPicPr>
          <a:picLocks noChangeAspect="1"/>
        </xdr:cNvPicPr>
      </xdr:nvPicPr>
      <xdr:blipFill>
        <a:blip xmlns:r="http://schemas.openxmlformats.org/officeDocument/2006/relationships" r:embed="rId7"/>
        <a:stretch>
          <a:fillRect/>
        </a:stretch>
      </xdr:blipFill>
      <xdr:spPr>
        <a:xfrm>
          <a:off x="6310313" y="2424113"/>
          <a:ext cx="666786" cy="622332"/>
        </a:xfrm>
        <a:prstGeom prst="rect">
          <a:avLst/>
        </a:prstGeom>
      </xdr:spPr>
    </xdr:pic>
    <xdr:clientData/>
  </xdr:twoCellAnchor>
  <xdr:twoCellAnchor editAs="oneCell">
    <xdr:from>
      <xdr:col>9</xdr:col>
      <xdr:colOff>0</xdr:colOff>
      <xdr:row>9</xdr:row>
      <xdr:rowOff>0</xdr:rowOff>
    </xdr:from>
    <xdr:to>
      <xdr:col>9</xdr:col>
      <xdr:colOff>657225</xdr:colOff>
      <xdr:row>9</xdr:row>
      <xdr:rowOff>628650</xdr:rowOff>
    </xdr:to>
    <xdr:pic>
      <xdr:nvPicPr>
        <xdr:cNvPr id="12" name="Picture 11">
          <a:extLst>
            <a:ext uri="{FF2B5EF4-FFF2-40B4-BE49-F238E27FC236}">
              <a16:creationId xmlns:a16="http://schemas.microsoft.com/office/drawing/2014/main" id="{C890090C-770C-0185-20B8-57667B761A93}"/>
            </a:ext>
            <a:ext uri="{147F2762-F138-4A5C-976F-8EAC2B608ADB}">
              <a16:predDERef xmlns:a16="http://schemas.microsoft.com/office/drawing/2014/main" pred="{A5B0BE60-435E-BE69-540D-A6443D0085AB}"/>
            </a:ext>
          </a:extLst>
        </xdr:cNvPr>
        <xdr:cNvPicPr>
          <a:picLocks noChangeAspect="1"/>
        </xdr:cNvPicPr>
      </xdr:nvPicPr>
      <xdr:blipFill>
        <a:blip xmlns:r="http://schemas.openxmlformats.org/officeDocument/2006/relationships" r:embed="rId8"/>
        <a:stretch>
          <a:fillRect/>
        </a:stretch>
      </xdr:blipFill>
      <xdr:spPr>
        <a:xfrm>
          <a:off x="6305550" y="3638550"/>
          <a:ext cx="657225" cy="62865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ção e atividade'!$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ção e atividade'!$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ção e atividade'!$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ção e atividade'!$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dade saudável'!$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dade saudável'!$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dade saudável'!$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dade saudável'!$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dade saudável'!$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dade saudável'!$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dade saudável'!$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dade saudável'!$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dade saudável'!$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dade saudável'!$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dade saudável'!$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dade saudável'!$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dade saudável'!$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dade saudável'!$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dade saudável'!$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dade saudável'!$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50800</xdr:rowOff>
    </xdr:from>
    <xdr:to>
      <xdr:col>1</xdr:col>
      <xdr:colOff>1327150</xdr:colOff>
      <xdr:row>1</xdr:row>
      <xdr:rowOff>152400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B0A74F-E0B1-4BE9-BF3A-CD0D2353C203}"/>
            </a:ext>
          </a:extLst>
        </xdr:cNvPr>
        <xdr:cNvSpPr>
          <a:spLocks noChangeAspect="1"/>
        </xdr:cNvSpPr>
      </xdr:nvSpPr>
      <xdr:spPr>
        <a:xfrm>
          <a:off x="0" y="50800"/>
          <a:ext cx="1574800" cy="330200"/>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dade saudável'!$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dade saudável'!$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úde mental'!$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úde mental'!$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úde mental'!$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úde mental'!$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úde mental'!$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úde mental'!$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Vinculos sociai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Vinculos sociai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Vinculos sociai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Vinculos sociai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egurança e apoio'!$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egurança e apoio'!$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egurança e apoio'!$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egurança e apoio'!$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egurança e apoio'!$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egurança e apoio'!$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0.10162</cdr:x>
      <cdr:y>0.91591</cdr:y>
    </cdr:from>
    <cdr:to>
      <cdr:x>0.83063</cdr:x>
      <cdr:y>1</cdr:y>
    </cdr:to>
    <cdr:sp macro="" textlink="'GAMA Segurança e apoio'!$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egurança e apoio'!$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4</xdr:col>
      <xdr:colOff>657225</xdr:colOff>
      <xdr:row>1</xdr:row>
      <xdr:rowOff>323850</xdr:rowOff>
    </xdr:to>
    <xdr:sp macro="" textlink="">
      <xdr:nvSpPr>
        <xdr:cNvPr id="9" name="Arrow: Left 8">
          <a:hlinkClick xmlns:r="http://schemas.openxmlformats.org/officeDocument/2006/relationships" r:id="rId1"/>
          <a:extLst>
            <a:ext uri="{FF2B5EF4-FFF2-40B4-BE49-F238E27FC236}">
              <a16:creationId xmlns:a16="http://schemas.microsoft.com/office/drawing/2014/main" id="{10996A2E-A853-4C56-BBE4-B7F57F851831}"/>
            </a:ext>
            <a:ext uri="{147F2762-F138-4A5C-976F-8EAC2B608ADB}">
              <a16:predDERef xmlns:a16="http://schemas.microsoft.com/office/drawing/2014/main" pred="{042CD1EE-D7AD-F2FC-9311-15475E5E4732}"/>
            </a:ext>
          </a:extLst>
        </xdr:cNvPr>
        <xdr:cNvSpPr>
          <a:spLocks noChangeAspect="1"/>
        </xdr:cNvSpPr>
      </xdr:nvSpPr>
      <xdr:spPr>
        <a:xfrm>
          <a:off x="152400" y="104775"/>
          <a:ext cx="1790700" cy="333375"/>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Voltar ao roteiro</a:t>
          </a:r>
        </a:p>
      </xdr:txBody>
    </xdr:sp>
    <xdr:clientData/>
  </xdr:twoCellAnchor>
  <xdr:twoCellAnchor editAs="oneCell">
    <xdr:from>
      <xdr:col>2</xdr:col>
      <xdr:colOff>31750</xdr:colOff>
      <xdr:row>6</xdr:row>
      <xdr:rowOff>38100</xdr:rowOff>
    </xdr:from>
    <xdr:to>
      <xdr:col>2</xdr:col>
      <xdr:colOff>1003350</xdr:colOff>
      <xdr:row>8</xdr:row>
      <xdr:rowOff>165150</xdr:rowOff>
    </xdr:to>
    <xdr:pic>
      <xdr:nvPicPr>
        <xdr:cNvPr id="2" name="Picture 1">
          <a:extLst>
            <a:ext uri="{FF2B5EF4-FFF2-40B4-BE49-F238E27FC236}">
              <a16:creationId xmlns:a16="http://schemas.microsoft.com/office/drawing/2014/main" id="{590451F2-3C08-E097-AB11-87771CA13567}"/>
            </a:ext>
          </a:extLst>
        </xdr:cNvPr>
        <xdr:cNvPicPr>
          <a:picLocks noChangeAspect="1"/>
        </xdr:cNvPicPr>
      </xdr:nvPicPr>
      <xdr:blipFill>
        <a:blip xmlns:r="http://schemas.openxmlformats.org/officeDocument/2006/relationships" r:embed="rId2"/>
        <a:stretch>
          <a:fillRect/>
        </a:stretch>
      </xdr:blipFill>
      <xdr:spPr>
        <a:xfrm>
          <a:off x="292100" y="2019300"/>
          <a:ext cx="971600" cy="977950"/>
        </a:xfrm>
        <a:prstGeom prst="rect">
          <a:avLst/>
        </a:prstGeom>
      </xdr:spPr>
    </xdr:pic>
    <xdr:clientData/>
  </xdr:twoCellAnchor>
  <xdr:twoCellAnchor editAs="oneCell">
    <xdr:from>
      <xdr:col>14</xdr:col>
      <xdr:colOff>133350</xdr:colOff>
      <xdr:row>6</xdr:row>
      <xdr:rowOff>82550</xdr:rowOff>
    </xdr:from>
    <xdr:to>
      <xdr:col>14</xdr:col>
      <xdr:colOff>889039</xdr:colOff>
      <xdr:row>7</xdr:row>
      <xdr:rowOff>69889</xdr:rowOff>
    </xdr:to>
    <xdr:pic>
      <xdr:nvPicPr>
        <xdr:cNvPr id="3" name="Picture 2">
          <a:extLst>
            <a:ext uri="{FF2B5EF4-FFF2-40B4-BE49-F238E27FC236}">
              <a16:creationId xmlns:a16="http://schemas.microsoft.com/office/drawing/2014/main" id="{35D0DEA9-07D2-9891-7CBB-F1D7FD55F091}"/>
            </a:ext>
          </a:extLst>
        </xdr:cNvPr>
        <xdr:cNvPicPr>
          <a:picLocks noChangeAspect="1"/>
        </xdr:cNvPicPr>
      </xdr:nvPicPr>
      <xdr:blipFill>
        <a:blip xmlns:r="http://schemas.openxmlformats.org/officeDocument/2006/relationships" r:embed="rId3"/>
        <a:stretch>
          <a:fillRect/>
        </a:stretch>
      </xdr:blipFill>
      <xdr:spPr>
        <a:xfrm>
          <a:off x="6737350" y="2063750"/>
          <a:ext cx="755689" cy="755689"/>
        </a:xfrm>
        <a:prstGeom prst="rect">
          <a:avLst/>
        </a:prstGeom>
      </xdr:spPr>
    </xdr:pic>
    <xdr:clientData/>
  </xdr:twoCellAnchor>
  <xdr:twoCellAnchor editAs="oneCell">
    <xdr:from>
      <xdr:col>14</xdr:col>
      <xdr:colOff>69850</xdr:colOff>
      <xdr:row>14</xdr:row>
      <xdr:rowOff>0</xdr:rowOff>
    </xdr:from>
    <xdr:to>
      <xdr:col>14</xdr:col>
      <xdr:colOff>920794</xdr:colOff>
      <xdr:row>20</xdr:row>
      <xdr:rowOff>6396</xdr:rowOff>
    </xdr:to>
    <xdr:pic>
      <xdr:nvPicPr>
        <xdr:cNvPr id="4" name="Picture 3">
          <a:extLst>
            <a:ext uri="{FF2B5EF4-FFF2-40B4-BE49-F238E27FC236}">
              <a16:creationId xmlns:a16="http://schemas.microsoft.com/office/drawing/2014/main" id="{8A4DD393-3DC4-3A8C-DBA4-2E6EB9FF367F}"/>
            </a:ext>
          </a:extLst>
        </xdr:cNvPr>
        <xdr:cNvPicPr>
          <a:picLocks noChangeAspect="1"/>
        </xdr:cNvPicPr>
      </xdr:nvPicPr>
      <xdr:blipFill>
        <a:blip xmlns:r="http://schemas.openxmlformats.org/officeDocument/2006/relationships" r:embed="rId4"/>
        <a:stretch>
          <a:fillRect/>
        </a:stretch>
      </xdr:blipFill>
      <xdr:spPr>
        <a:xfrm>
          <a:off x="6673850" y="3670300"/>
          <a:ext cx="850944" cy="889046"/>
        </a:xfrm>
        <a:prstGeom prst="rect">
          <a:avLst/>
        </a:prstGeom>
      </xdr:spPr>
    </xdr:pic>
    <xdr:clientData/>
  </xdr:twoCellAnchor>
  <xdr:twoCellAnchor editAs="oneCell">
    <xdr:from>
      <xdr:col>14</xdr:col>
      <xdr:colOff>50800</xdr:colOff>
      <xdr:row>31</xdr:row>
      <xdr:rowOff>31750</xdr:rowOff>
    </xdr:from>
    <xdr:to>
      <xdr:col>14</xdr:col>
      <xdr:colOff>965247</xdr:colOff>
      <xdr:row>36</xdr:row>
      <xdr:rowOff>44492</xdr:rowOff>
    </xdr:to>
    <xdr:pic>
      <xdr:nvPicPr>
        <xdr:cNvPr id="5" name="Picture 4">
          <a:extLst>
            <a:ext uri="{FF2B5EF4-FFF2-40B4-BE49-F238E27FC236}">
              <a16:creationId xmlns:a16="http://schemas.microsoft.com/office/drawing/2014/main" id="{3ACE38CB-5C48-740C-B3AE-F3DCCC037BC2}"/>
            </a:ext>
          </a:extLst>
        </xdr:cNvPr>
        <xdr:cNvPicPr>
          <a:picLocks noChangeAspect="1"/>
        </xdr:cNvPicPr>
      </xdr:nvPicPr>
      <xdr:blipFill>
        <a:blip xmlns:r="http://schemas.openxmlformats.org/officeDocument/2006/relationships" r:embed="rId5"/>
        <a:stretch>
          <a:fillRect/>
        </a:stretch>
      </xdr:blipFill>
      <xdr:spPr>
        <a:xfrm>
          <a:off x="6654800" y="6292850"/>
          <a:ext cx="914447" cy="825542"/>
        </a:xfrm>
        <a:prstGeom prst="rect">
          <a:avLst/>
        </a:prstGeom>
      </xdr:spPr>
    </xdr:pic>
    <xdr:clientData/>
  </xdr:twoCellAnchor>
  <xdr:twoCellAnchor editAs="oneCell">
    <xdr:from>
      <xdr:col>14</xdr:col>
      <xdr:colOff>44450</xdr:colOff>
      <xdr:row>42</xdr:row>
      <xdr:rowOff>57150</xdr:rowOff>
    </xdr:from>
    <xdr:to>
      <xdr:col>14</xdr:col>
      <xdr:colOff>920795</xdr:colOff>
      <xdr:row>45</xdr:row>
      <xdr:rowOff>50839</xdr:rowOff>
    </xdr:to>
    <xdr:pic>
      <xdr:nvPicPr>
        <xdr:cNvPr id="6" name="Picture 5">
          <a:extLst>
            <a:ext uri="{FF2B5EF4-FFF2-40B4-BE49-F238E27FC236}">
              <a16:creationId xmlns:a16="http://schemas.microsoft.com/office/drawing/2014/main" id="{47F3F2C7-82D1-E621-637B-1247299F6832}"/>
            </a:ext>
          </a:extLst>
        </xdr:cNvPr>
        <xdr:cNvPicPr>
          <a:picLocks noChangeAspect="1"/>
        </xdr:cNvPicPr>
      </xdr:nvPicPr>
      <xdr:blipFill>
        <a:blip xmlns:r="http://schemas.openxmlformats.org/officeDocument/2006/relationships" r:embed="rId6"/>
        <a:stretch>
          <a:fillRect/>
        </a:stretch>
      </xdr:blipFill>
      <xdr:spPr>
        <a:xfrm>
          <a:off x="6648450" y="7937500"/>
          <a:ext cx="876345" cy="755689"/>
        </a:xfrm>
        <a:prstGeom prst="rect">
          <a:avLst/>
        </a:prstGeom>
      </xdr:spPr>
    </xdr:pic>
    <xdr:clientData/>
  </xdr:twoCellAnchor>
  <xdr:twoCellAnchor editAs="oneCell">
    <xdr:from>
      <xdr:col>2</xdr:col>
      <xdr:colOff>57150</xdr:colOff>
      <xdr:row>71</xdr:row>
      <xdr:rowOff>44450</xdr:rowOff>
    </xdr:from>
    <xdr:to>
      <xdr:col>3</xdr:col>
      <xdr:colOff>0</xdr:colOff>
      <xdr:row>74</xdr:row>
      <xdr:rowOff>19094</xdr:rowOff>
    </xdr:to>
    <xdr:pic>
      <xdr:nvPicPr>
        <xdr:cNvPr id="7" name="Picture 6">
          <a:extLst>
            <a:ext uri="{FF2B5EF4-FFF2-40B4-BE49-F238E27FC236}">
              <a16:creationId xmlns:a16="http://schemas.microsoft.com/office/drawing/2014/main" id="{6F05BA80-F09F-95D2-259A-C240749EF788}"/>
            </a:ext>
          </a:extLst>
        </xdr:cNvPr>
        <xdr:cNvPicPr>
          <a:picLocks noChangeAspect="1"/>
        </xdr:cNvPicPr>
      </xdr:nvPicPr>
      <xdr:blipFill>
        <a:blip xmlns:r="http://schemas.openxmlformats.org/officeDocument/2006/relationships" r:embed="rId7"/>
        <a:stretch>
          <a:fillRect/>
        </a:stretch>
      </xdr:blipFill>
      <xdr:spPr>
        <a:xfrm>
          <a:off x="317500" y="12934950"/>
          <a:ext cx="990651" cy="857294"/>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egurança e apoio'!$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egurança e apoio'!$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egurança e apoio'!$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egurança e apoio'!$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rendizagem'!$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rendizagem'!$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rendizagem'!$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rendizagem'!$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rendizagem'!$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rendizagem'!$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utonomia e resiliência'!$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utonomia e resiliência'!$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utonomia e resiliência'!$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utonomia e resiliência'!$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xdr:col>
      <xdr:colOff>120649</xdr:colOff>
      <xdr:row>0</xdr:row>
      <xdr:rowOff>82549</xdr:rowOff>
    </xdr:from>
    <xdr:to>
      <xdr:col>5</xdr:col>
      <xdr:colOff>181427</xdr:colOff>
      <xdr:row>0</xdr:row>
      <xdr:rowOff>526142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D3A29C8-8928-47FF-A3D6-3328FFC1C66D}"/>
            </a:ext>
          </a:extLst>
        </xdr:cNvPr>
        <xdr:cNvSpPr>
          <a:spLocks noChangeAspect="1"/>
        </xdr:cNvSpPr>
      </xdr:nvSpPr>
      <xdr:spPr>
        <a:xfrm>
          <a:off x="120649" y="82549"/>
          <a:ext cx="3191328" cy="443593"/>
        </a:xfrm>
        <a:prstGeom prst="leftArrow">
          <a:avLst>
            <a:gd name="adj1" fmla="val 66867"/>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 a lista de indicadores GAMA</a:t>
          </a:r>
          <a:endParaRPr lang="en-US" sz="1800">
            <a:effectLst/>
          </a:endParaRPr>
        </a:p>
      </xdr:txBody>
    </xdr:sp>
    <xdr:clientData/>
  </xdr:twoCellAnchor>
  <xdr:twoCellAnchor>
    <xdr:from>
      <xdr:col>7</xdr:col>
      <xdr:colOff>88900</xdr:colOff>
      <xdr:row>28</xdr:row>
      <xdr:rowOff>114300</xdr:rowOff>
    </xdr:from>
    <xdr:to>
      <xdr:col>14</xdr:col>
      <xdr:colOff>336556</xdr:colOff>
      <xdr:row>41</xdr:row>
      <xdr:rowOff>133350</xdr:rowOff>
    </xdr:to>
    <xdr:graphicFrame macro="">
      <xdr:nvGraphicFramePr>
        <xdr:cNvPr id="3" name="Chart 2">
          <a:extLst>
            <a:ext uri="{FF2B5EF4-FFF2-40B4-BE49-F238E27FC236}">
              <a16:creationId xmlns:a16="http://schemas.microsoft.com/office/drawing/2014/main" id="{56E9E7B4-E044-4C1F-A1A9-6C3D56152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127000</xdr:colOff>
      <xdr:row>42</xdr:row>
      <xdr:rowOff>57150</xdr:rowOff>
    </xdr:from>
    <xdr:to>
      <xdr:col>39</xdr:col>
      <xdr:colOff>571500</xdr:colOff>
      <xdr:row>57</xdr:row>
      <xdr:rowOff>171450</xdr:rowOff>
    </xdr:to>
    <xdr:graphicFrame macro="">
      <xdr:nvGraphicFramePr>
        <xdr:cNvPr id="4" name="Chart 3">
          <a:extLst>
            <a:ext uri="{FF2B5EF4-FFF2-40B4-BE49-F238E27FC236}">
              <a16:creationId xmlns:a16="http://schemas.microsoft.com/office/drawing/2014/main" id="{0F05E3ED-9C2F-4FE1-83F7-4DF9C9AE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28</xdr:row>
      <xdr:rowOff>127000</xdr:rowOff>
    </xdr:from>
    <xdr:to>
      <xdr:col>32</xdr:col>
      <xdr:colOff>520700</xdr:colOff>
      <xdr:row>41</xdr:row>
      <xdr:rowOff>120650</xdr:rowOff>
    </xdr:to>
    <xdr:graphicFrame macro="">
      <xdr:nvGraphicFramePr>
        <xdr:cNvPr id="5" name="Chart 4">
          <a:extLst>
            <a:ext uri="{FF2B5EF4-FFF2-40B4-BE49-F238E27FC236}">
              <a16:creationId xmlns:a16="http://schemas.microsoft.com/office/drawing/2014/main" id="{9F065C95-D17E-4ED4-836A-CD6C33CFB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692150</xdr:colOff>
      <xdr:row>28</xdr:row>
      <xdr:rowOff>139700</xdr:rowOff>
    </xdr:from>
    <xdr:to>
      <xdr:col>39</xdr:col>
      <xdr:colOff>514356</xdr:colOff>
      <xdr:row>41</xdr:row>
      <xdr:rowOff>146050</xdr:rowOff>
    </xdr:to>
    <xdr:graphicFrame macro="">
      <xdr:nvGraphicFramePr>
        <xdr:cNvPr id="6" name="Chart 5">
          <a:extLst>
            <a:ext uri="{FF2B5EF4-FFF2-40B4-BE49-F238E27FC236}">
              <a16:creationId xmlns:a16="http://schemas.microsoft.com/office/drawing/2014/main" id="{B6FB7AF5-D2E4-4928-8A3A-40987EDF0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88900</xdr:colOff>
      <xdr:row>58</xdr:row>
      <xdr:rowOff>177800</xdr:rowOff>
    </xdr:from>
    <xdr:to>
      <xdr:col>15</xdr:col>
      <xdr:colOff>374650</xdr:colOff>
      <xdr:row>74</xdr:row>
      <xdr:rowOff>25400</xdr:rowOff>
    </xdr:to>
    <xdr:graphicFrame macro="">
      <xdr:nvGraphicFramePr>
        <xdr:cNvPr id="7" name="Chart 6">
          <a:extLst>
            <a:ext uri="{FF2B5EF4-FFF2-40B4-BE49-F238E27FC236}">
              <a16:creationId xmlns:a16="http://schemas.microsoft.com/office/drawing/2014/main" id="{C3592A1A-0DE1-400D-9F3D-15CCF7E66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0.12023</cdr:x>
      <cdr:y>0.91403</cdr:y>
    </cdr:from>
    <cdr:to>
      <cdr:x>0.71847</cdr:x>
      <cdr:y>0.98416</cdr:y>
    </cdr:to>
    <cdr:sp macro="" textlink="'GAMA Saúde geral'!$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Ano: </a:t>
          </a:r>
        </a:p>
      </cdr:txBody>
    </cdr:sp>
  </cdr:relSizeAnchor>
  <cdr:relSizeAnchor xmlns:cdr="http://schemas.openxmlformats.org/drawingml/2006/chartDrawing">
    <cdr:from>
      <cdr:x>0.8827</cdr:x>
      <cdr:y>0.90498</cdr:y>
    </cdr:from>
    <cdr:to>
      <cdr:x>0.98973</cdr:x>
      <cdr:y>1</cdr:y>
    </cdr:to>
    <cdr:sp macro="" textlink="'GAMA Saúde geral'!$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úde geral'!$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úde geral'!$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120649</xdr:colOff>
      <xdr:row>0</xdr:row>
      <xdr:rowOff>177799</xdr:rowOff>
    </xdr:from>
    <xdr:to>
      <xdr:col>3</xdr:col>
      <xdr:colOff>70726</xdr:colOff>
      <xdr:row>1</xdr:row>
      <xdr:rowOff>99482</xdr:rowOff>
    </xdr:to>
    <xdr:sp macro="" textlink="">
      <xdr:nvSpPr>
        <xdr:cNvPr id="43" name="Arrow: Left 42">
          <a:hlinkClick xmlns:r="http://schemas.openxmlformats.org/officeDocument/2006/relationships" r:id="rId1"/>
          <a:extLst>
            <a:ext uri="{FF2B5EF4-FFF2-40B4-BE49-F238E27FC236}">
              <a16:creationId xmlns:a16="http://schemas.microsoft.com/office/drawing/2014/main" id="{A28E293E-5460-4C6E-B90B-A0F0A29D547E}"/>
            </a:ext>
          </a:extLst>
        </xdr:cNvPr>
        <xdr:cNvSpPr>
          <a:spLocks noChangeAspect="1"/>
        </xdr:cNvSpPr>
      </xdr:nvSpPr>
      <xdr:spPr>
        <a:xfrm>
          <a:off x="120649" y="177799"/>
          <a:ext cx="2515477" cy="51858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Voltar ao roteiro</a:t>
          </a:r>
        </a:p>
      </xdr:txBody>
    </xdr:sp>
    <xdr:clientData/>
  </xdr:twoCellAnchor>
  <xdr:twoCellAnchor>
    <xdr:from>
      <xdr:col>2</xdr:col>
      <xdr:colOff>0</xdr:colOff>
      <xdr:row>1</xdr:row>
      <xdr:rowOff>771070</xdr:rowOff>
    </xdr:from>
    <xdr:to>
      <xdr:col>8</xdr:col>
      <xdr:colOff>571500</xdr:colOff>
      <xdr:row>11</xdr:row>
      <xdr:rowOff>27213</xdr:rowOff>
    </xdr:to>
    <xdr:graphicFrame macro="">
      <xdr:nvGraphicFramePr>
        <xdr:cNvPr id="3" name="Chart 2">
          <a:extLst>
            <a:ext uri="{FF2B5EF4-FFF2-40B4-BE49-F238E27FC236}">
              <a16:creationId xmlns:a16="http://schemas.microsoft.com/office/drawing/2014/main" id="{328AA9C3-F182-4E6D-9059-C428FE87E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45359</xdr:colOff>
      <xdr:row>2</xdr:row>
      <xdr:rowOff>0</xdr:rowOff>
    </xdr:from>
    <xdr:to>
      <xdr:col>36</xdr:col>
      <xdr:colOff>190501</xdr:colOff>
      <xdr:row>11</xdr:row>
      <xdr:rowOff>63500</xdr:rowOff>
    </xdr:to>
    <xdr:graphicFrame macro="">
      <xdr:nvGraphicFramePr>
        <xdr:cNvPr id="5" name="Chart 4">
          <a:extLst>
            <a:ext uri="{FF2B5EF4-FFF2-40B4-BE49-F238E27FC236}">
              <a16:creationId xmlns:a16="http://schemas.microsoft.com/office/drawing/2014/main" id="{F1664D96-BC4A-4A7A-98F3-179A5EE55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272143</xdr:colOff>
      <xdr:row>1</xdr:row>
      <xdr:rowOff>771070</xdr:rowOff>
    </xdr:from>
    <xdr:to>
      <xdr:col>49</xdr:col>
      <xdr:colOff>435428</xdr:colOff>
      <xdr:row>11</xdr:row>
      <xdr:rowOff>90713</xdr:rowOff>
    </xdr:to>
    <xdr:graphicFrame macro="">
      <xdr:nvGraphicFramePr>
        <xdr:cNvPr id="6" name="Chart 5">
          <a:extLst>
            <a:ext uri="{FF2B5EF4-FFF2-40B4-BE49-F238E27FC236}">
              <a16:creationId xmlns:a16="http://schemas.microsoft.com/office/drawing/2014/main" id="{C3765128-B631-41C8-B222-7A3417A2B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526142</xdr:colOff>
      <xdr:row>2</xdr:row>
      <xdr:rowOff>0</xdr:rowOff>
    </xdr:from>
    <xdr:to>
      <xdr:col>56</xdr:col>
      <xdr:colOff>498928</xdr:colOff>
      <xdr:row>11</xdr:row>
      <xdr:rowOff>81643</xdr:rowOff>
    </xdr:to>
    <xdr:graphicFrame macro="">
      <xdr:nvGraphicFramePr>
        <xdr:cNvPr id="7" name="Chart 6">
          <a:extLst>
            <a:ext uri="{FF2B5EF4-FFF2-40B4-BE49-F238E27FC236}">
              <a16:creationId xmlns:a16="http://schemas.microsoft.com/office/drawing/2014/main" id="{F0BDFEB6-41F6-4938-8035-D77707D0C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0</xdr:colOff>
      <xdr:row>2</xdr:row>
      <xdr:rowOff>0</xdr:rowOff>
    </xdr:from>
    <xdr:to>
      <xdr:col>65</xdr:col>
      <xdr:colOff>77107</xdr:colOff>
      <xdr:row>11</xdr:row>
      <xdr:rowOff>81643</xdr:rowOff>
    </xdr:to>
    <xdr:graphicFrame macro="">
      <xdr:nvGraphicFramePr>
        <xdr:cNvPr id="8" name="Chart 7">
          <a:extLst>
            <a:ext uri="{FF2B5EF4-FFF2-40B4-BE49-F238E27FC236}">
              <a16:creationId xmlns:a16="http://schemas.microsoft.com/office/drawing/2014/main" id="{2AEA1702-DE40-4B13-BC73-E5A4A716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12</xdr:row>
      <xdr:rowOff>0</xdr:rowOff>
    </xdr:from>
    <xdr:to>
      <xdr:col>8</xdr:col>
      <xdr:colOff>571500</xdr:colOff>
      <xdr:row>20</xdr:row>
      <xdr:rowOff>55976</xdr:rowOff>
    </xdr:to>
    <xdr:graphicFrame macro="">
      <xdr:nvGraphicFramePr>
        <xdr:cNvPr id="9" name="Chart 8">
          <a:extLst>
            <a:ext uri="{FF2B5EF4-FFF2-40B4-BE49-F238E27FC236}">
              <a16:creationId xmlns:a16="http://schemas.microsoft.com/office/drawing/2014/main" id="{874787D8-C22C-4D94-A476-A357A705E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18144</xdr:colOff>
      <xdr:row>12</xdr:row>
      <xdr:rowOff>0</xdr:rowOff>
    </xdr:from>
    <xdr:to>
      <xdr:col>15</xdr:col>
      <xdr:colOff>526144</xdr:colOff>
      <xdr:row>20</xdr:row>
      <xdr:rowOff>63500</xdr:rowOff>
    </xdr:to>
    <xdr:graphicFrame macro="">
      <xdr:nvGraphicFramePr>
        <xdr:cNvPr id="10" name="Chart 9">
          <a:extLst>
            <a:ext uri="{FF2B5EF4-FFF2-40B4-BE49-F238E27FC236}">
              <a16:creationId xmlns:a16="http://schemas.microsoft.com/office/drawing/2014/main" id="{68B89C61-49C9-4DFD-B03B-D737A3C3C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12</xdr:row>
      <xdr:rowOff>0</xdr:rowOff>
    </xdr:from>
    <xdr:to>
      <xdr:col>25</xdr:col>
      <xdr:colOff>26039</xdr:colOff>
      <xdr:row>20</xdr:row>
      <xdr:rowOff>62326</xdr:rowOff>
    </xdr:to>
    <xdr:graphicFrame macro="">
      <xdr:nvGraphicFramePr>
        <xdr:cNvPr id="11" name="Chart 10">
          <a:extLst>
            <a:ext uri="{FF2B5EF4-FFF2-40B4-BE49-F238E27FC236}">
              <a16:creationId xmlns:a16="http://schemas.microsoft.com/office/drawing/2014/main" id="{507C456A-AD25-4F11-9BFB-552E13932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108857</xdr:colOff>
      <xdr:row>12</xdr:row>
      <xdr:rowOff>0</xdr:rowOff>
    </xdr:from>
    <xdr:to>
      <xdr:col>32</xdr:col>
      <xdr:colOff>263498</xdr:colOff>
      <xdr:row>20</xdr:row>
      <xdr:rowOff>54429</xdr:rowOff>
    </xdr:to>
    <xdr:graphicFrame macro="">
      <xdr:nvGraphicFramePr>
        <xdr:cNvPr id="12" name="Chart 11">
          <a:extLst>
            <a:ext uri="{FF2B5EF4-FFF2-40B4-BE49-F238E27FC236}">
              <a16:creationId xmlns:a16="http://schemas.microsoft.com/office/drawing/2014/main" id="{11CAD113-2F48-416E-BBD4-2D57C7E0A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381000</xdr:colOff>
      <xdr:row>12</xdr:row>
      <xdr:rowOff>9071</xdr:rowOff>
    </xdr:from>
    <xdr:to>
      <xdr:col>39</xdr:col>
      <xdr:colOff>157629</xdr:colOff>
      <xdr:row>20</xdr:row>
      <xdr:rowOff>36286</xdr:rowOff>
    </xdr:to>
    <xdr:graphicFrame macro="">
      <xdr:nvGraphicFramePr>
        <xdr:cNvPr id="13" name="Chart 12">
          <a:extLst>
            <a:ext uri="{FF2B5EF4-FFF2-40B4-BE49-F238E27FC236}">
              <a16:creationId xmlns:a16="http://schemas.microsoft.com/office/drawing/2014/main" id="{4DF2431C-E72F-4296-AE51-88B456883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0</xdr:rowOff>
    </xdr:from>
    <xdr:to>
      <xdr:col>8</xdr:col>
      <xdr:colOff>607785</xdr:colOff>
      <xdr:row>29</xdr:row>
      <xdr:rowOff>15422</xdr:rowOff>
    </xdr:to>
    <xdr:graphicFrame macro="">
      <xdr:nvGraphicFramePr>
        <xdr:cNvPr id="14" name="Chart 13">
          <a:extLst>
            <a:ext uri="{FF2B5EF4-FFF2-40B4-BE49-F238E27FC236}">
              <a16:creationId xmlns:a16="http://schemas.microsoft.com/office/drawing/2014/main" id="{0272AB91-B71A-4ED4-A866-79BDF732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54428</xdr:colOff>
      <xdr:row>22</xdr:row>
      <xdr:rowOff>0</xdr:rowOff>
    </xdr:from>
    <xdr:to>
      <xdr:col>16</xdr:col>
      <xdr:colOff>269427</xdr:colOff>
      <xdr:row>29</xdr:row>
      <xdr:rowOff>15422</xdr:rowOff>
    </xdr:to>
    <xdr:graphicFrame macro="">
      <xdr:nvGraphicFramePr>
        <xdr:cNvPr id="15" name="Chart 14">
          <a:extLst>
            <a:ext uri="{FF2B5EF4-FFF2-40B4-BE49-F238E27FC236}">
              <a16:creationId xmlns:a16="http://schemas.microsoft.com/office/drawing/2014/main" id="{069C6384-8DF0-4D62-A04E-677AF1AC6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317500</xdr:colOff>
      <xdr:row>22</xdr:row>
      <xdr:rowOff>0</xdr:rowOff>
    </xdr:from>
    <xdr:to>
      <xdr:col>23</xdr:col>
      <xdr:colOff>462649</xdr:colOff>
      <xdr:row>29</xdr:row>
      <xdr:rowOff>12699</xdr:rowOff>
    </xdr:to>
    <xdr:graphicFrame macro="">
      <xdr:nvGraphicFramePr>
        <xdr:cNvPr id="16" name="Chart 15">
          <a:extLst>
            <a:ext uri="{FF2B5EF4-FFF2-40B4-BE49-F238E27FC236}">
              <a16:creationId xmlns:a16="http://schemas.microsoft.com/office/drawing/2014/main" id="{1734BE66-12AA-4AD0-BD53-FC4F323AE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526143</xdr:colOff>
      <xdr:row>22</xdr:row>
      <xdr:rowOff>9071</xdr:rowOff>
    </xdr:from>
    <xdr:to>
      <xdr:col>31</xdr:col>
      <xdr:colOff>133356</xdr:colOff>
      <xdr:row>29</xdr:row>
      <xdr:rowOff>21770</xdr:rowOff>
    </xdr:to>
    <xdr:graphicFrame macro="">
      <xdr:nvGraphicFramePr>
        <xdr:cNvPr id="17" name="Chart 16">
          <a:extLst>
            <a:ext uri="{FF2B5EF4-FFF2-40B4-BE49-F238E27FC236}">
              <a16:creationId xmlns:a16="http://schemas.microsoft.com/office/drawing/2014/main" id="{F89FB14C-6773-4F09-B01A-AD67D29CC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190500</xdr:colOff>
      <xdr:row>22</xdr:row>
      <xdr:rowOff>18143</xdr:rowOff>
    </xdr:from>
    <xdr:to>
      <xdr:col>38</xdr:col>
      <xdr:colOff>175084</xdr:colOff>
      <xdr:row>29</xdr:row>
      <xdr:rowOff>30842</xdr:rowOff>
    </xdr:to>
    <xdr:graphicFrame macro="">
      <xdr:nvGraphicFramePr>
        <xdr:cNvPr id="18" name="Chart 17">
          <a:extLst>
            <a:ext uri="{FF2B5EF4-FFF2-40B4-BE49-F238E27FC236}">
              <a16:creationId xmlns:a16="http://schemas.microsoft.com/office/drawing/2014/main" id="{B9770B7E-D373-450F-8A61-1CD89A7D6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263072</xdr:colOff>
      <xdr:row>22</xdr:row>
      <xdr:rowOff>27215</xdr:rowOff>
    </xdr:from>
    <xdr:to>
      <xdr:col>45</xdr:col>
      <xdr:colOff>247656</xdr:colOff>
      <xdr:row>29</xdr:row>
      <xdr:rowOff>42637</xdr:rowOff>
    </xdr:to>
    <xdr:graphicFrame macro="">
      <xdr:nvGraphicFramePr>
        <xdr:cNvPr id="19" name="Chart 18">
          <a:extLst>
            <a:ext uri="{FF2B5EF4-FFF2-40B4-BE49-F238E27FC236}">
              <a16:creationId xmlns:a16="http://schemas.microsoft.com/office/drawing/2014/main" id="{2EE55AEE-E6E8-46CF-9D87-D0F668627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99787</xdr:colOff>
      <xdr:row>31</xdr:row>
      <xdr:rowOff>18143</xdr:rowOff>
    </xdr:from>
    <xdr:to>
      <xdr:col>5</xdr:col>
      <xdr:colOff>108857</xdr:colOff>
      <xdr:row>37</xdr:row>
      <xdr:rowOff>90714</xdr:rowOff>
    </xdr:to>
    <xdr:graphicFrame macro="">
      <xdr:nvGraphicFramePr>
        <xdr:cNvPr id="20" name="Chart 19">
          <a:extLst>
            <a:ext uri="{FF2B5EF4-FFF2-40B4-BE49-F238E27FC236}">
              <a16:creationId xmlns:a16="http://schemas.microsoft.com/office/drawing/2014/main" id="{0D14CE12-54BC-47D9-9908-A21A632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190500</xdr:colOff>
      <xdr:row>31</xdr:row>
      <xdr:rowOff>18143</xdr:rowOff>
    </xdr:from>
    <xdr:to>
      <xdr:col>10</xdr:col>
      <xdr:colOff>530892</xdr:colOff>
      <xdr:row>37</xdr:row>
      <xdr:rowOff>90714</xdr:rowOff>
    </xdr:to>
    <xdr:graphicFrame macro="">
      <xdr:nvGraphicFramePr>
        <xdr:cNvPr id="21" name="Chart 20">
          <a:extLst>
            <a:ext uri="{FF2B5EF4-FFF2-40B4-BE49-F238E27FC236}">
              <a16:creationId xmlns:a16="http://schemas.microsoft.com/office/drawing/2014/main" id="{3D651397-284E-411D-997A-5F2B33A58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-1</xdr:colOff>
      <xdr:row>31</xdr:row>
      <xdr:rowOff>0</xdr:rowOff>
    </xdr:from>
    <xdr:to>
      <xdr:col>18</xdr:col>
      <xdr:colOff>417284</xdr:colOff>
      <xdr:row>37</xdr:row>
      <xdr:rowOff>81643</xdr:rowOff>
    </xdr:to>
    <xdr:graphicFrame macro="">
      <xdr:nvGraphicFramePr>
        <xdr:cNvPr id="22" name="Chart 21">
          <a:extLst>
            <a:ext uri="{FF2B5EF4-FFF2-40B4-BE49-F238E27FC236}">
              <a16:creationId xmlns:a16="http://schemas.microsoft.com/office/drawing/2014/main" id="{5641951E-22DC-40C7-AECF-44ECEBDAC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489856</xdr:colOff>
      <xdr:row>31</xdr:row>
      <xdr:rowOff>0</xdr:rowOff>
    </xdr:from>
    <xdr:to>
      <xdr:col>26</xdr:col>
      <xdr:colOff>291459</xdr:colOff>
      <xdr:row>37</xdr:row>
      <xdr:rowOff>90714</xdr:rowOff>
    </xdr:to>
    <xdr:graphicFrame macro="">
      <xdr:nvGraphicFramePr>
        <xdr:cNvPr id="23" name="Chart 22">
          <a:extLst>
            <a:ext uri="{FF2B5EF4-FFF2-40B4-BE49-F238E27FC236}">
              <a16:creationId xmlns:a16="http://schemas.microsoft.com/office/drawing/2014/main" id="{4F3B30F7-288C-4381-AA7D-28B47E30C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362856</xdr:colOff>
      <xdr:row>31</xdr:row>
      <xdr:rowOff>0</xdr:rowOff>
    </xdr:from>
    <xdr:to>
      <xdr:col>31</xdr:col>
      <xdr:colOff>309600</xdr:colOff>
      <xdr:row>37</xdr:row>
      <xdr:rowOff>108857</xdr:rowOff>
    </xdr:to>
    <xdr:graphicFrame macro="">
      <xdr:nvGraphicFramePr>
        <xdr:cNvPr id="24" name="Chart 23">
          <a:extLst>
            <a:ext uri="{FF2B5EF4-FFF2-40B4-BE49-F238E27FC236}">
              <a16:creationId xmlns:a16="http://schemas.microsoft.com/office/drawing/2014/main" id="{6928E868-64A2-45B6-AFC7-814B8C5C4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399141</xdr:colOff>
      <xdr:row>31</xdr:row>
      <xdr:rowOff>0</xdr:rowOff>
    </xdr:from>
    <xdr:to>
      <xdr:col>36</xdr:col>
      <xdr:colOff>471714</xdr:colOff>
      <xdr:row>37</xdr:row>
      <xdr:rowOff>137619</xdr:rowOff>
    </xdr:to>
    <xdr:graphicFrame macro="">
      <xdr:nvGraphicFramePr>
        <xdr:cNvPr id="25" name="Chart 24">
          <a:extLst>
            <a:ext uri="{FF2B5EF4-FFF2-40B4-BE49-F238E27FC236}">
              <a16:creationId xmlns:a16="http://schemas.microsoft.com/office/drawing/2014/main" id="{78A2EF99-D395-4470-A684-E5AF7395E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589645</xdr:colOff>
      <xdr:row>31</xdr:row>
      <xdr:rowOff>9071</xdr:rowOff>
    </xdr:from>
    <xdr:to>
      <xdr:col>44</xdr:col>
      <xdr:colOff>444501</xdr:colOff>
      <xdr:row>37</xdr:row>
      <xdr:rowOff>153040</xdr:rowOff>
    </xdr:to>
    <xdr:graphicFrame macro="">
      <xdr:nvGraphicFramePr>
        <xdr:cNvPr id="26" name="Chart 25">
          <a:extLst>
            <a:ext uri="{FF2B5EF4-FFF2-40B4-BE49-F238E27FC236}">
              <a16:creationId xmlns:a16="http://schemas.microsoft.com/office/drawing/2014/main" id="{BB41AFAA-56BD-43EC-B817-A5CDBFAE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44</xdr:col>
      <xdr:colOff>535214</xdr:colOff>
      <xdr:row>31</xdr:row>
      <xdr:rowOff>9071</xdr:rowOff>
    </xdr:from>
    <xdr:to>
      <xdr:col>52</xdr:col>
      <xdr:colOff>444500</xdr:colOff>
      <xdr:row>37</xdr:row>
      <xdr:rowOff>153040</xdr:rowOff>
    </xdr:to>
    <xdr:graphicFrame macro="">
      <xdr:nvGraphicFramePr>
        <xdr:cNvPr id="27" name="Chart 26">
          <a:extLst>
            <a:ext uri="{FF2B5EF4-FFF2-40B4-BE49-F238E27FC236}">
              <a16:creationId xmlns:a16="http://schemas.microsoft.com/office/drawing/2014/main" id="{968E5AC5-3265-4573-9846-4BEB8A809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52</xdr:col>
      <xdr:colOff>553358</xdr:colOff>
      <xdr:row>31</xdr:row>
      <xdr:rowOff>18143</xdr:rowOff>
    </xdr:from>
    <xdr:to>
      <xdr:col>64</xdr:col>
      <xdr:colOff>584468</xdr:colOff>
      <xdr:row>37</xdr:row>
      <xdr:rowOff>143062</xdr:rowOff>
    </xdr:to>
    <xdr:graphicFrame macro="">
      <xdr:nvGraphicFramePr>
        <xdr:cNvPr id="28" name="Chart 27">
          <a:extLst>
            <a:ext uri="{FF2B5EF4-FFF2-40B4-BE49-F238E27FC236}">
              <a16:creationId xmlns:a16="http://schemas.microsoft.com/office/drawing/2014/main" id="{F11E3C13-B8E2-47BB-A904-22DB827D1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39</xdr:row>
      <xdr:rowOff>0</xdr:rowOff>
    </xdr:from>
    <xdr:to>
      <xdr:col>8</xdr:col>
      <xdr:colOff>508000</xdr:colOff>
      <xdr:row>45</xdr:row>
      <xdr:rowOff>54428</xdr:rowOff>
    </xdr:to>
    <xdr:graphicFrame macro="">
      <xdr:nvGraphicFramePr>
        <xdr:cNvPr id="29" name="Chart 28">
          <a:extLst>
            <a:ext uri="{FF2B5EF4-FFF2-40B4-BE49-F238E27FC236}">
              <a16:creationId xmlns:a16="http://schemas.microsoft.com/office/drawing/2014/main" id="{E40FC061-5FA6-497A-A26F-32E6570C5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0</xdr:colOff>
      <xdr:row>39</xdr:row>
      <xdr:rowOff>0</xdr:rowOff>
    </xdr:from>
    <xdr:to>
      <xdr:col>16</xdr:col>
      <xdr:colOff>25406</xdr:colOff>
      <xdr:row>45</xdr:row>
      <xdr:rowOff>54428</xdr:rowOff>
    </xdr:to>
    <xdr:graphicFrame macro="">
      <xdr:nvGraphicFramePr>
        <xdr:cNvPr id="30" name="Chart 29">
          <a:extLst>
            <a:ext uri="{FF2B5EF4-FFF2-40B4-BE49-F238E27FC236}">
              <a16:creationId xmlns:a16="http://schemas.microsoft.com/office/drawing/2014/main" id="{8E4C06CE-9636-4C51-920D-0901A05B6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127000</xdr:colOff>
      <xdr:row>39</xdr:row>
      <xdr:rowOff>0</xdr:rowOff>
    </xdr:from>
    <xdr:to>
      <xdr:col>24</xdr:col>
      <xdr:colOff>160564</xdr:colOff>
      <xdr:row>45</xdr:row>
      <xdr:rowOff>54428</xdr:rowOff>
    </xdr:to>
    <xdr:graphicFrame macro="">
      <xdr:nvGraphicFramePr>
        <xdr:cNvPr id="31" name="Chart 30">
          <a:extLst>
            <a:ext uri="{FF2B5EF4-FFF2-40B4-BE49-F238E27FC236}">
              <a16:creationId xmlns:a16="http://schemas.microsoft.com/office/drawing/2014/main" id="{A48D5C56-541A-498A-A941-B5345AB57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47</xdr:row>
      <xdr:rowOff>0</xdr:rowOff>
    </xdr:from>
    <xdr:to>
      <xdr:col>8</xdr:col>
      <xdr:colOff>480786</xdr:colOff>
      <xdr:row>53</xdr:row>
      <xdr:rowOff>103414</xdr:rowOff>
    </xdr:to>
    <xdr:graphicFrame macro="">
      <xdr:nvGraphicFramePr>
        <xdr:cNvPr id="32" name="Chart 31">
          <a:extLst>
            <a:ext uri="{FF2B5EF4-FFF2-40B4-BE49-F238E27FC236}">
              <a16:creationId xmlns:a16="http://schemas.microsoft.com/office/drawing/2014/main" id="{3EDD2F2F-7616-480C-B231-776A66C3C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0</xdr:colOff>
      <xdr:row>47</xdr:row>
      <xdr:rowOff>0</xdr:rowOff>
    </xdr:from>
    <xdr:to>
      <xdr:col>15</xdr:col>
      <xdr:colOff>499842</xdr:colOff>
      <xdr:row>53</xdr:row>
      <xdr:rowOff>97064</xdr:rowOff>
    </xdr:to>
    <xdr:graphicFrame macro="">
      <xdr:nvGraphicFramePr>
        <xdr:cNvPr id="33" name="Chart 32">
          <a:extLst>
            <a:ext uri="{FF2B5EF4-FFF2-40B4-BE49-F238E27FC236}">
              <a16:creationId xmlns:a16="http://schemas.microsoft.com/office/drawing/2014/main" id="{77142A33-1FC9-4412-B6CC-489335EA8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xdr:colOff>
      <xdr:row>55</xdr:row>
      <xdr:rowOff>0</xdr:rowOff>
    </xdr:from>
    <xdr:to>
      <xdr:col>8</xdr:col>
      <xdr:colOff>580573</xdr:colOff>
      <xdr:row>59</xdr:row>
      <xdr:rowOff>145823</xdr:rowOff>
    </xdr:to>
    <xdr:graphicFrame macro="">
      <xdr:nvGraphicFramePr>
        <xdr:cNvPr id="34" name="Chart 33">
          <a:extLst>
            <a:ext uri="{FF2B5EF4-FFF2-40B4-BE49-F238E27FC236}">
              <a16:creationId xmlns:a16="http://schemas.microsoft.com/office/drawing/2014/main" id="{3D3C41FD-F279-477F-AA89-8472575C3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299357</xdr:colOff>
      <xdr:row>54</xdr:row>
      <xdr:rowOff>435429</xdr:rowOff>
    </xdr:from>
    <xdr:to>
      <xdr:col>27</xdr:col>
      <xdr:colOff>508000</xdr:colOff>
      <xdr:row>59</xdr:row>
      <xdr:rowOff>136752</xdr:rowOff>
    </xdr:to>
    <xdr:graphicFrame macro="">
      <xdr:nvGraphicFramePr>
        <xdr:cNvPr id="35" name="Chart 34">
          <a:extLst>
            <a:ext uri="{FF2B5EF4-FFF2-40B4-BE49-F238E27FC236}">
              <a16:creationId xmlns:a16="http://schemas.microsoft.com/office/drawing/2014/main" id="{17272E18-FB2A-4F57-8D6B-1276C73E9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54429</xdr:colOff>
      <xdr:row>55</xdr:row>
      <xdr:rowOff>9071</xdr:rowOff>
    </xdr:from>
    <xdr:to>
      <xdr:col>16</xdr:col>
      <xdr:colOff>233142</xdr:colOff>
      <xdr:row>59</xdr:row>
      <xdr:rowOff>153307</xdr:rowOff>
    </xdr:to>
    <xdr:graphicFrame macro="">
      <xdr:nvGraphicFramePr>
        <xdr:cNvPr id="36" name="Chart 35">
          <a:extLst>
            <a:ext uri="{FF2B5EF4-FFF2-40B4-BE49-F238E27FC236}">
              <a16:creationId xmlns:a16="http://schemas.microsoft.com/office/drawing/2014/main" id="{B11D0AD4-972F-44DD-996A-E7DEEE645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1</xdr:colOff>
      <xdr:row>55</xdr:row>
      <xdr:rowOff>0</xdr:rowOff>
    </xdr:from>
    <xdr:to>
      <xdr:col>35</xdr:col>
      <xdr:colOff>27215</xdr:colOff>
      <xdr:row>59</xdr:row>
      <xdr:rowOff>144236</xdr:rowOff>
    </xdr:to>
    <xdr:graphicFrame macro="">
      <xdr:nvGraphicFramePr>
        <xdr:cNvPr id="37" name="Chart 36">
          <a:extLst>
            <a:ext uri="{FF2B5EF4-FFF2-40B4-BE49-F238E27FC236}">
              <a16:creationId xmlns:a16="http://schemas.microsoft.com/office/drawing/2014/main" id="{48EB665C-1C73-444D-AD70-F286DB319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90715</xdr:colOff>
      <xdr:row>54</xdr:row>
      <xdr:rowOff>435428</xdr:rowOff>
    </xdr:from>
    <xdr:to>
      <xdr:col>42</xdr:col>
      <xdr:colOff>76434</xdr:colOff>
      <xdr:row>59</xdr:row>
      <xdr:rowOff>136751</xdr:rowOff>
    </xdr:to>
    <xdr:graphicFrame macro="">
      <xdr:nvGraphicFramePr>
        <xdr:cNvPr id="38" name="Chart 37">
          <a:extLst>
            <a:ext uri="{FF2B5EF4-FFF2-40B4-BE49-F238E27FC236}">
              <a16:creationId xmlns:a16="http://schemas.microsoft.com/office/drawing/2014/main" id="{A06A2B5F-2732-4F7A-AE4B-76E349C7D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154214</xdr:colOff>
      <xdr:row>54</xdr:row>
      <xdr:rowOff>426357</xdr:rowOff>
    </xdr:from>
    <xdr:to>
      <xdr:col>52</xdr:col>
      <xdr:colOff>907</xdr:colOff>
      <xdr:row>59</xdr:row>
      <xdr:rowOff>126093</xdr:rowOff>
    </xdr:to>
    <xdr:graphicFrame macro="">
      <xdr:nvGraphicFramePr>
        <xdr:cNvPr id="39" name="Chart 38">
          <a:extLst>
            <a:ext uri="{FF2B5EF4-FFF2-40B4-BE49-F238E27FC236}">
              <a16:creationId xmlns:a16="http://schemas.microsoft.com/office/drawing/2014/main" id="{147F3CB0-0FC7-4263-B004-CC8AEEB67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0</xdr:colOff>
      <xdr:row>62</xdr:row>
      <xdr:rowOff>0</xdr:rowOff>
    </xdr:from>
    <xdr:to>
      <xdr:col>9</xdr:col>
      <xdr:colOff>36286</xdr:colOff>
      <xdr:row>71</xdr:row>
      <xdr:rowOff>155927</xdr:rowOff>
    </xdr:to>
    <xdr:graphicFrame macro="">
      <xdr:nvGraphicFramePr>
        <xdr:cNvPr id="40" name="Chart 39">
          <a:extLst>
            <a:ext uri="{FF2B5EF4-FFF2-40B4-BE49-F238E27FC236}">
              <a16:creationId xmlns:a16="http://schemas.microsoft.com/office/drawing/2014/main" id="{445F30D6-8624-4C94-9D3C-4E8CB3C01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127000</xdr:colOff>
      <xdr:row>62</xdr:row>
      <xdr:rowOff>9072</xdr:rowOff>
    </xdr:from>
    <xdr:to>
      <xdr:col>17</xdr:col>
      <xdr:colOff>296031</xdr:colOff>
      <xdr:row>71</xdr:row>
      <xdr:rowOff>158649</xdr:rowOff>
    </xdr:to>
    <xdr:graphicFrame macro="">
      <xdr:nvGraphicFramePr>
        <xdr:cNvPr id="41" name="Chart 40">
          <a:extLst>
            <a:ext uri="{FF2B5EF4-FFF2-40B4-BE49-F238E27FC236}">
              <a16:creationId xmlns:a16="http://schemas.microsoft.com/office/drawing/2014/main" id="{98D1818D-C5B4-4C34-9887-36E4C2254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xdr:col>
      <xdr:colOff>426358</xdr:colOff>
      <xdr:row>62</xdr:row>
      <xdr:rowOff>18142</xdr:rowOff>
    </xdr:from>
    <xdr:to>
      <xdr:col>25</xdr:col>
      <xdr:colOff>205216</xdr:colOff>
      <xdr:row>71</xdr:row>
      <xdr:rowOff>172357</xdr:rowOff>
    </xdr:to>
    <xdr:graphicFrame macro="">
      <xdr:nvGraphicFramePr>
        <xdr:cNvPr id="42" name="Chart 41">
          <a:extLst>
            <a:ext uri="{FF2B5EF4-FFF2-40B4-BE49-F238E27FC236}">
              <a16:creationId xmlns:a16="http://schemas.microsoft.com/office/drawing/2014/main" id="{6B5BEE3D-0ABE-4B5D-816F-9ECBF25AACC8}"/>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74</xdr:row>
      <xdr:rowOff>0</xdr:rowOff>
    </xdr:from>
    <xdr:to>
      <xdr:col>8</xdr:col>
      <xdr:colOff>544286</xdr:colOff>
      <xdr:row>77</xdr:row>
      <xdr:rowOff>19453</xdr:rowOff>
    </xdr:to>
    <xdr:graphicFrame macro="">
      <xdr:nvGraphicFramePr>
        <xdr:cNvPr id="44" name="Chart 43">
          <a:extLst>
            <a:ext uri="{FF2B5EF4-FFF2-40B4-BE49-F238E27FC236}">
              <a16:creationId xmlns:a16="http://schemas.microsoft.com/office/drawing/2014/main" id="{17EEAC49-8A3C-4183-BC93-9D7664AFD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45357</xdr:colOff>
      <xdr:row>74</xdr:row>
      <xdr:rowOff>9071</xdr:rowOff>
    </xdr:from>
    <xdr:to>
      <xdr:col>16</xdr:col>
      <xdr:colOff>153313</xdr:colOff>
      <xdr:row>77</xdr:row>
      <xdr:rowOff>28524</xdr:rowOff>
    </xdr:to>
    <xdr:graphicFrame macro="">
      <xdr:nvGraphicFramePr>
        <xdr:cNvPr id="85" name="Chart 84">
          <a:extLst>
            <a:ext uri="{FF2B5EF4-FFF2-40B4-BE49-F238E27FC236}">
              <a16:creationId xmlns:a16="http://schemas.microsoft.com/office/drawing/2014/main" id="{1190EBB4-E78D-4212-8983-CD03CB84E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0.05391</cdr:x>
      <cdr:y>0.91096</cdr:y>
    </cdr:from>
    <cdr:to>
      <cdr:x>0.52188</cdr:x>
      <cdr:y>0.9863</cdr:y>
    </cdr:to>
    <cdr:sp macro="" textlink="'GAMA Saúde geral'!$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úde geral'!$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0.09898</cdr:x>
      <cdr:y>0.91364</cdr:y>
    </cdr:from>
    <cdr:to>
      <cdr:x>0.79621</cdr:x>
      <cdr:y>0.99318</cdr:y>
    </cdr:to>
    <cdr:sp macro="" textlink="'GAMA Saúde geral'!$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úde geral'!$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úde geral'!$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úde geral'!$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76200</xdr:colOff>
      <xdr:row>0</xdr:row>
      <xdr:rowOff>69850</xdr:rowOff>
    </xdr:from>
    <xdr:to>
      <xdr:col>5</xdr:col>
      <xdr:colOff>89647</xdr:colOff>
      <xdr:row>0</xdr:row>
      <xdr:rowOff>478118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FFA304B-D26A-4FEF-A4B2-227F172EEA05}"/>
            </a:ext>
          </a:extLst>
        </xdr:cNvPr>
        <xdr:cNvSpPr>
          <a:spLocks noChangeAspect="1"/>
        </xdr:cNvSpPr>
      </xdr:nvSpPr>
      <xdr:spPr>
        <a:xfrm>
          <a:off x="76200" y="69850"/>
          <a:ext cx="3061447" cy="408268"/>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 a lista de indicadores GAMA</a:t>
          </a:r>
          <a:endParaRPr lang="en-US" sz="1800">
            <a:effectLst/>
          </a:endParaRPr>
        </a:p>
      </xdr:txBody>
    </xdr:sp>
    <xdr:clientData/>
  </xdr:twoCellAnchor>
  <xdr:twoCellAnchor>
    <xdr:from>
      <xdr:col>7</xdr:col>
      <xdr:colOff>25400</xdr:colOff>
      <xdr:row>27</xdr:row>
      <xdr:rowOff>127000</xdr:rowOff>
    </xdr:from>
    <xdr:to>
      <xdr:col>14</xdr:col>
      <xdr:colOff>177806</xdr:colOff>
      <xdr:row>40</xdr:row>
      <xdr:rowOff>133350</xdr:rowOff>
    </xdr:to>
    <xdr:graphicFrame macro="">
      <xdr:nvGraphicFramePr>
        <xdr:cNvPr id="3" name="Chart 2">
          <a:extLst>
            <a:ext uri="{FF2B5EF4-FFF2-40B4-BE49-F238E27FC236}">
              <a16:creationId xmlns:a16="http://schemas.microsoft.com/office/drawing/2014/main" id="{150B10E0-253A-4CCC-8EE7-3003A7677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41</xdr:row>
      <xdr:rowOff>50800</xdr:rowOff>
    </xdr:from>
    <xdr:to>
      <xdr:col>14</xdr:col>
      <xdr:colOff>190500</xdr:colOff>
      <xdr:row>55</xdr:row>
      <xdr:rowOff>76200</xdr:rowOff>
    </xdr:to>
    <xdr:graphicFrame macro="">
      <xdr:nvGraphicFramePr>
        <xdr:cNvPr id="4" name="Chart 3">
          <a:extLst>
            <a:ext uri="{FF2B5EF4-FFF2-40B4-BE49-F238E27FC236}">
              <a16:creationId xmlns:a16="http://schemas.microsoft.com/office/drawing/2014/main" id="{D8C291D8-210F-4D0D-84D7-ABF62EC8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311150</xdr:colOff>
      <xdr:row>27</xdr:row>
      <xdr:rowOff>120650</xdr:rowOff>
    </xdr:from>
    <xdr:to>
      <xdr:col>23</xdr:col>
      <xdr:colOff>450850</xdr:colOff>
      <xdr:row>40</xdr:row>
      <xdr:rowOff>133350</xdr:rowOff>
    </xdr:to>
    <xdr:graphicFrame macro="">
      <xdr:nvGraphicFramePr>
        <xdr:cNvPr id="5" name="Chart 4">
          <a:extLst>
            <a:ext uri="{FF2B5EF4-FFF2-40B4-BE49-F238E27FC236}">
              <a16:creationId xmlns:a16="http://schemas.microsoft.com/office/drawing/2014/main" id="{126BCA96-C1FA-445D-ADC2-FB5EE3AC7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323850</xdr:colOff>
      <xdr:row>41</xdr:row>
      <xdr:rowOff>63500</xdr:rowOff>
    </xdr:from>
    <xdr:to>
      <xdr:col>22</xdr:col>
      <xdr:colOff>19050</xdr:colOff>
      <xdr:row>55</xdr:row>
      <xdr:rowOff>82550</xdr:rowOff>
    </xdr:to>
    <xdr:graphicFrame macro="">
      <xdr:nvGraphicFramePr>
        <xdr:cNvPr id="6" name="Chart 5">
          <a:extLst>
            <a:ext uri="{FF2B5EF4-FFF2-40B4-BE49-F238E27FC236}">
              <a16:creationId xmlns:a16="http://schemas.microsoft.com/office/drawing/2014/main" id="{13D3FFD8-3693-4C6B-B77F-C38DEC433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184150</xdr:colOff>
      <xdr:row>41</xdr:row>
      <xdr:rowOff>57150</xdr:rowOff>
    </xdr:from>
    <xdr:to>
      <xdr:col>28</xdr:col>
      <xdr:colOff>285750</xdr:colOff>
      <xdr:row>55</xdr:row>
      <xdr:rowOff>76200</xdr:rowOff>
    </xdr:to>
    <xdr:graphicFrame macro="">
      <xdr:nvGraphicFramePr>
        <xdr:cNvPr id="7" name="Chart 6">
          <a:extLst>
            <a:ext uri="{FF2B5EF4-FFF2-40B4-BE49-F238E27FC236}">
              <a16:creationId xmlns:a16="http://schemas.microsoft.com/office/drawing/2014/main" id="{A145D216-4986-419A-A5D8-5E8A72E2E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umo de substância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umo de substância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umo de substância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umo de substância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umo de substância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umo de substância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umo de substância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umo de substância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umo de substância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umo de substância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101598</xdr:colOff>
      <xdr:row>0</xdr:row>
      <xdr:rowOff>82549</xdr:rowOff>
    </xdr:from>
    <xdr:to>
      <xdr:col>5</xdr:col>
      <xdr:colOff>761999</xdr:colOff>
      <xdr:row>0</xdr:row>
      <xdr:rowOff>535214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D43FBEF-5C0E-4E15-BCBE-140B248B0535}"/>
            </a:ext>
          </a:extLst>
        </xdr:cNvPr>
        <xdr:cNvSpPr>
          <a:spLocks noChangeAspect="1"/>
        </xdr:cNvSpPr>
      </xdr:nvSpPr>
      <xdr:spPr>
        <a:xfrm>
          <a:off x="101598" y="82549"/>
          <a:ext cx="3708401" cy="452665"/>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600" b="1">
              <a:solidFill>
                <a:schemeClr val="lt1"/>
              </a:solidFill>
              <a:effectLst/>
              <a:latin typeface="+mn-lt"/>
              <a:ea typeface="+mn-ea"/>
              <a:cs typeface="+mn-cs"/>
            </a:rPr>
            <a:t>Voltar a lista de indicadores GAMA</a:t>
          </a:r>
          <a:endParaRPr lang="en-US" sz="2000">
            <a:effectLst/>
          </a:endParaRPr>
        </a:p>
      </xdr:txBody>
    </xdr:sp>
    <xdr:clientData/>
  </xdr:twoCellAnchor>
  <xdr:twoCellAnchor>
    <xdr:from>
      <xdr:col>6</xdr:col>
      <xdr:colOff>101600</xdr:colOff>
      <xdr:row>27</xdr:row>
      <xdr:rowOff>38100</xdr:rowOff>
    </xdr:from>
    <xdr:to>
      <xdr:col>14</xdr:col>
      <xdr:colOff>673106</xdr:colOff>
      <xdr:row>40</xdr:row>
      <xdr:rowOff>44450</xdr:rowOff>
    </xdr:to>
    <xdr:graphicFrame macro="">
      <xdr:nvGraphicFramePr>
        <xdr:cNvPr id="3" name="Chart 2">
          <a:extLst>
            <a:ext uri="{FF2B5EF4-FFF2-40B4-BE49-F238E27FC236}">
              <a16:creationId xmlns:a16="http://schemas.microsoft.com/office/drawing/2014/main" id="{6F659EA9-52E9-4C5E-AF48-26E4B6E95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768350</xdr:colOff>
      <xdr:row>27</xdr:row>
      <xdr:rowOff>57150</xdr:rowOff>
    </xdr:from>
    <xdr:to>
      <xdr:col>22</xdr:col>
      <xdr:colOff>76206</xdr:colOff>
      <xdr:row>40</xdr:row>
      <xdr:rowOff>63500</xdr:rowOff>
    </xdr:to>
    <xdr:graphicFrame macro="">
      <xdr:nvGraphicFramePr>
        <xdr:cNvPr id="4" name="Chart 3">
          <a:extLst>
            <a:ext uri="{FF2B5EF4-FFF2-40B4-BE49-F238E27FC236}">
              <a16:creationId xmlns:a16="http://schemas.microsoft.com/office/drawing/2014/main" id="{1265D1F7-2A4F-4CFE-88F8-C41AD0FD0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40</xdr:row>
      <xdr:rowOff>114300</xdr:rowOff>
    </xdr:from>
    <xdr:to>
      <xdr:col>14</xdr:col>
      <xdr:colOff>673106</xdr:colOff>
      <xdr:row>53</xdr:row>
      <xdr:rowOff>127000</xdr:rowOff>
    </xdr:to>
    <xdr:graphicFrame macro="">
      <xdr:nvGraphicFramePr>
        <xdr:cNvPr id="5" name="Chart 4">
          <a:extLst>
            <a:ext uri="{FF2B5EF4-FFF2-40B4-BE49-F238E27FC236}">
              <a16:creationId xmlns:a16="http://schemas.microsoft.com/office/drawing/2014/main" id="{4A10312D-1F39-471F-B7E1-B21C84111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781050</xdr:colOff>
      <xdr:row>40</xdr:row>
      <xdr:rowOff>120650</xdr:rowOff>
    </xdr:from>
    <xdr:to>
      <xdr:col>22</xdr:col>
      <xdr:colOff>88906</xdr:colOff>
      <xdr:row>53</xdr:row>
      <xdr:rowOff>133350</xdr:rowOff>
    </xdr:to>
    <xdr:graphicFrame macro="">
      <xdr:nvGraphicFramePr>
        <xdr:cNvPr id="6" name="Chart 5">
          <a:extLst>
            <a:ext uri="{FF2B5EF4-FFF2-40B4-BE49-F238E27FC236}">
              <a16:creationId xmlns:a16="http://schemas.microsoft.com/office/drawing/2014/main" id="{E702D92E-CDBF-4576-B8CF-5F5BD2B56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19050</xdr:colOff>
      <xdr:row>40</xdr:row>
      <xdr:rowOff>127000</xdr:rowOff>
    </xdr:from>
    <xdr:to>
      <xdr:col>28</xdr:col>
      <xdr:colOff>584206</xdr:colOff>
      <xdr:row>53</xdr:row>
      <xdr:rowOff>139700</xdr:rowOff>
    </xdr:to>
    <xdr:graphicFrame macro="">
      <xdr:nvGraphicFramePr>
        <xdr:cNvPr id="7" name="Chart 6">
          <a:extLst>
            <a:ext uri="{FF2B5EF4-FFF2-40B4-BE49-F238E27FC236}">
              <a16:creationId xmlns:a16="http://schemas.microsoft.com/office/drawing/2014/main" id="{B711C60F-A1CB-4150-ABC5-96B443519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12700</xdr:colOff>
      <xdr:row>27</xdr:row>
      <xdr:rowOff>50800</xdr:rowOff>
    </xdr:from>
    <xdr:to>
      <xdr:col>28</xdr:col>
      <xdr:colOff>577856</xdr:colOff>
      <xdr:row>40</xdr:row>
      <xdr:rowOff>57150</xdr:rowOff>
    </xdr:to>
    <xdr:graphicFrame macro="">
      <xdr:nvGraphicFramePr>
        <xdr:cNvPr id="8" name="Chart 7">
          <a:extLst>
            <a:ext uri="{FF2B5EF4-FFF2-40B4-BE49-F238E27FC236}">
              <a16:creationId xmlns:a16="http://schemas.microsoft.com/office/drawing/2014/main" id="{5C337234-AFE0-49B3-9547-162306ECE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0.12023</cdr:x>
      <cdr:y>0.91403</cdr:y>
    </cdr:from>
    <cdr:to>
      <cdr:x>0.71847</cdr:x>
      <cdr:y>0.98416</cdr:y>
    </cdr:to>
    <cdr:sp macro="" textlink="'GAMA Saúde geral'!$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Ano: </a:t>
          </a:r>
        </a:p>
      </cdr:txBody>
    </cdr:sp>
  </cdr:relSizeAnchor>
  <cdr:relSizeAnchor xmlns:cdr="http://schemas.openxmlformats.org/drawingml/2006/chartDrawing">
    <cdr:from>
      <cdr:x>0.8827</cdr:x>
      <cdr:y>0.90498</cdr:y>
    </cdr:from>
    <cdr:to>
      <cdr:x>0.98973</cdr:x>
      <cdr:y>1</cdr:y>
    </cdr:to>
    <cdr:sp macro="" textlink="'GAMA Saúde geral'!$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0.10147</cdr:x>
      <cdr:y>0.91364</cdr:y>
    </cdr:from>
    <cdr:to>
      <cdr:x>0.73529</cdr:x>
      <cdr:y>1</cdr:y>
    </cdr:to>
    <cdr:sp macro="" textlink="'GAMA Alimentação e atividade'!$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ção e atividade'!$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ção e atividade'!$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ção e atividade'!$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ção e atividade'!$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ção e atividade'!$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ção e atividade'!$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ção e atividade'!$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ção e atividade'!$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ção e atividade'!$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ção e atividade'!$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ção e atividade'!$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76199</xdr:colOff>
      <xdr:row>0</xdr:row>
      <xdr:rowOff>76200</xdr:rowOff>
    </xdr:from>
    <xdr:to>
      <xdr:col>5</xdr:col>
      <xdr:colOff>679824</xdr:colOff>
      <xdr:row>0</xdr:row>
      <xdr:rowOff>493060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56EE618-E36C-40EF-BE56-CA08975E1D96}"/>
            </a:ext>
          </a:extLst>
        </xdr:cNvPr>
        <xdr:cNvSpPr>
          <a:spLocks noChangeAspect="1"/>
        </xdr:cNvSpPr>
      </xdr:nvSpPr>
      <xdr:spPr>
        <a:xfrm>
          <a:off x="76199" y="76200"/>
          <a:ext cx="3883213" cy="416860"/>
        </a:xfrm>
        <a:prstGeom prst="leftArrow">
          <a:avLst>
            <a:gd name="adj1" fmla="val 73880"/>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600" b="1">
              <a:solidFill>
                <a:schemeClr val="lt1"/>
              </a:solidFill>
              <a:effectLst/>
              <a:latin typeface="+mn-lt"/>
              <a:ea typeface="+mn-ea"/>
              <a:cs typeface="+mn-cs"/>
            </a:rPr>
            <a:t>Voltar a lista de indicadores GAMA</a:t>
          </a:r>
          <a:endParaRPr lang="en-US" sz="1600">
            <a:effectLst/>
          </a:endParaRPr>
        </a:p>
      </xdr:txBody>
    </xdr:sp>
    <xdr:clientData/>
  </xdr:twoCellAnchor>
  <xdr:twoCellAnchor>
    <xdr:from>
      <xdr:col>6</xdr:col>
      <xdr:colOff>95250</xdr:colOff>
      <xdr:row>28</xdr:row>
      <xdr:rowOff>152400</xdr:rowOff>
    </xdr:from>
    <xdr:to>
      <xdr:col>10</xdr:col>
      <xdr:colOff>444500</xdr:colOff>
      <xdr:row>41</xdr:row>
      <xdr:rowOff>158750</xdr:rowOff>
    </xdr:to>
    <xdr:graphicFrame macro="">
      <xdr:nvGraphicFramePr>
        <xdr:cNvPr id="3" name="Chart 2">
          <a:extLst>
            <a:ext uri="{FF2B5EF4-FFF2-40B4-BE49-F238E27FC236}">
              <a16:creationId xmlns:a16="http://schemas.microsoft.com/office/drawing/2014/main" id="{D6FE1CF0-21B5-4647-85FC-81C570959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565150</xdr:colOff>
      <xdr:row>28</xdr:row>
      <xdr:rowOff>152400</xdr:rowOff>
    </xdr:from>
    <xdr:to>
      <xdr:col>16</xdr:col>
      <xdr:colOff>508000</xdr:colOff>
      <xdr:row>41</xdr:row>
      <xdr:rowOff>158750</xdr:rowOff>
    </xdr:to>
    <xdr:graphicFrame macro="">
      <xdr:nvGraphicFramePr>
        <xdr:cNvPr id="4" name="Chart 3">
          <a:extLst>
            <a:ext uri="{FF2B5EF4-FFF2-40B4-BE49-F238E27FC236}">
              <a16:creationId xmlns:a16="http://schemas.microsoft.com/office/drawing/2014/main" id="{C03CBBAE-C2FD-4D0A-8F31-0B1500273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42</xdr:row>
      <xdr:rowOff>63500</xdr:rowOff>
    </xdr:from>
    <xdr:to>
      <xdr:col>14</xdr:col>
      <xdr:colOff>514350</xdr:colOff>
      <xdr:row>55</xdr:row>
      <xdr:rowOff>76200</xdr:rowOff>
    </xdr:to>
    <xdr:graphicFrame macro="">
      <xdr:nvGraphicFramePr>
        <xdr:cNvPr id="5" name="Chart 4">
          <a:extLst>
            <a:ext uri="{FF2B5EF4-FFF2-40B4-BE49-F238E27FC236}">
              <a16:creationId xmlns:a16="http://schemas.microsoft.com/office/drawing/2014/main" id="{DB2FD5E1-E293-4612-B9C2-BC21B2DB3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635000</xdr:colOff>
      <xdr:row>42</xdr:row>
      <xdr:rowOff>63500</xdr:rowOff>
    </xdr:from>
    <xdr:to>
      <xdr:col>23</xdr:col>
      <xdr:colOff>114300</xdr:colOff>
      <xdr:row>55</xdr:row>
      <xdr:rowOff>76200</xdr:rowOff>
    </xdr:to>
    <xdr:graphicFrame macro="">
      <xdr:nvGraphicFramePr>
        <xdr:cNvPr id="6" name="Chart 5">
          <a:extLst>
            <a:ext uri="{FF2B5EF4-FFF2-40B4-BE49-F238E27FC236}">
              <a16:creationId xmlns:a16="http://schemas.microsoft.com/office/drawing/2014/main" id="{BA7DBF1C-C533-4B64-BA30-9B17D6C3C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609600</xdr:colOff>
      <xdr:row>28</xdr:row>
      <xdr:rowOff>165100</xdr:rowOff>
    </xdr:from>
    <xdr:to>
      <xdr:col>22</xdr:col>
      <xdr:colOff>88900</xdr:colOff>
      <xdr:row>41</xdr:row>
      <xdr:rowOff>171450</xdr:rowOff>
    </xdr:to>
    <xdr:graphicFrame macro="">
      <xdr:nvGraphicFramePr>
        <xdr:cNvPr id="7" name="Chart 6">
          <a:extLst>
            <a:ext uri="{FF2B5EF4-FFF2-40B4-BE49-F238E27FC236}">
              <a16:creationId xmlns:a16="http://schemas.microsoft.com/office/drawing/2014/main" id="{F93F313C-DB95-47D1-9F04-7C1E95B07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215900</xdr:colOff>
      <xdr:row>28</xdr:row>
      <xdr:rowOff>158750</xdr:rowOff>
    </xdr:from>
    <xdr:to>
      <xdr:col>28</xdr:col>
      <xdr:colOff>82550</xdr:colOff>
      <xdr:row>41</xdr:row>
      <xdr:rowOff>165100</xdr:rowOff>
    </xdr:to>
    <xdr:graphicFrame macro="">
      <xdr:nvGraphicFramePr>
        <xdr:cNvPr id="8" name="Chart 7">
          <a:extLst>
            <a:ext uri="{FF2B5EF4-FFF2-40B4-BE49-F238E27FC236}">
              <a16:creationId xmlns:a16="http://schemas.microsoft.com/office/drawing/2014/main" id="{5F29C325-C4BB-414F-8C0C-EF13D1C77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266700</xdr:colOff>
      <xdr:row>42</xdr:row>
      <xdr:rowOff>63500</xdr:rowOff>
    </xdr:from>
    <xdr:to>
      <xdr:col>32</xdr:col>
      <xdr:colOff>412756</xdr:colOff>
      <xdr:row>55</xdr:row>
      <xdr:rowOff>76200</xdr:rowOff>
    </xdr:to>
    <xdr:graphicFrame macro="">
      <xdr:nvGraphicFramePr>
        <xdr:cNvPr id="9" name="Chart 8">
          <a:extLst>
            <a:ext uri="{FF2B5EF4-FFF2-40B4-BE49-F238E27FC236}">
              <a16:creationId xmlns:a16="http://schemas.microsoft.com/office/drawing/2014/main" id="{8DE647A5-304A-445A-BA9C-85DAAAFC3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12700</xdr:colOff>
      <xdr:row>42</xdr:row>
      <xdr:rowOff>63500</xdr:rowOff>
    </xdr:from>
    <xdr:to>
      <xdr:col>40</xdr:col>
      <xdr:colOff>501650</xdr:colOff>
      <xdr:row>55</xdr:row>
      <xdr:rowOff>76200</xdr:rowOff>
    </xdr:to>
    <xdr:graphicFrame macro="">
      <xdr:nvGraphicFramePr>
        <xdr:cNvPr id="10" name="Chart 9">
          <a:extLst>
            <a:ext uri="{FF2B5EF4-FFF2-40B4-BE49-F238E27FC236}">
              <a16:creationId xmlns:a16="http://schemas.microsoft.com/office/drawing/2014/main" id="{DE045E01-2D2F-4F1C-90EB-C36356EBE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273050</xdr:colOff>
      <xdr:row>28</xdr:row>
      <xdr:rowOff>158750</xdr:rowOff>
    </xdr:from>
    <xdr:to>
      <xdr:col>40</xdr:col>
      <xdr:colOff>508000</xdr:colOff>
      <xdr:row>41</xdr:row>
      <xdr:rowOff>152400</xdr:rowOff>
    </xdr:to>
    <xdr:graphicFrame macro="">
      <xdr:nvGraphicFramePr>
        <xdr:cNvPr id="11" name="Chart 10">
          <a:extLst>
            <a:ext uri="{FF2B5EF4-FFF2-40B4-BE49-F238E27FC236}">
              <a16:creationId xmlns:a16="http://schemas.microsoft.com/office/drawing/2014/main" id="{0E91F377-0651-4E1E-8C99-2D326AE5B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dade saudável'!$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dade saudável'!$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dade saudável'!$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dade saudável'!$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dade saudável'!$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dade saudável'!$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úde geral'!$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úde geral'!$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dade saudável'!$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dade saudável'!$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dade saudável'!$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dade saudável'!$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dade saudável'!$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dade saudável'!$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dade saudável'!$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dade saudável'!$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dade saudável'!$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dade saudável'!$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dade saudável'!$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dade saudável'!$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152400</xdr:colOff>
      <xdr:row>0</xdr:row>
      <xdr:rowOff>50800</xdr:rowOff>
    </xdr:from>
    <xdr:to>
      <xdr:col>5</xdr:col>
      <xdr:colOff>831850</xdr:colOff>
      <xdr:row>0</xdr:row>
      <xdr:rowOff>438150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86F7449-D9B7-4845-9381-7F76721FA3E2}"/>
            </a:ext>
          </a:extLst>
        </xdr:cNvPr>
        <xdr:cNvSpPr>
          <a:spLocks noChangeAspect="1"/>
        </xdr:cNvSpPr>
      </xdr:nvSpPr>
      <xdr:spPr>
        <a:xfrm>
          <a:off x="152400" y="50800"/>
          <a:ext cx="3841750" cy="387350"/>
        </a:xfrm>
        <a:prstGeom prst="leftArrow">
          <a:avLst>
            <a:gd name="adj1" fmla="val 70895"/>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600" b="1">
              <a:solidFill>
                <a:schemeClr val="lt1"/>
              </a:solidFill>
              <a:effectLst/>
              <a:latin typeface="+mn-lt"/>
              <a:ea typeface="+mn-ea"/>
              <a:cs typeface="+mn-cs"/>
            </a:rPr>
            <a:t>Voltar a lista de indicadores GAMA</a:t>
          </a:r>
          <a:endParaRPr lang="en-US" sz="1600">
            <a:effectLst/>
          </a:endParaRPr>
        </a:p>
      </xdr:txBody>
    </xdr:sp>
    <xdr:clientData/>
  </xdr:twoCellAnchor>
  <xdr:twoCellAnchor>
    <xdr:from>
      <xdr:col>7</xdr:col>
      <xdr:colOff>0</xdr:colOff>
      <xdr:row>27</xdr:row>
      <xdr:rowOff>82550</xdr:rowOff>
    </xdr:from>
    <xdr:to>
      <xdr:col>13</xdr:col>
      <xdr:colOff>603256</xdr:colOff>
      <xdr:row>40</xdr:row>
      <xdr:rowOff>88900</xdr:rowOff>
    </xdr:to>
    <xdr:graphicFrame macro="">
      <xdr:nvGraphicFramePr>
        <xdr:cNvPr id="3" name="Chart 2">
          <a:extLst>
            <a:ext uri="{FF2B5EF4-FFF2-40B4-BE49-F238E27FC236}">
              <a16:creationId xmlns:a16="http://schemas.microsoft.com/office/drawing/2014/main" id="{027DDC20-A85B-4AEC-AF9D-80D326138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685800</xdr:colOff>
      <xdr:row>27</xdr:row>
      <xdr:rowOff>82550</xdr:rowOff>
    </xdr:from>
    <xdr:to>
      <xdr:col>20</xdr:col>
      <xdr:colOff>184156</xdr:colOff>
      <xdr:row>40</xdr:row>
      <xdr:rowOff>88900</xdr:rowOff>
    </xdr:to>
    <xdr:graphicFrame macro="">
      <xdr:nvGraphicFramePr>
        <xdr:cNvPr id="4" name="Chart 3">
          <a:extLst>
            <a:ext uri="{FF2B5EF4-FFF2-40B4-BE49-F238E27FC236}">
              <a16:creationId xmlns:a16="http://schemas.microsoft.com/office/drawing/2014/main" id="{B7AEE3A7-D83C-4460-94C9-F1040EADF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41</xdr:row>
      <xdr:rowOff>44450</xdr:rowOff>
    </xdr:from>
    <xdr:to>
      <xdr:col>17</xdr:col>
      <xdr:colOff>241300</xdr:colOff>
      <xdr:row>54</xdr:row>
      <xdr:rowOff>57150</xdr:rowOff>
    </xdr:to>
    <xdr:graphicFrame macro="">
      <xdr:nvGraphicFramePr>
        <xdr:cNvPr id="5" name="Chart 4">
          <a:extLst>
            <a:ext uri="{FF2B5EF4-FFF2-40B4-BE49-F238E27FC236}">
              <a16:creationId xmlns:a16="http://schemas.microsoft.com/office/drawing/2014/main" id="{BD191BFD-DD52-49FD-B5FC-C3E162AE8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úde mental'!$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úde mental'!$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úde mental'!$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úde mental'!$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Fonte: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úde mental'!$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úde mental'!$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Por favor, selecione</a:t>
          </a:fld>
          <a:endParaRPr lang="en-US" sz="1050" kern="1200">
            <a:solidFill>
              <a:schemeClr val="bg1">
                <a:lumMod val="50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0.05391</cdr:x>
      <cdr:y>0.91096</cdr:y>
    </cdr:from>
    <cdr:to>
      <cdr:x>0.52188</cdr:x>
      <cdr:y>0.9863</cdr:y>
    </cdr:to>
    <cdr:sp macro="" textlink="'GAMA Saúde geral'!$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úde geral'!$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88900</xdr:colOff>
      <xdr:row>0</xdr:row>
      <xdr:rowOff>82550</xdr:rowOff>
    </xdr:from>
    <xdr:to>
      <xdr:col>5</xdr:col>
      <xdr:colOff>628650</xdr:colOff>
      <xdr:row>0</xdr:row>
      <xdr:rowOff>488950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B054FF4-8BC5-4753-9CED-CB91A7B7487E}"/>
            </a:ext>
          </a:extLst>
        </xdr:cNvPr>
        <xdr:cNvSpPr>
          <a:spLocks noChangeAspect="1"/>
        </xdr:cNvSpPr>
      </xdr:nvSpPr>
      <xdr:spPr>
        <a:xfrm>
          <a:off x="88900" y="82550"/>
          <a:ext cx="3803650" cy="406400"/>
        </a:xfrm>
        <a:prstGeom prst="leftArrow">
          <a:avLst>
            <a:gd name="adj1" fmla="val 70895"/>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600" b="1">
              <a:solidFill>
                <a:schemeClr val="lt1"/>
              </a:solidFill>
              <a:effectLst/>
              <a:latin typeface="+mn-lt"/>
              <a:ea typeface="+mn-ea"/>
              <a:cs typeface="+mn-cs"/>
            </a:rPr>
            <a:t>Voltar a lista de indicadores GAMA</a:t>
          </a:r>
          <a:endParaRPr lang="en-US" sz="2000">
            <a:effectLst/>
          </a:endParaRPr>
        </a:p>
      </xdr:txBody>
    </xdr:sp>
    <xdr:clientData/>
  </xdr:twoCellAnchor>
  <xdr:twoCellAnchor>
    <xdr:from>
      <xdr:col>7</xdr:col>
      <xdr:colOff>0</xdr:colOff>
      <xdr:row>27</xdr:row>
      <xdr:rowOff>76200</xdr:rowOff>
    </xdr:from>
    <xdr:to>
      <xdr:col>14</xdr:col>
      <xdr:colOff>177806</xdr:colOff>
      <xdr:row>40</xdr:row>
      <xdr:rowOff>88900</xdr:rowOff>
    </xdr:to>
    <xdr:graphicFrame macro="">
      <xdr:nvGraphicFramePr>
        <xdr:cNvPr id="3" name="Chart 2">
          <a:extLst>
            <a:ext uri="{FF2B5EF4-FFF2-40B4-BE49-F238E27FC236}">
              <a16:creationId xmlns:a16="http://schemas.microsoft.com/office/drawing/2014/main" id="{FB22ED34-FF42-4D8E-A9ED-CB1506502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266700</xdr:colOff>
      <xdr:row>27</xdr:row>
      <xdr:rowOff>82550</xdr:rowOff>
    </xdr:from>
    <xdr:to>
      <xdr:col>20</xdr:col>
      <xdr:colOff>565156</xdr:colOff>
      <xdr:row>40</xdr:row>
      <xdr:rowOff>88900</xdr:rowOff>
    </xdr:to>
    <xdr:graphicFrame macro="">
      <xdr:nvGraphicFramePr>
        <xdr:cNvPr id="4" name="Chart 3">
          <a:extLst>
            <a:ext uri="{FF2B5EF4-FFF2-40B4-BE49-F238E27FC236}">
              <a16:creationId xmlns:a16="http://schemas.microsoft.com/office/drawing/2014/main" id="{028E706C-440B-47D7-9CE2-5AFCC841D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Vinculos sociai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Vinculos sociai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Vinculos sociai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Vinculos sociai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1</xdr:col>
      <xdr:colOff>107949</xdr:colOff>
      <xdr:row>0</xdr:row>
      <xdr:rowOff>76200</xdr:rowOff>
    </xdr:from>
    <xdr:to>
      <xdr:col>5</xdr:col>
      <xdr:colOff>341312</xdr:colOff>
      <xdr:row>0</xdr:row>
      <xdr:rowOff>515938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769E1EE-59E7-4831-B8F8-A0781FBB70E4}"/>
            </a:ext>
          </a:extLst>
        </xdr:cNvPr>
        <xdr:cNvSpPr>
          <a:spLocks noChangeAspect="1"/>
        </xdr:cNvSpPr>
      </xdr:nvSpPr>
      <xdr:spPr>
        <a:xfrm>
          <a:off x="107949" y="76200"/>
          <a:ext cx="3479801" cy="439738"/>
        </a:xfrm>
        <a:prstGeom prst="leftArrow">
          <a:avLst>
            <a:gd name="adj1" fmla="val 67910"/>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a:t>
          </a:r>
          <a:r>
            <a:rPr lang="en-US" sz="1400" b="1" baseline="0">
              <a:solidFill>
                <a:schemeClr val="lt1"/>
              </a:solidFill>
              <a:effectLst/>
              <a:latin typeface="+mn-lt"/>
              <a:ea typeface="+mn-ea"/>
              <a:cs typeface="+mn-cs"/>
            </a:rPr>
            <a:t> a</a:t>
          </a:r>
          <a:r>
            <a:rPr lang="en-US" sz="1400" b="1">
              <a:solidFill>
                <a:schemeClr val="lt1"/>
              </a:solidFill>
              <a:effectLst/>
              <a:latin typeface="+mn-lt"/>
              <a:ea typeface="+mn-ea"/>
              <a:cs typeface="+mn-cs"/>
            </a:rPr>
            <a:t> lista</a:t>
          </a:r>
          <a:r>
            <a:rPr lang="en-US" sz="1400" b="1" baseline="0">
              <a:solidFill>
                <a:schemeClr val="lt1"/>
              </a:solidFill>
              <a:effectLst/>
              <a:latin typeface="+mn-lt"/>
              <a:ea typeface="+mn-ea"/>
              <a:cs typeface="+mn-cs"/>
            </a:rPr>
            <a:t> de</a:t>
          </a:r>
          <a:r>
            <a:rPr lang="en-US" sz="1400" b="1">
              <a:solidFill>
                <a:schemeClr val="lt1"/>
              </a:solidFill>
              <a:effectLst/>
              <a:latin typeface="+mn-lt"/>
              <a:ea typeface="+mn-ea"/>
              <a:cs typeface="+mn-cs"/>
            </a:rPr>
            <a:t> indicadores GAMA</a:t>
          </a:r>
          <a:endParaRPr lang="en-US" sz="1400">
            <a:effectLst/>
          </a:endParaRPr>
        </a:p>
      </xdr:txBody>
    </xdr:sp>
    <xdr:clientData/>
  </xdr:twoCellAnchor>
  <xdr:twoCellAnchor>
    <xdr:from>
      <xdr:col>7</xdr:col>
      <xdr:colOff>12700</xdr:colOff>
      <xdr:row>27</xdr:row>
      <xdr:rowOff>133350</xdr:rowOff>
    </xdr:from>
    <xdr:to>
      <xdr:col>13</xdr:col>
      <xdr:colOff>368306</xdr:colOff>
      <xdr:row>40</xdr:row>
      <xdr:rowOff>139700</xdr:rowOff>
    </xdr:to>
    <xdr:graphicFrame macro="">
      <xdr:nvGraphicFramePr>
        <xdr:cNvPr id="3" name="Chart 2">
          <a:extLst>
            <a:ext uri="{FF2B5EF4-FFF2-40B4-BE49-F238E27FC236}">
              <a16:creationId xmlns:a16="http://schemas.microsoft.com/office/drawing/2014/main" id="{8BFC491C-74BA-41AE-A023-11641F341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25400</xdr:colOff>
      <xdr:row>41</xdr:row>
      <xdr:rowOff>69850</xdr:rowOff>
    </xdr:from>
    <xdr:to>
      <xdr:col>13</xdr:col>
      <xdr:colOff>381006</xdr:colOff>
      <xdr:row>54</xdr:row>
      <xdr:rowOff>82550</xdr:rowOff>
    </xdr:to>
    <xdr:graphicFrame macro="">
      <xdr:nvGraphicFramePr>
        <xdr:cNvPr id="4" name="Chart 3">
          <a:extLst>
            <a:ext uri="{FF2B5EF4-FFF2-40B4-BE49-F238E27FC236}">
              <a16:creationId xmlns:a16="http://schemas.microsoft.com/office/drawing/2014/main" id="{85D4108F-7F18-429A-B709-636A3968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514350</xdr:colOff>
      <xdr:row>27</xdr:row>
      <xdr:rowOff>139700</xdr:rowOff>
    </xdr:from>
    <xdr:to>
      <xdr:col>26</xdr:col>
      <xdr:colOff>6350</xdr:colOff>
      <xdr:row>40</xdr:row>
      <xdr:rowOff>146050</xdr:rowOff>
    </xdr:to>
    <xdr:graphicFrame macro="">
      <xdr:nvGraphicFramePr>
        <xdr:cNvPr id="5" name="Chart 4">
          <a:extLst>
            <a:ext uri="{FF2B5EF4-FFF2-40B4-BE49-F238E27FC236}">
              <a16:creationId xmlns:a16="http://schemas.microsoft.com/office/drawing/2014/main" id="{5503B94C-D3C0-430D-AAE7-8A219C59F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520700</xdr:colOff>
      <xdr:row>41</xdr:row>
      <xdr:rowOff>69850</xdr:rowOff>
    </xdr:from>
    <xdr:to>
      <xdr:col>21</xdr:col>
      <xdr:colOff>762006</xdr:colOff>
      <xdr:row>54</xdr:row>
      <xdr:rowOff>82550</xdr:rowOff>
    </xdr:to>
    <xdr:graphicFrame macro="">
      <xdr:nvGraphicFramePr>
        <xdr:cNvPr id="6" name="Chart 5">
          <a:extLst>
            <a:ext uri="{FF2B5EF4-FFF2-40B4-BE49-F238E27FC236}">
              <a16:creationId xmlns:a16="http://schemas.microsoft.com/office/drawing/2014/main" id="{8735EC7A-6B5F-4C00-8ACE-309B96AEC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95250</xdr:colOff>
      <xdr:row>27</xdr:row>
      <xdr:rowOff>139700</xdr:rowOff>
    </xdr:from>
    <xdr:to>
      <xdr:col>33</xdr:col>
      <xdr:colOff>565156</xdr:colOff>
      <xdr:row>40</xdr:row>
      <xdr:rowOff>146050</xdr:rowOff>
    </xdr:to>
    <xdr:graphicFrame macro="">
      <xdr:nvGraphicFramePr>
        <xdr:cNvPr id="7" name="Chart 6">
          <a:extLst>
            <a:ext uri="{FF2B5EF4-FFF2-40B4-BE49-F238E27FC236}">
              <a16:creationId xmlns:a16="http://schemas.microsoft.com/office/drawing/2014/main" id="{FA653E74-5F16-4E7D-9B5F-A31755448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895350</xdr:colOff>
      <xdr:row>41</xdr:row>
      <xdr:rowOff>69850</xdr:rowOff>
    </xdr:from>
    <xdr:to>
      <xdr:col>31</xdr:col>
      <xdr:colOff>628650</xdr:colOff>
      <xdr:row>54</xdr:row>
      <xdr:rowOff>82550</xdr:rowOff>
    </xdr:to>
    <xdr:graphicFrame macro="">
      <xdr:nvGraphicFramePr>
        <xdr:cNvPr id="8" name="Chart 7">
          <a:extLst>
            <a:ext uri="{FF2B5EF4-FFF2-40B4-BE49-F238E27FC236}">
              <a16:creationId xmlns:a16="http://schemas.microsoft.com/office/drawing/2014/main" id="{CE81F54A-5DAA-4F0E-9144-B547D6C2C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egurança e apoio'!$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egurança e apoio'!$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egurança e apoio'!$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egurança e apoio'!$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egurança e apoio'!$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egurança e apoio'!$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0.10162</cdr:x>
      <cdr:y>0.91591</cdr:y>
    </cdr:from>
    <cdr:to>
      <cdr:x>0.83063</cdr:x>
      <cdr:y>1</cdr:y>
    </cdr:to>
    <cdr:sp macro="" textlink="'GAMA Segurança e apoio'!$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egurança e apoio'!$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egurança e apoio'!$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egurança e apoio'!$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egurança e apoio'!$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egurança e apoio'!$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0.09898</cdr:x>
      <cdr:y>0.91364</cdr:y>
    </cdr:from>
    <cdr:to>
      <cdr:x>0.79621</cdr:x>
      <cdr:y>0.99318</cdr:y>
    </cdr:to>
    <cdr:sp macro="" textlink="'GAMA Saúde geral'!$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úde geral'!$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xdr:col>
      <xdr:colOff>95250</xdr:colOff>
      <xdr:row>0</xdr:row>
      <xdr:rowOff>95249</xdr:rowOff>
    </xdr:from>
    <xdr:to>
      <xdr:col>4</xdr:col>
      <xdr:colOff>564444</xdr:colOff>
      <xdr:row>0</xdr:row>
      <xdr:rowOff>500944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11BA1DC-633F-4380-B69D-587765474EAC}"/>
            </a:ext>
          </a:extLst>
        </xdr:cNvPr>
        <xdr:cNvSpPr>
          <a:spLocks noChangeAspect="1"/>
        </xdr:cNvSpPr>
      </xdr:nvSpPr>
      <xdr:spPr>
        <a:xfrm>
          <a:off x="95250" y="95249"/>
          <a:ext cx="3185583" cy="405695"/>
        </a:xfrm>
        <a:prstGeom prst="leftArrow">
          <a:avLst>
            <a:gd name="adj1" fmla="val 73880"/>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 a lista</a:t>
          </a:r>
          <a:r>
            <a:rPr lang="en-US" sz="1400" b="1" baseline="0">
              <a:solidFill>
                <a:schemeClr val="lt1"/>
              </a:solidFill>
              <a:effectLst/>
              <a:latin typeface="+mn-lt"/>
              <a:ea typeface="+mn-ea"/>
              <a:cs typeface="+mn-cs"/>
            </a:rPr>
            <a:t> de</a:t>
          </a:r>
          <a:r>
            <a:rPr lang="en-US" sz="1400" b="1">
              <a:solidFill>
                <a:schemeClr val="lt1"/>
              </a:solidFill>
              <a:effectLst/>
              <a:latin typeface="+mn-lt"/>
              <a:ea typeface="+mn-ea"/>
              <a:cs typeface="+mn-cs"/>
            </a:rPr>
            <a:t> indicadores GAMA</a:t>
          </a:r>
          <a:endParaRPr lang="en-US" sz="1400">
            <a:effectLst/>
          </a:endParaRPr>
        </a:p>
      </xdr:txBody>
    </xdr:sp>
    <xdr:clientData/>
  </xdr:twoCellAnchor>
  <xdr:twoCellAnchor>
    <xdr:from>
      <xdr:col>7</xdr:col>
      <xdr:colOff>19050</xdr:colOff>
      <xdr:row>44</xdr:row>
      <xdr:rowOff>25400</xdr:rowOff>
    </xdr:from>
    <xdr:to>
      <xdr:col>12</xdr:col>
      <xdr:colOff>285750</xdr:colOff>
      <xdr:row>59</xdr:row>
      <xdr:rowOff>57150</xdr:rowOff>
    </xdr:to>
    <xdr:graphicFrame macro="">
      <xdr:nvGraphicFramePr>
        <xdr:cNvPr id="3" name="Chart 2">
          <a:extLst>
            <a:ext uri="{FF2B5EF4-FFF2-40B4-BE49-F238E27FC236}">
              <a16:creationId xmlns:a16="http://schemas.microsoft.com/office/drawing/2014/main" id="{04377404-2152-4871-B0D5-A1D2D1809E44}"/>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28</xdr:row>
      <xdr:rowOff>101600</xdr:rowOff>
    </xdr:from>
    <xdr:to>
      <xdr:col>12</xdr:col>
      <xdr:colOff>254000</xdr:colOff>
      <xdr:row>43</xdr:row>
      <xdr:rowOff>476250</xdr:rowOff>
    </xdr:to>
    <xdr:graphicFrame macro="">
      <xdr:nvGraphicFramePr>
        <xdr:cNvPr id="4" name="Chart 3">
          <a:extLst>
            <a:ext uri="{FF2B5EF4-FFF2-40B4-BE49-F238E27FC236}">
              <a16:creationId xmlns:a16="http://schemas.microsoft.com/office/drawing/2014/main" id="{ECD0DAA5-E939-4FF1-9AB9-13C7FF32A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336550</xdr:colOff>
      <xdr:row>28</xdr:row>
      <xdr:rowOff>107950</xdr:rowOff>
    </xdr:from>
    <xdr:to>
      <xdr:col>20</xdr:col>
      <xdr:colOff>520700</xdr:colOff>
      <xdr:row>43</xdr:row>
      <xdr:rowOff>476250</xdr:rowOff>
    </xdr:to>
    <xdr:graphicFrame macro="">
      <xdr:nvGraphicFramePr>
        <xdr:cNvPr id="5" name="Chart 4">
          <a:extLst>
            <a:ext uri="{FF2B5EF4-FFF2-40B4-BE49-F238E27FC236}">
              <a16:creationId xmlns:a16="http://schemas.microsoft.com/office/drawing/2014/main" id="{EACD4A44-15E7-4AF7-A95A-B07414776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rendizagem'!$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rendizagem'!$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rendizagem'!$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rendizagem'!$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rendizagem'!$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rendizagem'!$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107949</xdr:colOff>
      <xdr:row>0</xdr:row>
      <xdr:rowOff>76199</xdr:rowOff>
    </xdr:from>
    <xdr:to>
      <xdr:col>5</xdr:col>
      <xdr:colOff>381000</xdr:colOff>
      <xdr:row>0</xdr:row>
      <xdr:rowOff>522110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7730B9E-7C4A-4450-9BA1-691CEBB052EB}"/>
            </a:ext>
          </a:extLst>
        </xdr:cNvPr>
        <xdr:cNvSpPr>
          <a:spLocks noChangeAspect="1"/>
        </xdr:cNvSpPr>
      </xdr:nvSpPr>
      <xdr:spPr>
        <a:xfrm>
          <a:off x="107949" y="76199"/>
          <a:ext cx="3539773" cy="445911"/>
        </a:xfrm>
        <a:prstGeom prst="leftArrow">
          <a:avLst>
            <a:gd name="adj1" fmla="val 70895"/>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Voltar a list</a:t>
          </a:r>
          <a:r>
            <a:rPr lang="en-US" sz="1400" b="1" baseline="0">
              <a:solidFill>
                <a:schemeClr val="lt1"/>
              </a:solidFill>
              <a:effectLst/>
              <a:latin typeface="+mn-lt"/>
              <a:ea typeface="+mn-ea"/>
              <a:cs typeface="+mn-cs"/>
            </a:rPr>
            <a:t>a de</a:t>
          </a:r>
          <a:r>
            <a:rPr lang="en-US" sz="1400" b="1">
              <a:solidFill>
                <a:schemeClr val="lt1"/>
              </a:solidFill>
              <a:effectLst/>
              <a:latin typeface="+mn-lt"/>
              <a:ea typeface="+mn-ea"/>
              <a:cs typeface="+mn-cs"/>
            </a:rPr>
            <a:t> indicadores GAMA</a:t>
          </a:r>
          <a:endParaRPr lang="en-US" sz="1400">
            <a:effectLst/>
          </a:endParaRPr>
        </a:p>
      </xdr:txBody>
    </xdr:sp>
    <xdr:clientData/>
  </xdr:twoCellAnchor>
  <xdr:twoCellAnchor>
    <xdr:from>
      <xdr:col>6</xdr:col>
      <xdr:colOff>101600</xdr:colOff>
      <xdr:row>27</xdr:row>
      <xdr:rowOff>88900</xdr:rowOff>
    </xdr:from>
    <xdr:to>
      <xdr:col>11</xdr:col>
      <xdr:colOff>806456</xdr:colOff>
      <xdr:row>40</xdr:row>
      <xdr:rowOff>95250</xdr:rowOff>
    </xdr:to>
    <xdr:graphicFrame macro="">
      <xdr:nvGraphicFramePr>
        <xdr:cNvPr id="3" name="Chart 2">
          <a:extLst>
            <a:ext uri="{FF2B5EF4-FFF2-40B4-BE49-F238E27FC236}">
              <a16:creationId xmlns:a16="http://schemas.microsoft.com/office/drawing/2014/main" id="{0CCD775D-D490-421A-A71D-6F359A827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882650</xdr:colOff>
      <xdr:row>27</xdr:row>
      <xdr:rowOff>88900</xdr:rowOff>
    </xdr:from>
    <xdr:to>
      <xdr:col>19</xdr:col>
      <xdr:colOff>546106</xdr:colOff>
      <xdr:row>40</xdr:row>
      <xdr:rowOff>95250</xdr:rowOff>
    </xdr:to>
    <xdr:graphicFrame macro="">
      <xdr:nvGraphicFramePr>
        <xdr:cNvPr id="4" name="Chart 3">
          <a:extLst>
            <a:ext uri="{FF2B5EF4-FFF2-40B4-BE49-F238E27FC236}">
              <a16:creationId xmlns:a16="http://schemas.microsoft.com/office/drawing/2014/main" id="{8BE6EE13-B3D5-4465-B0B0-D84767BF6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utonomia e resiliência'!$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utonomia e resiliência'!$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Ano</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utonomia e resiliência'!$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utonomia e resiliência'!$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Por favor, selecione</a:t>
          </a:fld>
          <a:endParaRPr lang="en-US" sz="1050" kern="1200">
            <a:solidFill>
              <a:schemeClr val="bg1">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120649</xdr:colOff>
      <xdr:row>0</xdr:row>
      <xdr:rowOff>177799</xdr:rowOff>
    </xdr:from>
    <xdr:to>
      <xdr:col>3</xdr:col>
      <xdr:colOff>70726</xdr:colOff>
      <xdr:row>1</xdr:row>
      <xdr:rowOff>99482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7BBF1F5-1522-4B13-BFF1-D71E14379FCC}"/>
            </a:ext>
          </a:extLst>
        </xdr:cNvPr>
        <xdr:cNvSpPr>
          <a:spLocks noChangeAspect="1"/>
        </xdr:cNvSpPr>
      </xdr:nvSpPr>
      <xdr:spPr>
        <a:xfrm>
          <a:off x="120649" y="177799"/>
          <a:ext cx="3144127" cy="51223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Voltar ao roteiro</a:t>
          </a:r>
        </a:p>
      </xdr:txBody>
    </xdr:sp>
    <xdr:clientData/>
  </xdr:twoCellAnchor>
  <xdr:twoCellAnchor>
    <xdr:from>
      <xdr:col>2</xdr:col>
      <xdr:colOff>0</xdr:colOff>
      <xdr:row>1</xdr:row>
      <xdr:rowOff>1061356</xdr:rowOff>
    </xdr:from>
    <xdr:to>
      <xdr:col>8</xdr:col>
      <xdr:colOff>571500</xdr:colOff>
      <xdr:row>11</xdr:row>
      <xdr:rowOff>27212</xdr:rowOff>
    </xdr:to>
    <xdr:graphicFrame macro="">
      <xdr:nvGraphicFramePr>
        <xdr:cNvPr id="3" name="Chart 2">
          <a:extLst>
            <a:ext uri="{FF2B5EF4-FFF2-40B4-BE49-F238E27FC236}">
              <a16:creationId xmlns:a16="http://schemas.microsoft.com/office/drawing/2014/main" id="{383F9101-91F6-4411-AFD4-4FF6CD337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45359</xdr:colOff>
      <xdr:row>2</xdr:row>
      <xdr:rowOff>0</xdr:rowOff>
    </xdr:from>
    <xdr:to>
      <xdr:col>36</xdr:col>
      <xdr:colOff>190501</xdr:colOff>
      <xdr:row>11</xdr:row>
      <xdr:rowOff>63500</xdr:rowOff>
    </xdr:to>
    <xdr:graphicFrame macro="">
      <xdr:nvGraphicFramePr>
        <xdr:cNvPr id="4" name="Chart 3">
          <a:extLst>
            <a:ext uri="{FF2B5EF4-FFF2-40B4-BE49-F238E27FC236}">
              <a16:creationId xmlns:a16="http://schemas.microsoft.com/office/drawing/2014/main" id="{8200504B-AAA4-4C2B-B266-D2519568D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272143</xdr:colOff>
      <xdr:row>1</xdr:row>
      <xdr:rowOff>771070</xdr:rowOff>
    </xdr:from>
    <xdr:to>
      <xdr:col>49</xdr:col>
      <xdr:colOff>435428</xdr:colOff>
      <xdr:row>11</xdr:row>
      <xdr:rowOff>90713</xdr:rowOff>
    </xdr:to>
    <xdr:graphicFrame macro="">
      <xdr:nvGraphicFramePr>
        <xdr:cNvPr id="5" name="Chart 4">
          <a:extLst>
            <a:ext uri="{FF2B5EF4-FFF2-40B4-BE49-F238E27FC236}">
              <a16:creationId xmlns:a16="http://schemas.microsoft.com/office/drawing/2014/main" id="{1FC74FCF-3751-43F6-A4BA-887A4D1DD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526142</xdr:colOff>
      <xdr:row>2</xdr:row>
      <xdr:rowOff>0</xdr:rowOff>
    </xdr:from>
    <xdr:to>
      <xdr:col>56</xdr:col>
      <xdr:colOff>498928</xdr:colOff>
      <xdr:row>11</xdr:row>
      <xdr:rowOff>81643</xdr:rowOff>
    </xdr:to>
    <xdr:graphicFrame macro="">
      <xdr:nvGraphicFramePr>
        <xdr:cNvPr id="6" name="Chart 5">
          <a:extLst>
            <a:ext uri="{FF2B5EF4-FFF2-40B4-BE49-F238E27FC236}">
              <a16:creationId xmlns:a16="http://schemas.microsoft.com/office/drawing/2014/main" id="{229BBAE8-8F0E-4FCB-84DE-D6FD4E6E5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0</xdr:colOff>
      <xdr:row>2</xdr:row>
      <xdr:rowOff>0</xdr:rowOff>
    </xdr:from>
    <xdr:to>
      <xdr:col>65</xdr:col>
      <xdr:colOff>77107</xdr:colOff>
      <xdr:row>11</xdr:row>
      <xdr:rowOff>81643</xdr:rowOff>
    </xdr:to>
    <xdr:graphicFrame macro="">
      <xdr:nvGraphicFramePr>
        <xdr:cNvPr id="7" name="Chart 6">
          <a:extLst>
            <a:ext uri="{FF2B5EF4-FFF2-40B4-BE49-F238E27FC236}">
              <a16:creationId xmlns:a16="http://schemas.microsoft.com/office/drawing/2014/main" id="{31462680-FD76-4B10-BD6B-FC8B3C918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12</xdr:row>
      <xdr:rowOff>0</xdr:rowOff>
    </xdr:from>
    <xdr:to>
      <xdr:col>8</xdr:col>
      <xdr:colOff>571500</xdr:colOff>
      <xdr:row>20</xdr:row>
      <xdr:rowOff>55976</xdr:rowOff>
    </xdr:to>
    <xdr:graphicFrame macro="">
      <xdr:nvGraphicFramePr>
        <xdr:cNvPr id="8" name="Chart 7">
          <a:extLst>
            <a:ext uri="{FF2B5EF4-FFF2-40B4-BE49-F238E27FC236}">
              <a16:creationId xmlns:a16="http://schemas.microsoft.com/office/drawing/2014/main" id="{FF6BDC10-4036-41DA-B8F0-147BE4333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18144</xdr:colOff>
      <xdr:row>12</xdr:row>
      <xdr:rowOff>0</xdr:rowOff>
    </xdr:from>
    <xdr:to>
      <xdr:col>15</xdr:col>
      <xdr:colOff>526144</xdr:colOff>
      <xdr:row>20</xdr:row>
      <xdr:rowOff>63500</xdr:rowOff>
    </xdr:to>
    <xdr:graphicFrame macro="">
      <xdr:nvGraphicFramePr>
        <xdr:cNvPr id="9" name="Chart 8">
          <a:extLst>
            <a:ext uri="{FF2B5EF4-FFF2-40B4-BE49-F238E27FC236}">
              <a16:creationId xmlns:a16="http://schemas.microsoft.com/office/drawing/2014/main" id="{9AB20DBF-A1C5-4804-84C1-87321765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12</xdr:row>
      <xdr:rowOff>0</xdr:rowOff>
    </xdr:from>
    <xdr:to>
      <xdr:col>25</xdr:col>
      <xdr:colOff>26039</xdr:colOff>
      <xdr:row>20</xdr:row>
      <xdr:rowOff>62326</xdr:rowOff>
    </xdr:to>
    <xdr:graphicFrame macro="">
      <xdr:nvGraphicFramePr>
        <xdr:cNvPr id="10" name="Chart 9">
          <a:extLst>
            <a:ext uri="{FF2B5EF4-FFF2-40B4-BE49-F238E27FC236}">
              <a16:creationId xmlns:a16="http://schemas.microsoft.com/office/drawing/2014/main" id="{E77803DA-C18B-497A-A721-B6632880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108857</xdr:colOff>
      <xdr:row>12</xdr:row>
      <xdr:rowOff>0</xdr:rowOff>
    </xdr:from>
    <xdr:to>
      <xdr:col>32</xdr:col>
      <xdr:colOff>263498</xdr:colOff>
      <xdr:row>20</xdr:row>
      <xdr:rowOff>54429</xdr:rowOff>
    </xdr:to>
    <xdr:graphicFrame macro="">
      <xdr:nvGraphicFramePr>
        <xdr:cNvPr id="11" name="Chart 10">
          <a:extLst>
            <a:ext uri="{FF2B5EF4-FFF2-40B4-BE49-F238E27FC236}">
              <a16:creationId xmlns:a16="http://schemas.microsoft.com/office/drawing/2014/main" id="{A5337041-E989-428A-A777-AEFB79D30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381000</xdr:colOff>
      <xdr:row>12</xdr:row>
      <xdr:rowOff>9071</xdr:rowOff>
    </xdr:from>
    <xdr:to>
      <xdr:col>39</xdr:col>
      <xdr:colOff>157629</xdr:colOff>
      <xdr:row>20</xdr:row>
      <xdr:rowOff>36286</xdr:rowOff>
    </xdr:to>
    <xdr:graphicFrame macro="">
      <xdr:nvGraphicFramePr>
        <xdr:cNvPr id="12" name="Chart 11">
          <a:extLst>
            <a:ext uri="{FF2B5EF4-FFF2-40B4-BE49-F238E27FC236}">
              <a16:creationId xmlns:a16="http://schemas.microsoft.com/office/drawing/2014/main" id="{FFB6E351-1028-45A2-970D-9C2CAFD95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0</xdr:rowOff>
    </xdr:from>
    <xdr:to>
      <xdr:col>8</xdr:col>
      <xdr:colOff>607785</xdr:colOff>
      <xdr:row>29</xdr:row>
      <xdr:rowOff>15422</xdr:rowOff>
    </xdr:to>
    <xdr:graphicFrame macro="">
      <xdr:nvGraphicFramePr>
        <xdr:cNvPr id="13" name="Chart 12">
          <a:extLst>
            <a:ext uri="{FF2B5EF4-FFF2-40B4-BE49-F238E27FC236}">
              <a16:creationId xmlns:a16="http://schemas.microsoft.com/office/drawing/2014/main" id="{EDA5EA4C-BB03-4E1B-93D1-6CCB3C981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54428</xdr:colOff>
      <xdr:row>22</xdr:row>
      <xdr:rowOff>0</xdr:rowOff>
    </xdr:from>
    <xdr:to>
      <xdr:col>16</xdr:col>
      <xdr:colOff>269427</xdr:colOff>
      <xdr:row>29</xdr:row>
      <xdr:rowOff>15422</xdr:rowOff>
    </xdr:to>
    <xdr:graphicFrame macro="">
      <xdr:nvGraphicFramePr>
        <xdr:cNvPr id="14" name="Chart 13">
          <a:extLst>
            <a:ext uri="{FF2B5EF4-FFF2-40B4-BE49-F238E27FC236}">
              <a16:creationId xmlns:a16="http://schemas.microsoft.com/office/drawing/2014/main" id="{35CAB40F-27B4-4C1B-9394-EE5E01495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317500</xdr:colOff>
      <xdr:row>22</xdr:row>
      <xdr:rowOff>0</xdr:rowOff>
    </xdr:from>
    <xdr:to>
      <xdr:col>23</xdr:col>
      <xdr:colOff>462649</xdr:colOff>
      <xdr:row>29</xdr:row>
      <xdr:rowOff>12699</xdr:rowOff>
    </xdr:to>
    <xdr:graphicFrame macro="">
      <xdr:nvGraphicFramePr>
        <xdr:cNvPr id="15" name="Chart 14">
          <a:extLst>
            <a:ext uri="{FF2B5EF4-FFF2-40B4-BE49-F238E27FC236}">
              <a16:creationId xmlns:a16="http://schemas.microsoft.com/office/drawing/2014/main" id="{515350B3-6425-43D2-9D85-3CE37C67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526143</xdr:colOff>
      <xdr:row>22</xdr:row>
      <xdr:rowOff>9071</xdr:rowOff>
    </xdr:from>
    <xdr:to>
      <xdr:col>31</xdr:col>
      <xdr:colOff>133356</xdr:colOff>
      <xdr:row>29</xdr:row>
      <xdr:rowOff>21770</xdr:rowOff>
    </xdr:to>
    <xdr:graphicFrame macro="">
      <xdr:nvGraphicFramePr>
        <xdr:cNvPr id="16" name="Chart 15">
          <a:extLst>
            <a:ext uri="{FF2B5EF4-FFF2-40B4-BE49-F238E27FC236}">
              <a16:creationId xmlns:a16="http://schemas.microsoft.com/office/drawing/2014/main" id="{C7DA36D1-EBFA-40E7-BBCA-30DFEB35F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190500</xdr:colOff>
      <xdr:row>22</xdr:row>
      <xdr:rowOff>18143</xdr:rowOff>
    </xdr:from>
    <xdr:to>
      <xdr:col>38</xdr:col>
      <xdr:colOff>175084</xdr:colOff>
      <xdr:row>29</xdr:row>
      <xdr:rowOff>30842</xdr:rowOff>
    </xdr:to>
    <xdr:graphicFrame macro="">
      <xdr:nvGraphicFramePr>
        <xdr:cNvPr id="17" name="Chart 16">
          <a:extLst>
            <a:ext uri="{FF2B5EF4-FFF2-40B4-BE49-F238E27FC236}">
              <a16:creationId xmlns:a16="http://schemas.microsoft.com/office/drawing/2014/main" id="{6D8EAAFC-D3F1-4D77-A6E6-30179BD7C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263072</xdr:colOff>
      <xdr:row>22</xdr:row>
      <xdr:rowOff>27215</xdr:rowOff>
    </xdr:from>
    <xdr:to>
      <xdr:col>45</xdr:col>
      <xdr:colOff>247656</xdr:colOff>
      <xdr:row>29</xdr:row>
      <xdr:rowOff>42637</xdr:rowOff>
    </xdr:to>
    <xdr:graphicFrame macro="">
      <xdr:nvGraphicFramePr>
        <xdr:cNvPr id="18" name="Chart 17">
          <a:extLst>
            <a:ext uri="{FF2B5EF4-FFF2-40B4-BE49-F238E27FC236}">
              <a16:creationId xmlns:a16="http://schemas.microsoft.com/office/drawing/2014/main" id="{E8DA8561-D147-4E27-9413-6941A1C92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99787</xdr:colOff>
      <xdr:row>31</xdr:row>
      <xdr:rowOff>18143</xdr:rowOff>
    </xdr:from>
    <xdr:to>
      <xdr:col>5</xdr:col>
      <xdr:colOff>108857</xdr:colOff>
      <xdr:row>37</xdr:row>
      <xdr:rowOff>90714</xdr:rowOff>
    </xdr:to>
    <xdr:graphicFrame macro="">
      <xdr:nvGraphicFramePr>
        <xdr:cNvPr id="19" name="Chart 18">
          <a:extLst>
            <a:ext uri="{FF2B5EF4-FFF2-40B4-BE49-F238E27FC236}">
              <a16:creationId xmlns:a16="http://schemas.microsoft.com/office/drawing/2014/main" id="{A2CFFE54-545B-4B11-BA13-26C5BB554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190500</xdr:colOff>
      <xdr:row>31</xdr:row>
      <xdr:rowOff>18143</xdr:rowOff>
    </xdr:from>
    <xdr:to>
      <xdr:col>10</xdr:col>
      <xdr:colOff>530892</xdr:colOff>
      <xdr:row>37</xdr:row>
      <xdr:rowOff>90714</xdr:rowOff>
    </xdr:to>
    <xdr:graphicFrame macro="">
      <xdr:nvGraphicFramePr>
        <xdr:cNvPr id="20" name="Chart 19">
          <a:extLst>
            <a:ext uri="{FF2B5EF4-FFF2-40B4-BE49-F238E27FC236}">
              <a16:creationId xmlns:a16="http://schemas.microsoft.com/office/drawing/2014/main" id="{2061D95B-0F9D-42F5-AB60-07BF01294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-1</xdr:colOff>
      <xdr:row>31</xdr:row>
      <xdr:rowOff>0</xdr:rowOff>
    </xdr:from>
    <xdr:to>
      <xdr:col>18</xdr:col>
      <xdr:colOff>417284</xdr:colOff>
      <xdr:row>37</xdr:row>
      <xdr:rowOff>81643</xdr:rowOff>
    </xdr:to>
    <xdr:graphicFrame macro="">
      <xdr:nvGraphicFramePr>
        <xdr:cNvPr id="21" name="Chart 20">
          <a:extLst>
            <a:ext uri="{FF2B5EF4-FFF2-40B4-BE49-F238E27FC236}">
              <a16:creationId xmlns:a16="http://schemas.microsoft.com/office/drawing/2014/main" id="{5CA8536D-65DA-4B47-B1BD-3DC292B81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489856</xdr:colOff>
      <xdr:row>31</xdr:row>
      <xdr:rowOff>0</xdr:rowOff>
    </xdr:from>
    <xdr:to>
      <xdr:col>26</xdr:col>
      <xdr:colOff>291459</xdr:colOff>
      <xdr:row>37</xdr:row>
      <xdr:rowOff>90714</xdr:rowOff>
    </xdr:to>
    <xdr:graphicFrame macro="">
      <xdr:nvGraphicFramePr>
        <xdr:cNvPr id="22" name="Chart 21">
          <a:extLst>
            <a:ext uri="{FF2B5EF4-FFF2-40B4-BE49-F238E27FC236}">
              <a16:creationId xmlns:a16="http://schemas.microsoft.com/office/drawing/2014/main" id="{E891B243-6254-4B41-8A1A-45F1DFF0B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362856</xdr:colOff>
      <xdr:row>31</xdr:row>
      <xdr:rowOff>0</xdr:rowOff>
    </xdr:from>
    <xdr:to>
      <xdr:col>31</xdr:col>
      <xdr:colOff>309600</xdr:colOff>
      <xdr:row>37</xdr:row>
      <xdr:rowOff>108857</xdr:rowOff>
    </xdr:to>
    <xdr:graphicFrame macro="">
      <xdr:nvGraphicFramePr>
        <xdr:cNvPr id="23" name="Chart 22">
          <a:extLst>
            <a:ext uri="{FF2B5EF4-FFF2-40B4-BE49-F238E27FC236}">
              <a16:creationId xmlns:a16="http://schemas.microsoft.com/office/drawing/2014/main" id="{B8443771-15AB-4A76-A8FD-8F98F82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399141</xdr:colOff>
      <xdr:row>31</xdr:row>
      <xdr:rowOff>0</xdr:rowOff>
    </xdr:from>
    <xdr:to>
      <xdr:col>36</xdr:col>
      <xdr:colOff>471714</xdr:colOff>
      <xdr:row>37</xdr:row>
      <xdr:rowOff>137619</xdr:rowOff>
    </xdr:to>
    <xdr:graphicFrame macro="">
      <xdr:nvGraphicFramePr>
        <xdr:cNvPr id="24" name="Chart 23">
          <a:extLst>
            <a:ext uri="{FF2B5EF4-FFF2-40B4-BE49-F238E27FC236}">
              <a16:creationId xmlns:a16="http://schemas.microsoft.com/office/drawing/2014/main" id="{DFA2DDBA-E9A0-4730-AB53-F1B0F8FED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589645</xdr:colOff>
      <xdr:row>31</xdr:row>
      <xdr:rowOff>9071</xdr:rowOff>
    </xdr:from>
    <xdr:to>
      <xdr:col>44</xdr:col>
      <xdr:colOff>444501</xdr:colOff>
      <xdr:row>37</xdr:row>
      <xdr:rowOff>153040</xdr:rowOff>
    </xdr:to>
    <xdr:graphicFrame macro="">
      <xdr:nvGraphicFramePr>
        <xdr:cNvPr id="25" name="Chart 24">
          <a:extLst>
            <a:ext uri="{FF2B5EF4-FFF2-40B4-BE49-F238E27FC236}">
              <a16:creationId xmlns:a16="http://schemas.microsoft.com/office/drawing/2014/main" id="{87E1E755-B4D1-4BD5-8F9E-20EAA020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44</xdr:col>
      <xdr:colOff>535214</xdr:colOff>
      <xdr:row>31</xdr:row>
      <xdr:rowOff>9071</xdr:rowOff>
    </xdr:from>
    <xdr:to>
      <xdr:col>52</xdr:col>
      <xdr:colOff>444500</xdr:colOff>
      <xdr:row>37</xdr:row>
      <xdr:rowOff>153040</xdr:rowOff>
    </xdr:to>
    <xdr:graphicFrame macro="">
      <xdr:nvGraphicFramePr>
        <xdr:cNvPr id="26" name="Chart 25">
          <a:extLst>
            <a:ext uri="{FF2B5EF4-FFF2-40B4-BE49-F238E27FC236}">
              <a16:creationId xmlns:a16="http://schemas.microsoft.com/office/drawing/2014/main" id="{A86CE67B-45F9-4937-81BA-2A7CC42E1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52</xdr:col>
      <xdr:colOff>553358</xdr:colOff>
      <xdr:row>31</xdr:row>
      <xdr:rowOff>18143</xdr:rowOff>
    </xdr:from>
    <xdr:to>
      <xdr:col>64</xdr:col>
      <xdr:colOff>584468</xdr:colOff>
      <xdr:row>37</xdr:row>
      <xdr:rowOff>143062</xdr:rowOff>
    </xdr:to>
    <xdr:graphicFrame macro="">
      <xdr:nvGraphicFramePr>
        <xdr:cNvPr id="27" name="Chart 26">
          <a:extLst>
            <a:ext uri="{FF2B5EF4-FFF2-40B4-BE49-F238E27FC236}">
              <a16:creationId xmlns:a16="http://schemas.microsoft.com/office/drawing/2014/main" id="{D6E2E7C6-D697-4888-B022-D17E0C233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39</xdr:row>
      <xdr:rowOff>0</xdr:rowOff>
    </xdr:from>
    <xdr:to>
      <xdr:col>8</xdr:col>
      <xdr:colOff>508000</xdr:colOff>
      <xdr:row>45</xdr:row>
      <xdr:rowOff>54428</xdr:rowOff>
    </xdr:to>
    <xdr:graphicFrame macro="">
      <xdr:nvGraphicFramePr>
        <xdr:cNvPr id="28" name="Chart 27">
          <a:extLst>
            <a:ext uri="{FF2B5EF4-FFF2-40B4-BE49-F238E27FC236}">
              <a16:creationId xmlns:a16="http://schemas.microsoft.com/office/drawing/2014/main" id="{1A345210-1F23-4696-952D-73362BC3D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0</xdr:colOff>
      <xdr:row>39</xdr:row>
      <xdr:rowOff>0</xdr:rowOff>
    </xdr:from>
    <xdr:to>
      <xdr:col>16</xdr:col>
      <xdr:colOff>25406</xdr:colOff>
      <xdr:row>45</xdr:row>
      <xdr:rowOff>54428</xdr:rowOff>
    </xdr:to>
    <xdr:graphicFrame macro="">
      <xdr:nvGraphicFramePr>
        <xdr:cNvPr id="29" name="Chart 28">
          <a:extLst>
            <a:ext uri="{FF2B5EF4-FFF2-40B4-BE49-F238E27FC236}">
              <a16:creationId xmlns:a16="http://schemas.microsoft.com/office/drawing/2014/main" id="{1D83D129-AE63-4FCA-B5F9-F38D14BCB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127000</xdr:colOff>
      <xdr:row>39</xdr:row>
      <xdr:rowOff>0</xdr:rowOff>
    </xdr:from>
    <xdr:to>
      <xdr:col>24</xdr:col>
      <xdr:colOff>160564</xdr:colOff>
      <xdr:row>45</xdr:row>
      <xdr:rowOff>54428</xdr:rowOff>
    </xdr:to>
    <xdr:graphicFrame macro="">
      <xdr:nvGraphicFramePr>
        <xdr:cNvPr id="30" name="Chart 29">
          <a:extLst>
            <a:ext uri="{FF2B5EF4-FFF2-40B4-BE49-F238E27FC236}">
              <a16:creationId xmlns:a16="http://schemas.microsoft.com/office/drawing/2014/main" id="{02CE5AEC-6A36-4655-A5B6-6579EED2A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47</xdr:row>
      <xdr:rowOff>0</xdr:rowOff>
    </xdr:from>
    <xdr:to>
      <xdr:col>8</xdr:col>
      <xdr:colOff>480786</xdr:colOff>
      <xdr:row>53</xdr:row>
      <xdr:rowOff>103414</xdr:rowOff>
    </xdr:to>
    <xdr:graphicFrame macro="">
      <xdr:nvGraphicFramePr>
        <xdr:cNvPr id="31" name="Chart 30">
          <a:extLst>
            <a:ext uri="{FF2B5EF4-FFF2-40B4-BE49-F238E27FC236}">
              <a16:creationId xmlns:a16="http://schemas.microsoft.com/office/drawing/2014/main" id="{880E1EB6-8F9C-4BF4-ABB9-5E23D9FAA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0</xdr:colOff>
      <xdr:row>47</xdr:row>
      <xdr:rowOff>0</xdr:rowOff>
    </xdr:from>
    <xdr:to>
      <xdr:col>15</xdr:col>
      <xdr:colOff>499842</xdr:colOff>
      <xdr:row>53</xdr:row>
      <xdr:rowOff>97064</xdr:rowOff>
    </xdr:to>
    <xdr:graphicFrame macro="">
      <xdr:nvGraphicFramePr>
        <xdr:cNvPr id="32" name="Chart 31">
          <a:extLst>
            <a:ext uri="{FF2B5EF4-FFF2-40B4-BE49-F238E27FC236}">
              <a16:creationId xmlns:a16="http://schemas.microsoft.com/office/drawing/2014/main" id="{79311BD5-94FC-462C-8A65-9CC397BA1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xdr:colOff>
      <xdr:row>55</xdr:row>
      <xdr:rowOff>0</xdr:rowOff>
    </xdr:from>
    <xdr:to>
      <xdr:col>8</xdr:col>
      <xdr:colOff>580573</xdr:colOff>
      <xdr:row>59</xdr:row>
      <xdr:rowOff>145823</xdr:rowOff>
    </xdr:to>
    <xdr:graphicFrame macro="">
      <xdr:nvGraphicFramePr>
        <xdr:cNvPr id="33" name="Chart 32">
          <a:extLst>
            <a:ext uri="{FF2B5EF4-FFF2-40B4-BE49-F238E27FC236}">
              <a16:creationId xmlns:a16="http://schemas.microsoft.com/office/drawing/2014/main" id="{E797A42C-5D00-43F7-9510-B23FD4262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299357</xdr:colOff>
      <xdr:row>54</xdr:row>
      <xdr:rowOff>435429</xdr:rowOff>
    </xdr:from>
    <xdr:to>
      <xdr:col>27</xdr:col>
      <xdr:colOff>508000</xdr:colOff>
      <xdr:row>59</xdr:row>
      <xdr:rowOff>136752</xdr:rowOff>
    </xdr:to>
    <xdr:graphicFrame macro="">
      <xdr:nvGraphicFramePr>
        <xdr:cNvPr id="34" name="Chart 33">
          <a:extLst>
            <a:ext uri="{FF2B5EF4-FFF2-40B4-BE49-F238E27FC236}">
              <a16:creationId xmlns:a16="http://schemas.microsoft.com/office/drawing/2014/main" id="{DE75014A-DA51-4811-BAF1-16ADB61A0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54429</xdr:colOff>
      <xdr:row>55</xdr:row>
      <xdr:rowOff>9071</xdr:rowOff>
    </xdr:from>
    <xdr:to>
      <xdr:col>16</xdr:col>
      <xdr:colOff>233142</xdr:colOff>
      <xdr:row>59</xdr:row>
      <xdr:rowOff>153307</xdr:rowOff>
    </xdr:to>
    <xdr:graphicFrame macro="">
      <xdr:nvGraphicFramePr>
        <xdr:cNvPr id="35" name="Chart 34">
          <a:extLst>
            <a:ext uri="{FF2B5EF4-FFF2-40B4-BE49-F238E27FC236}">
              <a16:creationId xmlns:a16="http://schemas.microsoft.com/office/drawing/2014/main" id="{687E6C4B-7359-474D-9DBB-5EBEDBDB2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1</xdr:colOff>
      <xdr:row>55</xdr:row>
      <xdr:rowOff>0</xdr:rowOff>
    </xdr:from>
    <xdr:to>
      <xdr:col>35</xdr:col>
      <xdr:colOff>27215</xdr:colOff>
      <xdr:row>59</xdr:row>
      <xdr:rowOff>144236</xdr:rowOff>
    </xdr:to>
    <xdr:graphicFrame macro="">
      <xdr:nvGraphicFramePr>
        <xdr:cNvPr id="36" name="Chart 35">
          <a:extLst>
            <a:ext uri="{FF2B5EF4-FFF2-40B4-BE49-F238E27FC236}">
              <a16:creationId xmlns:a16="http://schemas.microsoft.com/office/drawing/2014/main" id="{8D44C6D5-AE70-4020-8A2A-C0FDD89F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90715</xdr:colOff>
      <xdr:row>54</xdr:row>
      <xdr:rowOff>435428</xdr:rowOff>
    </xdr:from>
    <xdr:to>
      <xdr:col>42</xdr:col>
      <xdr:colOff>76434</xdr:colOff>
      <xdr:row>59</xdr:row>
      <xdr:rowOff>136751</xdr:rowOff>
    </xdr:to>
    <xdr:graphicFrame macro="">
      <xdr:nvGraphicFramePr>
        <xdr:cNvPr id="37" name="Chart 36">
          <a:extLst>
            <a:ext uri="{FF2B5EF4-FFF2-40B4-BE49-F238E27FC236}">
              <a16:creationId xmlns:a16="http://schemas.microsoft.com/office/drawing/2014/main" id="{669C47A8-5AC6-4EFF-BC36-BF6095FA4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154214</xdr:colOff>
      <xdr:row>54</xdr:row>
      <xdr:rowOff>426357</xdr:rowOff>
    </xdr:from>
    <xdr:to>
      <xdr:col>52</xdr:col>
      <xdr:colOff>907</xdr:colOff>
      <xdr:row>59</xdr:row>
      <xdr:rowOff>126093</xdr:rowOff>
    </xdr:to>
    <xdr:graphicFrame macro="">
      <xdr:nvGraphicFramePr>
        <xdr:cNvPr id="38" name="Chart 37">
          <a:extLst>
            <a:ext uri="{FF2B5EF4-FFF2-40B4-BE49-F238E27FC236}">
              <a16:creationId xmlns:a16="http://schemas.microsoft.com/office/drawing/2014/main" id="{2A45ED08-82B8-4F97-9A3E-31508FC11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0</xdr:colOff>
      <xdr:row>62</xdr:row>
      <xdr:rowOff>0</xdr:rowOff>
    </xdr:from>
    <xdr:to>
      <xdr:col>9</xdr:col>
      <xdr:colOff>36286</xdr:colOff>
      <xdr:row>71</xdr:row>
      <xdr:rowOff>155927</xdr:rowOff>
    </xdr:to>
    <xdr:graphicFrame macro="">
      <xdr:nvGraphicFramePr>
        <xdr:cNvPr id="39" name="Chart 38">
          <a:extLst>
            <a:ext uri="{FF2B5EF4-FFF2-40B4-BE49-F238E27FC236}">
              <a16:creationId xmlns:a16="http://schemas.microsoft.com/office/drawing/2014/main" id="{1ADA80EC-8B3C-41CC-B1E6-08278D6A6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127000</xdr:colOff>
      <xdr:row>62</xdr:row>
      <xdr:rowOff>9072</xdr:rowOff>
    </xdr:from>
    <xdr:to>
      <xdr:col>17</xdr:col>
      <xdr:colOff>296031</xdr:colOff>
      <xdr:row>71</xdr:row>
      <xdr:rowOff>158649</xdr:rowOff>
    </xdr:to>
    <xdr:graphicFrame macro="">
      <xdr:nvGraphicFramePr>
        <xdr:cNvPr id="40" name="Chart 39">
          <a:extLst>
            <a:ext uri="{FF2B5EF4-FFF2-40B4-BE49-F238E27FC236}">
              <a16:creationId xmlns:a16="http://schemas.microsoft.com/office/drawing/2014/main" id="{0B161553-C713-46E4-B3C9-E1EA0D2DD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xdr:col>
      <xdr:colOff>426358</xdr:colOff>
      <xdr:row>62</xdr:row>
      <xdr:rowOff>18142</xdr:rowOff>
    </xdr:from>
    <xdr:to>
      <xdr:col>25</xdr:col>
      <xdr:colOff>205216</xdr:colOff>
      <xdr:row>71</xdr:row>
      <xdr:rowOff>172357</xdr:rowOff>
    </xdr:to>
    <xdr:graphicFrame macro="">
      <xdr:nvGraphicFramePr>
        <xdr:cNvPr id="41" name="Chart 40">
          <a:extLst>
            <a:ext uri="{FF2B5EF4-FFF2-40B4-BE49-F238E27FC236}">
              <a16:creationId xmlns:a16="http://schemas.microsoft.com/office/drawing/2014/main" id="{02319228-DF86-455F-AD88-748BD22319EC}"/>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74</xdr:row>
      <xdr:rowOff>0</xdr:rowOff>
    </xdr:from>
    <xdr:to>
      <xdr:col>8</xdr:col>
      <xdr:colOff>544286</xdr:colOff>
      <xdr:row>77</xdr:row>
      <xdr:rowOff>19453</xdr:rowOff>
    </xdr:to>
    <xdr:graphicFrame macro="">
      <xdr:nvGraphicFramePr>
        <xdr:cNvPr id="42" name="Chart 41">
          <a:extLst>
            <a:ext uri="{FF2B5EF4-FFF2-40B4-BE49-F238E27FC236}">
              <a16:creationId xmlns:a16="http://schemas.microsoft.com/office/drawing/2014/main" id="{8111375B-CEB0-45A9-85E5-3C2A4F072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45357</xdr:colOff>
      <xdr:row>74</xdr:row>
      <xdr:rowOff>9071</xdr:rowOff>
    </xdr:from>
    <xdr:to>
      <xdr:col>16</xdr:col>
      <xdr:colOff>153313</xdr:colOff>
      <xdr:row>77</xdr:row>
      <xdr:rowOff>28524</xdr:rowOff>
    </xdr:to>
    <xdr:graphicFrame macro="">
      <xdr:nvGraphicFramePr>
        <xdr:cNvPr id="43" name="Chart 42">
          <a:extLst>
            <a:ext uri="{FF2B5EF4-FFF2-40B4-BE49-F238E27FC236}">
              <a16:creationId xmlns:a16="http://schemas.microsoft.com/office/drawing/2014/main" id="{C5AE687D-998C-424F-BB75-CF35248CE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0.12023</cdr:x>
      <cdr:y>0.91403</cdr:y>
    </cdr:from>
    <cdr:to>
      <cdr:x>0.71847</cdr:x>
      <cdr:y>0.98416</cdr:y>
    </cdr:to>
    <cdr:sp macro="" textlink="'GAMA Saúde geral'!$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Ano: </a:t>
          </a:r>
        </a:p>
      </cdr:txBody>
    </cdr:sp>
  </cdr:relSizeAnchor>
  <cdr:relSizeAnchor xmlns:cdr="http://schemas.openxmlformats.org/drawingml/2006/chartDrawing">
    <cdr:from>
      <cdr:x>0.8827</cdr:x>
      <cdr:y>0.90498</cdr:y>
    </cdr:from>
    <cdr:to>
      <cdr:x>0.98973</cdr:x>
      <cdr:y>1</cdr:y>
    </cdr:to>
    <cdr:sp macro="" textlink="'GAMA Saúde geral'!$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Fonte: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Ano</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úde geral'!$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úde geral'!$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Por favor, selecione</a:t>
          </a:fld>
          <a:endParaRPr lang="en-US" sz="1050" kern="1200">
            <a:solidFill>
              <a:schemeClr val="bg1">
                <a:lumMod val="50000"/>
              </a:schemeClr>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tus%20Divala/Downloads/Country-specific%20data%20source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GAMA%20indicator%20lis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itus%20Divala/Downloads/GAMA%20indicator%20meta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oadmap"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itus%20Divala/Downloads/Standardized%20internat'l%20survey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skeogh\OneDrive%20-%20Sexual%20and%20Reproductive%20Health%20Matters\Desktop\GAMA\Wellbeing\GAMA%20mapping%20and%20reporting%20tool%20(All%20languages).xlsx" TargetMode="External"/><Relationship Id="rId1" Type="http://schemas.openxmlformats.org/officeDocument/2006/relationships/externalLinkPath" Target="GAMA%20mapping%20and%20reporting%20tool%20(All%20langua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y-specific data sourc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A indicator lis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A indicator meta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ized internat'l survey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lors"/>
      <sheetName val="settings"/>
      <sheetName val="tab names by langauge"/>
      <sheetName val="translation"/>
      <sheetName val="named_ranges"/>
      <sheetName val="dropdowns"/>
      <sheetName val="Indicators_es"/>
      <sheetName val="Indicators_en"/>
      <sheetName val="Indicators_fr"/>
      <sheetName val="Table des matières"/>
      <sheetName val="État de mesure (résumé)"/>
      <sheetName val="Indicateurs recommandés GAMA"/>
      <sheetName val="Programme santé des adolescents"/>
      <sheetName val="Normes nationales santé ados"/>
      <sheetName val="Exemption frais santé ados"/>
      <sheetName val="Restrictions légales santé"/>
      <sheetName val="Utilisation services santé"/>
      <sheetName val="Couverture vaccinale PVH"/>
      <sheetName val="Services santé scolaire"/>
      <sheetName val="Éducation VIH et sexualité écol"/>
      <sheetName val="Proportion d'adolescents"/>
      <sheetName val="Achèvement scolarité"/>
      <sheetName val="Compétences apprentissage"/>
      <sheetName val="Pauvreté"/>
      <sheetName val="Insécurité alimentaire"/>
      <sheetName val="Décisions santé reproductive"/>
      <sheetName val="Ados sans emploi ou école"/>
      <sheetName val="Statut pondéral"/>
      <sheetName val="Consommation fruits et légumes"/>
      <sheetName val="Consommation boissons sucrées"/>
      <sheetName val="Activité physique"/>
      <sheetName val="Consommation alcool forte"/>
      <sheetName val="Consommation d'alcool"/>
      <sheetName val="Consommation tabac"/>
      <sheetName val="Usage e-cigarette"/>
      <sheetName val="Consommation cannabis"/>
      <sheetName val="Premier rapport &lt;15 ans"/>
      <sheetName val="Connaissance menstruation"/>
      <sheetName val="Contraception dernier rapport"/>
      <sheetName val="Utilisation préservatif"/>
      <sheetName val="Planification familiale satisfa"/>
      <sheetName val="Assistance accouchement qualif."/>
      <sheetName val="Harcèlement"/>
      <sheetName val="Violences physiques"/>
      <sheetName val="Violences sexuelles contact"/>
      <sheetName val="Violences sexuelles &lt;18 ans"/>
      <sheetName val="Confident problèmes"/>
      <sheetName val="Relations familiales positives"/>
      <sheetName val="Mortalité ado toutes causes"/>
      <sheetName val="Mortalité ado spécifique"/>
      <sheetName val="Taux de natalité ado"/>
      <sheetName val="Prévalence VIH"/>
      <sheetName val="Incidence IST"/>
      <sheetName val="Hospitalisation pour traumatism"/>
      <sheetName val="Anémie"/>
      <sheetName val="Tentative de suicide"/>
      <sheetName val="Symptômes dépression et anxiété"/>
      <sheetName val="Soin pour dépression et anxiét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Ordered by instrument" id="{66A1B91F-78E5-4C44-8AC6-69F0AB476DF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39.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hyperlink" Target="https://platform.who.int/data/maternal-newborn-child-adolescent-ageing/indicator-toolkit/adolescent-health-indicators" TargetMode="External"/><Relationship Id="rId7" Type="http://schemas.openxmlformats.org/officeDocument/2006/relationships/drawing" Target="../drawings/drawing1.xml"/><Relationship Id="rId2" Type="http://schemas.openxmlformats.org/officeDocument/2006/relationships/hyperlink" Target="https://www.who.int/groups/the-global-action-for-measurement-of-adolescent-health" TargetMode="External"/><Relationship Id="rId1" Type="http://schemas.openxmlformats.org/officeDocument/2006/relationships/hyperlink" Target="https://iris.who.int/handle/10665/376852" TargetMode="External"/><Relationship Id="rId6" Type="http://schemas.openxmlformats.org/officeDocument/2006/relationships/hyperlink" Target="https://www.who.int/tools/adolescent-data" TargetMode="External"/><Relationship Id="rId5" Type="http://schemas.openxmlformats.org/officeDocument/2006/relationships/hyperlink" Target="https://iris.who.int/handle/10665/381331" TargetMode="External"/><Relationship Id="rId4" Type="http://schemas.openxmlformats.org/officeDocument/2006/relationships/hyperlink" Target="https://iris.who.int/handle/10665/381331"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timss.bc.edu/pirls-landing.html" TargetMode="External"/><Relationship Id="rId13" Type="http://schemas.openxmlformats.org/officeDocument/2006/relationships/hyperlink" Target="https://dhsprogram.com/methodology/survey-types/dhs-questionnaires.cfm" TargetMode="External"/><Relationship Id="rId3" Type="http://schemas.openxmlformats.org/officeDocument/2006/relationships/hyperlink" Target="https://www.who.int/teams/noncommunicable-diseases/surveillance/systems-tools/global-school-based-student-health-survey" TargetMode="External"/><Relationship Id="rId7" Type="http://schemas.openxmlformats.org/officeDocument/2006/relationships/hyperlink" Target="https://mics.unicef.org/" TargetMode="External"/><Relationship Id="rId12" Type="http://schemas.openxmlformats.org/officeDocument/2006/relationships/hyperlink" Target="https://hfh.fas.harvard.edu/shorter-and-longer-well-being-assessments" TargetMode="External"/><Relationship Id="rId2" Type="http://schemas.openxmlformats.org/officeDocument/2006/relationships/hyperlink" Target="https://www.geastudy.org/" TargetMode="External"/><Relationship Id="rId1" Type="http://schemas.openxmlformats.org/officeDocument/2006/relationships/hyperlink" Target="https://isciweb.org/" TargetMode="External"/><Relationship Id="rId6" Type="http://schemas.openxmlformats.org/officeDocument/2006/relationships/hyperlink" Target="https://hbsc.org/" TargetMode="External"/><Relationship Id="rId11" Type="http://schemas.openxmlformats.org/officeDocument/2006/relationships/hyperlink" Target="https://www.oecd.org/en/about/programmes/oecd-survey-on-social-and-emotional-skills.html" TargetMode="External"/><Relationship Id="rId5" Type="http://schemas.openxmlformats.org/officeDocument/2006/relationships/hyperlink" Target="https://globalflourishingstudy.com/" TargetMode="External"/><Relationship Id="rId10" Type="http://schemas.openxmlformats.org/officeDocument/2006/relationships/hyperlink" Target="https://www.oecd.org/en/about/programmes/pisa.html" TargetMode="External"/><Relationship Id="rId4" Type="http://schemas.openxmlformats.org/officeDocument/2006/relationships/hyperlink" Target="https://www.who.int/teams/noncommunicable-diseases/surveillance/systems-tools/global-school-based-student-health-survey" TargetMode="External"/><Relationship Id="rId9" Type="http://schemas.openxmlformats.org/officeDocument/2006/relationships/hyperlink" Target="https://timssandpirls.bc.edu/timss-landing.html" TargetMode="External"/><Relationship Id="rId1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DF56C-F031-4878-B3E6-70DCBC2BC607}">
  <sheetPr codeName="Sheet7">
    <tabColor theme="0" tint="-0.34998626667073579"/>
  </sheetPr>
  <dimension ref="A1:N27"/>
  <sheetViews>
    <sheetView topLeftCell="D1" zoomScale="90" workbookViewId="0">
      <selection activeCell="N7" sqref="N7"/>
    </sheetView>
  </sheetViews>
  <sheetFormatPr defaultColWidth="9.1796875" defaultRowHeight="14.5" x14ac:dyDescent="0.35"/>
  <cols>
    <col min="1" max="1" width="60" style="21" customWidth="1"/>
    <col min="2" max="3" width="30.54296875" style="21" customWidth="1"/>
    <col min="4" max="4" width="27.54296875" style="21" customWidth="1"/>
    <col min="5" max="5" width="33.54296875" style="21" customWidth="1"/>
    <col min="6" max="6" width="35.1796875" style="21" customWidth="1"/>
    <col min="7" max="7" width="35.453125" style="21" customWidth="1"/>
    <col min="8" max="9" width="9.1796875" style="21"/>
    <col min="10" max="10" width="25.1796875" style="21" customWidth="1"/>
    <col min="11" max="16384" width="9.1796875" style="21"/>
  </cols>
  <sheetData>
    <row r="1" spans="1:14" ht="15" x14ac:dyDescent="0.4">
      <c r="A1" s="852" t="s">
        <v>0</v>
      </c>
      <c r="B1" s="29" t="s">
        <v>1</v>
      </c>
      <c r="C1" s="30" t="s">
        <v>2</v>
      </c>
      <c r="D1" s="21" t="s">
        <v>3</v>
      </c>
      <c r="E1" s="216" t="s">
        <v>4</v>
      </c>
      <c r="F1" t="s">
        <v>5</v>
      </c>
      <c r="G1" t="s">
        <v>5</v>
      </c>
      <c r="H1" s="883" t="s">
        <v>1725</v>
      </c>
      <c r="I1"/>
      <c r="J1" t="s">
        <v>6</v>
      </c>
      <c r="K1" t="s">
        <v>7</v>
      </c>
      <c r="M1" s="21" t="s">
        <v>8</v>
      </c>
      <c r="N1" s="21" t="s">
        <v>8</v>
      </c>
    </row>
    <row r="2" spans="1:14" x14ac:dyDescent="0.35">
      <c r="A2" s="21" t="s">
        <v>8</v>
      </c>
      <c r="B2" s="33" t="s">
        <v>9</v>
      </c>
      <c r="C2" s="21" t="s">
        <v>8</v>
      </c>
      <c r="D2" s="21" t="s">
        <v>8</v>
      </c>
      <c r="E2" s="21" t="s">
        <v>8</v>
      </c>
      <c r="F2" t="s">
        <v>10</v>
      </c>
      <c r="G2" t="s">
        <v>11</v>
      </c>
      <c r="H2" s="883" t="s">
        <v>1726</v>
      </c>
      <c r="I2"/>
      <c r="J2" t="s">
        <v>12</v>
      </c>
      <c r="K2" t="s">
        <v>13</v>
      </c>
      <c r="M2" s="21">
        <v>2013</v>
      </c>
      <c r="N2" s="21" t="s">
        <v>17</v>
      </c>
    </row>
    <row r="3" spans="1:14" x14ac:dyDescent="0.35">
      <c r="A3" s="32" t="s">
        <v>14</v>
      </c>
      <c r="B3" s="33" t="s">
        <v>15</v>
      </c>
      <c r="C3" s="34" t="s">
        <v>16</v>
      </c>
      <c r="D3" s="21" t="s">
        <v>17</v>
      </c>
      <c r="E3" s="216" t="s">
        <v>18</v>
      </c>
      <c r="F3" t="s">
        <v>19</v>
      </c>
      <c r="G3" t="s">
        <v>20</v>
      </c>
      <c r="H3" s="883" t="s">
        <v>1727</v>
      </c>
      <c r="I3"/>
      <c r="J3" t="s">
        <v>21</v>
      </c>
      <c r="K3" t="s">
        <v>22</v>
      </c>
      <c r="M3" s="21">
        <v>2014</v>
      </c>
      <c r="N3" s="21" t="s">
        <v>1728</v>
      </c>
    </row>
    <row r="4" spans="1:14" x14ac:dyDescent="0.35">
      <c r="A4" s="32" t="s">
        <v>23</v>
      </c>
      <c r="B4" s="33" t="s">
        <v>24</v>
      </c>
      <c r="C4" s="34" t="s">
        <v>25</v>
      </c>
      <c r="D4" s="21" t="s">
        <v>10</v>
      </c>
      <c r="E4" s="216" t="s">
        <v>26</v>
      </c>
      <c r="F4" t="s">
        <v>17</v>
      </c>
      <c r="G4" t="s">
        <v>27</v>
      </c>
      <c r="H4" s="883" t="s">
        <v>28</v>
      </c>
      <c r="I4"/>
      <c r="J4" t="s">
        <v>28</v>
      </c>
      <c r="K4" t="s">
        <v>29</v>
      </c>
      <c r="M4" s="21">
        <v>2015</v>
      </c>
      <c r="N4" s="21" t="s">
        <v>10</v>
      </c>
    </row>
    <row r="5" spans="1:14" x14ac:dyDescent="0.35">
      <c r="A5" s="32" t="s">
        <v>30</v>
      </c>
      <c r="D5" s="21" t="s">
        <v>31</v>
      </c>
      <c r="E5" s="216" t="s">
        <v>32</v>
      </c>
      <c r="F5" t="s">
        <v>28</v>
      </c>
      <c r="G5" t="s">
        <v>33</v>
      </c>
      <c r="H5"/>
      <c r="I5"/>
      <c r="J5"/>
      <c r="K5" t="s">
        <v>34</v>
      </c>
      <c r="M5" s="21">
        <v>2016</v>
      </c>
      <c r="N5" s="21" t="s">
        <v>31</v>
      </c>
    </row>
    <row r="6" spans="1:14" x14ac:dyDescent="0.35">
      <c r="A6" s="32" t="s">
        <v>35</v>
      </c>
      <c r="E6" s="216" t="s">
        <v>36</v>
      </c>
      <c r="F6"/>
      <c r="M6" s="21">
        <v>2017</v>
      </c>
    </row>
    <row r="7" spans="1:14" x14ac:dyDescent="0.35">
      <c r="E7" s="31"/>
      <c r="M7" s="21">
        <v>2018</v>
      </c>
    </row>
    <row r="8" spans="1:14" x14ac:dyDescent="0.35">
      <c r="E8" s="31"/>
      <c r="M8" s="21">
        <v>2019</v>
      </c>
    </row>
    <row r="9" spans="1:14" x14ac:dyDescent="0.35">
      <c r="E9" s="31"/>
      <c r="M9" s="21">
        <v>2020</v>
      </c>
    </row>
    <row r="10" spans="1:14" x14ac:dyDescent="0.35">
      <c r="E10" s="31"/>
      <c r="M10" s="21">
        <v>2021</v>
      </c>
    </row>
    <row r="11" spans="1:14" x14ac:dyDescent="0.35">
      <c r="E11" s="31"/>
      <c r="M11" s="21">
        <v>2022</v>
      </c>
    </row>
    <row r="12" spans="1:14" x14ac:dyDescent="0.35">
      <c r="M12" s="21">
        <v>2023</v>
      </c>
    </row>
    <row r="13" spans="1:14" ht="19.5" customHeight="1" x14ac:dyDescent="0.35">
      <c r="A13" s="884"/>
      <c r="B13" s="884"/>
      <c r="C13" s="884"/>
      <c r="M13" s="21">
        <v>2024</v>
      </c>
    </row>
    <row r="14" spans="1:14" x14ac:dyDescent="0.35">
      <c r="M14" s="21">
        <v>2025</v>
      </c>
    </row>
    <row r="15" spans="1:14" x14ac:dyDescent="0.35">
      <c r="M15" s="21">
        <v>2026</v>
      </c>
    </row>
    <row r="16" spans="1:14" x14ac:dyDescent="0.35">
      <c r="M16" s="21">
        <v>2027</v>
      </c>
    </row>
    <row r="17" spans="1:13" x14ac:dyDescent="0.35">
      <c r="M17" s="21">
        <v>2028</v>
      </c>
    </row>
    <row r="18" spans="1:13" x14ac:dyDescent="0.35">
      <c r="M18" s="21">
        <v>2029</v>
      </c>
    </row>
    <row r="19" spans="1:13" x14ac:dyDescent="0.35">
      <c r="M19" s="21">
        <v>2030</v>
      </c>
    </row>
    <row r="20" spans="1:13" x14ac:dyDescent="0.35">
      <c r="A20" s="31"/>
      <c r="M20" s="21">
        <v>2031</v>
      </c>
    </row>
    <row r="21" spans="1:13" x14ac:dyDescent="0.35">
      <c r="A21" s="31"/>
      <c r="M21" s="21">
        <v>2032</v>
      </c>
    </row>
    <row r="22" spans="1:13" x14ac:dyDescent="0.35">
      <c r="M22" s="21">
        <v>2033</v>
      </c>
    </row>
    <row r="23" spans="1:13" x14ac:dyDescent="0.35">
      <c r="M23" s="21">
        <v>2034</v>
      </c>
    </row>
    <row r="24" spans="1:13" x14ac:dyDescent="0.35">
      <c r="M24" s="21">
        <v>2035</v>
      </c>
    </row>
    <row r="25" spans="1:13" x14ac:dyDescent="0.35">
      <c r="M25" s="21">
        <v>2036</v>
      </c>
    </row>
    <row r="26" spans="1:13" x14ac:dyDescent="0.35">
      <c r="M26" s="21">
        <v>2037</v>
      </c>
    </row>
    <row r="27" spans="1:13" x14ac:dyDescent="0.35">
      <c r="M27" s="21">
        <v>2038</v>
      </c>
    </row>
  </sheetData>
  <mergeCells count="1">
    <mergeCell ref="A13:C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7CBC9-36B5-4A61-AEEF-D48608F1798D}">
  <sheetPr>
    <tabColor rgb="FFC8DBF8"/>
  </sheetPr>
  <dimension ref="A1:AC54"/>
  <sheetViews>
    <sheetView topLeftCell="B1" zoomScale="90" zoomScaleNormal="90" workbookViewId="0">
      <pane xSplit="5" topLeftCell="G1" activePane="topRight" state="frozen"/>
      <selection activeCell="B2" sqref="B2"/>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7.7265625" style="9" customWidth="1"/>
    <col min="5" max="5" width="8.1796875" style="9" customWidth="1"/>
    <col min="6" max="6" width="16.54296875" style="9" customWidth="1"/>
    <col min="7" max="7" width="1.54296875" style="9" customWidth="1"/>
    <col min="8" max="8" width="11" style="9" customWidth="1"/>
    <col min="9" max="9" width="9.26953125" style="9" customWidth="1"/>
    <col min="10" max="10" width="1.81640625" style="9" customWidth="1"/>
    <col min="11" max="11" width="10.7265625" style="9" customWidth="1"/>
    <col min="12" max="12" width="9.54296875" style="9" customWidth="1"/>
    <col min="13" max="13" width="8.54296875" style="9" customWidth="1"/>
    <col min="14" max="14" width="2.1796875" style="9" customWidth="1"/>
    <col min="15" max="15" width="14.1796875" style="9" customWidth="1"/>
    <col min="16" max="16" width="10" style="9" customWidth="1"/>
    <col min="17" max="17" width="2" style="9" customWidth="1"/>
    <col min="18" max="18" width="12.7265625" style="9" customWidth="1"/>
    <col min="19" max="19" width="10" style="9" customWidth="1"/>
    <col min="20" max="20" width="2" style="9" customWidth="1"/>
    <col min="21" max="21" width="12.81640625" style="9" customWidth="1"/>
    <col min="22" max="22" width="10.26953125" style="9" customWidth="1"/>
    <col min="23" max="23" width="2" style="9" customWidth="1"/>
    <col min="24" max="24" width="14.1796875" style="9" customWidth="1"/>
    <col min="25" max="25" width="10.81640625" style="9" customWidth="1"/>
    <col min="26" max="16384" width="9.1796875" style="9"/>
  </cols>
  <sheetData>
    <row r="1" spans="1:28" s="244" customFormat="1" ht="47.5" customHeight="1" x14ac:dyDescent="0.5">
      <c r="A1" s="240"/>
      <c r="B1" s="240"/>
      <c r="C1" s="241"/>
      <c r="D1" s="241"/>
      <c r="E1" s="242"/>
      <c r="F1" s="243"/>
      <c r="G1" s="243"/>
      <c r="H1" s="243"/>
      <c r="I1" s="242"/>
      <c r="J1" s="242"/>
      <c r="K1" s="242"/>
      <c r="L1" s="242"/>
      <c r="M1" s="242"/>
      <c r="N1" s="242"/>
      <c r="Q1" s="242"/>
      <c r="T1" s="242"/>
      <c r="W1" s="242"/>
    </row>
    <row r="2" spans="1:28" s="244" customFormat="1" ht="51.65" customHeight="1" x14ac:dyDescent="0.35">
      <c r="C2" s="1061" t="s">
        <v>281</v>
      </c>
      <c r="D2" s="1061"/>
      <c r="E2" s="1061"/>
      <c r="F2" s="1061"/>
    </row>
    <row r="3" spans="1:28" ht="49" customHeight="1" x14ac:dyDescent="0.4">
      <c r="C3" s="991" t="s">
        <v>198</v>
      </c>
      <c r="D3" s="991"/>
      <c r="E3" s="991"/>
      <c r="F3" s="991"/>
    </row>
    <row r="4" spans="1:28" ht="7.5" customHeight="1" thickBot="1" x14ac:dyDescent="0.4">
      <c r="A4" s="9">
        <v>44</v>
      </c>
      <c r="H4" s="37"/>
      <c r="I4" s="37"/>
      <c r="J4" s="37"/>
      <c r="K4" s="37"/>
      <c r="L4" s="37"/>
      <c r="N4" s="37"/>
      <c r="Q4" s="37"/>
      <c r="T4" s="37"/>
      <c r="W4" s="37"/>
    </row>
    <row r="5" spans="1:28" ht="27" customHeight="1" x14ac:dyDescent="0.35">
      <c r="A5" s="9">
        <v>16</v>
      </c>
      <c r="C5" s="992" t="s">
        <v>199</v>
      </c>
      <c r="D5" s="994" t="s">
        <v>200</v>
      </c>
      <c r="E5" s="994"/>
      <c r="F5" s="994"/>
      <c r="G5" s="399"/>
      <c r="H5" s="995" t="s">
        <v>155</v>
      </c>
      <c r="I5" s="995"/>
      <c r="J5" s="135"/>
      <c r="K5" s="995" t="s">
        <v>157</v>
      </c>
      <c r="L5" s="995"/>
      <c r="M5" s="995"/>
      <c r="N5" s="135"/>
      <c r="O5" s="995" t="s">
        <v>158</v>
      </c>
      <c r="P5" s="995"/>
      <c r="Q5" s="135"/>
      <c r="R5" s="995" t="s">
        <v>160</v>
      </c>
      <c r="S5" s="995"/>
      <c r="T5" s="135"/>
      <c r="U5" s="995" t="s">
        <v>162</v>
      </c>
      <c r="V5" s="995"/>
      <c r="W5" s="135"/>
      <c r="X5" s="995" t="s">
        <v>164</v>
      </c>
      <c r="Y5" s="995"/>
      <c r="Z5" s="36"/>
      <c r="AA5" s="36"/>
      <c r="AB5" s="36"/>
    </row>
    <row r="6" spans="1:28" ht="82.5" customHeight="1" x14ac:dyDescent="0.35">
      <c r="A6" s="9">
        <v>17</v>
      </c>
      <c r="C6" s="993"/>
      <c r="D6" s="996" t="s">
        <v>201</v>
      </c>
      <c r="E6" s="996"/>
      <c r="F6" s="996"/>
      <c r="G6" s="399"/>
      <c r="H6" s="997" t="s">
        <v>282</v>
      </c>
      <c r="I6" s="997"/>
      <c r="J6" s="126"/>
      <c r="K6" s="997" t="s">
        <v>283</v>
      </c>
      <c r="L6" s="997"/>
      <c r="M6" s="997"/>
      <c r="N6" s="126"/>
      <c r="O6" s="997" t="s">
        <v>284</v>
      </c>
      <c r="P6" s="997"/>
      <c r="Q6" s="126"/>
      <c r="R6" s="997" t="s">
        <v>285</v>
      </c>
      <c r="S6" s="997"/>
      <c r="T6" s="126"/>
      <c r="U6" s="997" t="s">
        <v>286</v>
      </c>
      <c r="V6" s="997"/>
      <c r="W6" s="126"/>
      <c r="X6" s="997" t="s">
        <v>287</v>
      </c>
      <c r="Y6" s="997"/>
      <c r="Z6" s="36"/>
      <c r="AA6" s="36"/>
      <c r="AB6" s="36"/>
    </row>
    <row r="7" spans="1:28" ht="114" customHeight="1" x14ac:dyDescent="0.35">
      <c r="A7" s="9">
        <v>18</v>
      </c>
      <c r="C7" s="993"/>
      <c r="D7" s="996" t="s">
        <v>205</v>
      </c>
      <c r="E7" s="996"/>
      <c r="F7" s="996"/>
      <c r="G7" s="399"/>
      <c r="H7" s="997" t="s">
        <v>288</v>
      </c>
      <c r="I7" s="997"/>
      <c r="J7" s="126"/>
      <c r="K7" s="997" t="s">
        <v>289</v>
      </c>
      <c r="L7" s="997"/>
      <c r="M7" s="997"/>
      <c r="N7" s="126"/>
      <c r="O7" s="997" t="s">
        <v>290</v>
      </c>
      <c r="P7" s="997"/>
      <c r="Q7" s="126"/>
      <c r="R7" s="997" t="s">
        <v>291</v>
      </c>
      <c r="S7" s="997"/>
      <c r="T7" s="126"/>
      <c r="U7" s="997" t="s">
        <v>292</v>
      </c>
      <c r="V7" s="997"/>
      <c r="W7" s="126"/>
      <c r="X7" s="997" t="s">
        <v>293</v>
      </c>
      <c r="Y7" s="997"/>
      <c r="Z7" s="36"/>
      <c r="AA7" s="36"/>
      <c r="AB7" s="36"/>
    </row>
    <row r="8" spans="1:28" ht="110.25" customHeight="1" x14ac:dyDescent="0.35">
      <c r="A8" s="9">
        <v>19</v>
      </c>
      <c r="C8" s="993"/>
      <c r="D8" s="996" t="s">
        <v>211</v>
      </c>
      <c r="E8" s="996"/>
      <c r="F8" s="996"/>
      <c r="G8" s="399"/>
      <c r="H8" s="997" t="s">
        <v>294</v>
      </c>
      <c r="I8" s="997"/>
      <c r="J8" s="126"/>
      <c r="K8" s="997" t="s">
        <v>295</v>
      </c>
      <c r="L8" s="997"/>
      <c r="M8" s="997"/>
      <c r="N8" s="126"/>
      <c r="O8" s="997" t="s">
        <v>296</v>
      </c>
      <c r="P8" s="997"/>
      <c r="Q8" s="126"/>
      <c r="R8" s="997" t="s">
        <v>297</v>
      </c>
      <c r="S8" s="997"/>
      <c r="T8" s="126"/>
      <c r="U8" s="997" t="s">
        <v>298</v>
      </c>
      <c r="V8" s="997"/>
      <c r="W8" s="126"/>
      <c r="X8" s="997" t="s">
        <v>299</v>
      </c>
      <c r="Y8" s="997"/>
      <c r="Z8" s="36"/>
      <c r="AA8" s="36"/>
      <c r="AB8" s="36"/>
    </row>
    <row r="9" spans="1:28" ht="33" customHeight="1" thickBot="1" x14ac:dyDescent="0.4">
      <c r="A9" s="9">
        <v>20</v>
      </c>
      <c r="C9" s="993"/>
      <c r="D9" s="998" t="s">
        <v>217</v>
      </c>
      <c r="E9" s="998"/>
      <c r="F9" s="998"/>
      <c r="G9" s="399"/>
      <c r="H9" s="999" t="s">
        <v>277</v>
      </c>
      <c r="I9" s="999"/>
      <c r="J9" s="126"/>
      <c r="K9" s="999" t="s">
        <v>277</v>
      </c>
      <c r="L9" s="999"/>
      <c r="M9" s="999"/>
      <c r="N9" s="126"/>
      <c r="O9" s="999" t="s">
        <v>277</v>
      </c>
      <c r="P9" s="999"/>
      <c r="Q9" s="126"/>
      <c r="R9" s="999" t="s">
        <v>277</v>
      </c>
      <c r="S9" s="999"/>
      <c r="T9" s="126"/>
      <c r="U9" s="999" t="s">
        <v>277</v>
      </c>
      <c r="V9" s="999"/>
      <c r="W9" s="126"/>
      <c r="X9" s="999" t="s">
        <v>277</v>
      </c>
      <c r="Y9" s="999"/>
      <c r="Z9" s="36"/>
      <c r="AA9" s="36"/>
      <c r="AB9" s="36"/>
    </row>
    <row r="10" spans="1:28" ht="39" customHeight="1" thickTop="1" x14ac:dyDescent="0.35">
      <c r="C10" s="1000" t="s">
        <v>221</v>
      </c>
      <c r="D10" s="1003" t="s">
        <v>222</v>
      </c>
      <c r="E10" s="1003"/>
      <c r="F10" s="1003"/>
      <c r="G10" s="400"/>
      <c r="H10" s="1004" t="s">
        <v>8</v>
      </c>
      <c r="I10" s="1005"/>
      <c r="J10" s="35"/>
      <c r="K10" s="1004" t="s">
        <v>8</v>
      </c>
      <c r="L10" s="1009"/>
      <c r="M10" s="1005"/>
      <c r="N10" s="35"/>
      <c r="O10" s="1004" t="s">
        <v>8</v>
      </c>
      <c r="P10" s="1005"/>
      <c r="Q10" s="35"/>
      <c r="R10" s="1004" t="s">
        <v>8</v>
      </c>
      <c r="S10" s="1005"/>
      <c r="T10" s="35"/>
      <c r="U10" s="1004" t="s">
        <v>8</v>
      </c>
      <c r="V10" s="1005"/>
      <c r="W10" s="35"/>
      <c r="X10" s="1004" t="s">
        <v>8</v>
      </c>
      <c r="Y10" s="1005"/>
    </row>
    <row r="11" spans="1:28" ht="44.5" customHeight="1" x14ac:dyDescent="0.35">
      <c r="C11" s="1001"/>
      <c r="D11" s="1010" t="s">
        <v>223</v>
      </c>
      <c r="E11" s="1010"/>
      <c r="F11" s="1010"/>
      <c r="G11" s="401"/>
      <c r="H11" s="1011"/>
      <c r="I11" s="1012"/>
      <c r="J11" s="35"/>
      <c r="K11" s="1011"/>
      <c r="L11" s="1016"/>
      <c r="M11" s="1012"/>
      <c r="N11" s="35"/>
      <c r="O11" s="1011"/>
      <c r="P11" s="1012"/>
      <c r="Q11" s="35"/>
      <c r="R11" s="1011"/>
      <c r="S11" s="1012"/>
      <c r="T11" s="35"/>
      <c r="U11" s="1011"/>
      <c r="V11" s="1012"/>
      <c r="W11" s="35"/>
      <c r="X11" s="1011"/>
      <c r="Y11" s="1012"/>
    </row>
    <row r="12" spans="1:28" ht="26.5" customHeight="1" x14ac:dyDescent="0.35">
      <c r="C12" s="1001"/>
      <c r="D12" s="1010" t="s">
        <v>224</v>
      </c>
      <c r="E12" s="1010"/>
      <c r="F12" s="1010"/>
      <c r="G12" s="401"/>
      <c r="H12" s="1011" t="s">
        <v>8</v>
      </c>
      <c r="I12" s="1012"/>
      <c r="J12" s="35"/>
      <c r="K12" s="1011" t="s">
        <v>8</v>
      </c>
      <c r="L12" s="1016"/>
      <c r="M12" s="1012"/>
      <c r="N12" s="35"/>
      <c r="O12" s="1011" t="s">
        <v>8</v>
      </c>
      <c r="P12" s="1012"/>
      <c r="Q12" s="35"/>
      <c r="R12" s="1011" t="s">
        <v>8</v>
      </c>
      <c r="S12" s="1012"/>
      <c r="T12" s="35"/>
      <c r="U12" s="1011" t="s">
        <v>8</v>
      </c>
      <c r="V12" s="1012"/>
      <c r="W12" s="35"/>
      <c r="X12" s="1011" t="s">
        <v>8</v>
      </c>
      <c r="Y12" s="1012"/>
    </row>
    <row r="13" spans="1:28" ht="28" customHeight="1" thickBot="1" x14ac:dyDescent="0.4">
      <c r="C13" s="1001"/>
      <c r="D13" s="1010" t="s">
        <v>225</v>
      </c>
      <c r="E13" s="1010"/>
      <c r="F13" s="1010"/>
      <c r="G13" s="401"/>
      <c r="H13" s="1020" t="s">
        <v>8</v>
      </c>
      <c r="I13" s="1021"/>
      <c r="J13" s="35"/>
      <c r="K13" s="1020" t="s">
        <v>8</v>
      </c>
      <c r="L13" s="1025"/>
      <c r="M13" s="1021"/>
      <c r="N13" s="35"/>
      <c r="O13" s="1020" t="s">
        <v>8</v>
      </c>
      <c r="P13" s="1021"/>
      <c r="Q13" s="35"/>
      <c r="R13" s="1020" t="s">
        <v>8</v>
      </c>
      <c r="S13" s="1021"/>
      <c r="T13" s="35"/>
      <c r="U13" s="1020" t="s">
        <v>8</v>
      </c>
      <c r="V13" s="1021"/>
      <c r="W13" s="35"/>
      <c r="X13" s="1020" t="s">
        <v>8</v>
      </c>
      <c r="Y13" s="1021"/>
    </row>
    <row r="14" spans="1:28" ht="34.5" customHeight="1" thickTop="1" thickBot="1" x14ac:dyDescent="0.4">
      <c r="C14" s="1001"/>
      <c r="D14" s="1017" t="s">
        <v>226</v>
      </c>
      <c r="E14" s="1017"/>
      <c r="F14" s="1017"/>
      <c r="G14" s="401"/>
      <c r="H14" s="1018"/>
      <c r="I14" s="1018"/>
      <c r="J14" s="35"/>
      <c r="K14" s="1019"/>
      <c r="L14" s="1019"/>
      <c r="M14" s="1019"/>
      <c r="N14" s="35"/>
      <c r="O14" s="1019"/>
      <c r="P14" s="1019"/>
      <c r="Q14" s="35"/>
      <c r="R14" s="1019"/>
      <c r="S14" s="1019"/>
      <c r="T14" s="35"/>
      <c r="U14" s="1019"/>
      <c r="V14" s="1019"/>
      <c r="W14" s="35"/>
      <c r="X14" s="1019"/>
      <c r="Y14" s="1019"/>
    </row>
    <row r="15" spans="1:28" ht="43.5" customHeight="1" thickBot="1" x14ac:dyDescent="0.4">
      <c r="C15" s="1001"/>
      <c r="D15" s="1026" t="s">
        <v>227</v>
      </c>
      <c r="E15" s="133" t="s">
        <v>228</v>
      </c>
      <c r="F15" s="403" t="s">
        <v>229</v>
      </c>
      <c r="G15" s="393" t="s">
        <v>228</v>
      </c>
      <c r="H15" s="451" t="s">
        <v>230</v>
      </c>
      <c r="I15" s="267" t="s">
        <v>234</v>
      </c>
      <c r="J15" s="393" t="s">
        <v>228</v>
      </c>
      <c r="K15" s="451" t="s">
        <v>230</v>
      </c>
      <c r="L15" s="217" t="s">
        <v>302</v>
      </c>
      <c r="M15" s="232" t="s">
        <v>303</v>
      </c>
      <c r="N15" s="393" t="s">
        <v>228</v>
      </c>
      <c r="O15" s="451" t="s">
        <v>230</v>
      </c>
      <c r="P15" s="125" t="s">
        <v>234</v>
      </c>
      <c r="Q15" s="393" t="s">
        <v>228</v>
      </c>
      <c r="R15" s="451" t="s">
        <v>230</v>
      </c>
      <c r="S15" s="267" t="s">
        <v>234</v>
      </c>
      <c r="T15" s="393" t="s">
        <v>228</v>
      </c>
      <c r="U15" s="451" t="s">
        <v>230</v>
      </c>
      <c r="V15" s="267" t="s">
        <v>234</v>
      </c>
      <c r="W15" s="393" t="s">
        <v>228</v>
      </c>
      <c r="X15" s="451" t="s">
        <v>230</v>
      </c>
      <c r="Y15" s="267" t="s">
        <v>234</v>
      </c>
    </row>
    <row r="16" spans="1:28" ht="20.149999999999999" customHeight="1" thickTop="1" x14ac:dyDescent="0.35">
      <c r="C16" s="1001"/>
      <c r="D16" s="1027"/>
      <c r="E16" s="1043" t="s">
        <v>252</v>
      </c>
      <c r="F16" s="404" t="s">
        <v>253</v>
      </c>
      <c r="G16" s="1068" t="s">
        <v>252</v>
      </c>
      <c r="H16" s="726"/>
      <c r="I16" s="749"/>
      <c r="J16" s="1040" t="s">
        <v>252</v>
      </c>
      <c r="K16" s="726"/>
      <c r="L16" s="732"/>
      <c r="M16" s="737"/>
      <c r="N16" s="1040" t="s">
        <v>252</v>
      </c>
      <c r="O16" s="726"/>
      <c r="P16" s="737"/>
      <c r="Q16" s="1040" t="s">
        <v>252</v>
      </c>
      <c r="R16" s="726"/>
      <c r="S16" s="741"/>
      <c r="T16" s="1040" t="s">
        <v>252</v>
      </c>
      <c r="U16" s="726"/>
      <c r="V16" s="741"/>
      <c r="W16" s="1040" t="s">
        <v>252</v>
      </c>
      <c r="X16" s="726"/>
      <c r="Y16" s="741"/>
    </row>
    <row r="17" spans="3:29" ht="18.649999999999999" customHeight="1" x14ac:dyDescent="0.35">
      <c r="C17" s="1001"/>
      <c r="D17" s="1027"/>
      <c r="E17" s="1044"/>
      <c r="F17" s="405" t="s">
        <v>254</v>
      </c>
      <c r="G17" s="1068"/>
      <c r="H17" s="728"/>
      <c r="I17" s="750"/>
      <c r="J17" s="1040"/>
      <c r="K17" s="728"/>
      <c r="L17" s="588"/>
      <c r="M17" s="738"/>
      <c r="N17" s="1040"/>
      <c r="O17" s="728"/>
      <c r="P17" s="738"/>
      <c r="Q17" s="1040"/>
      <c r="R17" s="728"/>
      <c r="S17" s="742"/>
      <c r="T17" s="1040"/>
      <c r="U17" s="728"/>
      <c r="V17" s="742"/>
      <c r="W17" s="1040"/>
      <c r="X17" s="728"/>
      <c r="Y17" s="742"/>
    </row>
    <row r="18" spans="3:29" ht="18.649999999999999" customHeight="1" x14ac:dyDescent="0.35">
      <c r="C18" s="1001"/>
      <c r="D18" s="1027"/>
      <c r="E18" s="1045"/>
      <c r="F18" s="406" t="s">
        <v>255</v>
      </c>
      <c r="G18" s="1068"/>
      <c r="H18" s="728"/>
      <c r="I18" s="750"/>
      <c r="J18" s="1040"/>
      <c r="K18" s="728"/>
      <c r="L18" s="588"/>
      <c r="M18" s="738"/>
      <c r="N18" s="1040"/>
      <c r="O18" s="728"/>
      <c r="P18" s="738"/>
      <c r="Q18" s="1040"/>
      <c r="R18" s="728"/>
      <c r="S18" s="742"/>
      <c r="T18" s="1040"/>
      <c r="U18" s="728"/>
      <c r="V18" s="742"/>
      <c r="W18" s="1040"/>
      <c r="X18" s="728"/>
      <c r="Y18" s="742"/>
    </row>
    <row r="19" spans="3:29" ht="18.649999999999999" customHeight="1" x14ac:dyDescent="0.35">
      <c r="C19" s="1001"/>
      <c r="D19" s="1027"/>
      <c r="E19" s="1039" t="s">
        <v>256</v>
      </c>
      <c r="F19" s="407" t="s">
        <v>253</v>
      </c>
      <c r="G19" s="1068" t="s">
        <v>256</v>
      </c>
      <c r="H19" s="728"/>
      <c r="I19" s="750"/>
      <c r="J19" s="1040" t="s">
        <v>256</v>
      </c>
      <c r="K19" s="728"/>
      <c r="L19" s="588"/>
      <c r="M19" s="738"/>
      <c r="N19" s="1040" t="s">
        <v>256</v>
      </c>
      <c r="O19" s="728"/>
      <c r="P19" s="738"/>
      <c r="Q19" s="1040" t="s">
        <v>256</v>
      </c>
      <c r="R19" s="728"/>
      <c r="S19" s="742"/>
      <c r="T19" s="1040" t="s">
        <v>256</v>
      </c>
      <c r="U19" s="728"/>
      <c r="V19" s="742"/>
      <c r="W19" s="1040" t="s">
        <v>256</v>
      </c>
      <c r="X19" s="728"/>
      <c r="Y19" s="742"/>
    </row>
    <row r="20" spans="3:29" ht="19" customHeight="1" x14ac:dyDescent="0.35">
      <c r="C20" s="1001"/>
      <c r="D20" s="1027"/>
      <c r="E20" s="1039"/>
      <c r="F20" s="407" t="s">
        <v>254</v>
      </c>
      <c r="G20" s="1068"/>
      <c r="H20" s="728"/>
      <c r="I20" s="750"/>
      <c r="J20" s="1040"/>
      <c r="K20" s="728"/>
      <c r="L20" s="588"/>
      <c r="M20" s="738"/>
      <c r="N20" s="1040"/>
      <c r="O20" s="728"/>
      <c r="P20" s="738"/>
      <c r="Q20" s="1040"/>
      <c r="R20" s="728"/>
      <c r="S20" s="742"/>
      <c r="T20" s="1040"/>
      <c r="U20" s="728"/>
      <c r="V20" s="742"/>
      <c r="W20" s="1040"/>
      <c r="X20" s="728"/>
      <c r="Y20" s="742"/>
    </row>
    <row r="21" spans="3:29" ht="17.5" customHeight="1" x14ac:dyDescent="0.35">
      <c r="C21" s="1001"/>
      <c r="D21" s="1027"/>
      <c r="E21" s="1039"/>
      <c r="F21" s="407" t="s">
        <v>255</v>
      </c>
      <c r="G21" s="1068"/>
      <c r="H21" s="728"/>
      <c r="I21" s="750"/>
      <c r="J21" s="1040"/>
      <c r="K21" s="728"/>
      <c r="L21" s="588"/>
      <c r="M21" s="738"/>
      <c r="N21" s="1040"/>
      <c r="O21" s="728"/>
      <c r="P21" s="738"/>
      <c r="Q21" s="1040"/>
      <c r="R21" s="728"/>
      <c r="S21" s="742"/>
      <c r="T21" s="1040"/>
      <c r="U21" s="728"/>
      <c r="V21" s="742"/>
      <c r="W21" s="1040"/>
      <c r="X21" s="728"/>
      <c r="Y21" s="742"/>
    </row>
    <row r="22" spans="3:29" ht="18" customHeight="1" x14ac:dyDescent="0.35">
      <c r="C22" s="1001"/>
      <c r="D22" s="1027"/>
      <c r="E22" s="1039" t="s">
        <v>257</v>
      </c>
      <c r="F22" s="407" t="s">
        <v>253</v>
      </c>
      <c r="G22" s="1068" t="s">
        <v>257</v>
      </c>
      <c r="H22" s="728"/>
      <c r="I22" s="750"/>
      <c r="J22" s="1040" t="s">
        <v>257</v>
      </c>
      <c r="K22" s="728"/>
      <c r="L22" s="588"/>
      <c r="M22" s="738"/>
      <c r="N22" s="1040" t="s">
        <v>257</v>
      </c>
      <c r="O22" s="728"/>
      <c r="P22" s="738"/>
      <c r="Q22" s="1040" t="s">
        <v>257</v>
      </c>
      <c r="R22" s="728"/>
      <c r="S22" s="742"/>
      <c r="T22" s="1040" t="s">
        <v>257</v>
      </c>
      <c r="U22" s="728"/>
      <c r="V22" s="742"/>
      <c r="W22" s="1040" t="s">
        <v>257</v>
      </c>
      <c r="X22" s="728"/>
      <c r="Y22" s="742"/>
    </row>
    <row r="23" spans="3:29" ht="18.649999999999999" customHeight="1" x14ac:dyDescent="0.35">
      <c r="C23" s="1001"/>
      <c r="D23" s="1027"/>
      <c r="E23" s="1039"/>
      <c r="F23" s="407" t="s">
        <v>254</v>
      </c>
      <c r="G23" s="1068"/>
      <c r="H23" s="728"/>
      <c r="I23" s="750"/>
      <c r="J23" s="1040"/>
      <c r="K23" s="728"/>
      <c r="L23" s="588"/>
      <c r="M23" s="738"/>
      <c r="N23" s="1040"/>
      <c r="O23" s="728"/>
      <c r="P23" s="738"/>
      <c r="Q23" s="1040"/>
      <c r="R23" s="728"/>
      <c r="S23" s="742"/>
      <c r="T23" s="1040"/>
      <c r="U23" s="728"/>
      <c r="V23" s="742"/>
      <c r="W23" s="1040"/>
      <c r="X23" s="728"/>
      <c r="Y23" s="742"/>
    </row>
    <row r="24" spans="3:29" ht="19.5" customHeight="1" thickBot="1" x14ac:dyDescent="0.4">
      <c r="C24" s="1001"/>
      <c r="D24" s="1028"/>
      <c r="E24" s="1047"/>
      <c r="F24" s="408" t="s">
        <v>255</v>
      </c>
      <c r="G24" s="1068"/>
      <c r="H24" s="730"/>
      <c r="I24" s="751"/>
      <c r="J24" s="1040"/>
      <c r="K24" s="730"/>
      <c r="L24" s="734"/>
      <c r="M24" s="740"/>
      <c r="N24" s="1040"/>
      <c r="O24" s="730"/>
      <c r="P24" s="740"/>
      <c r="Q24" s="1040"/>
      <c r="R24" s="730"/>
      <c r="S24" s="743"/>
      <c r="T24" s="1040"/>
      <c r="U24" s="730"/>
      <c r="V24" s="743"/>
      <c r="W24" s="1040"/>
      <c r="X24" s="730"/>
      <c r="Y24" s="743"/>
    </row>
    <row r="25" spans="3:29" ht="65.150000000000006" customHeight="1" thickBot="1" x14ac:dyDescent="0.4">
      <c r="C25" s="1001"/>
      <c r="D25" s="1051" t="s">
        <v>258</v>
      </c>
      <c r="E25" s="1051"/>
      <c r="F25" s="1051"/>
      <c r="G25" s="401"/>
      <c r="H25" s="1052"/>
      <c r="I25" s="1052"/>
      <c r="J25" s="35"/>
      <c r="K25" s="1052"/>
      <c r="L25" s="1052"/>
      <c r="M25" s="1052"/>
      <c r="N25" s="35"/>
      <c r="O25" s="1052"/>
      <c r="P25" s="1052"/>
      <c r="Q25" s="35"/>
      <c r="R25" s="1053"/>
      <c r="S25" s="1053"/>
      <c r="T25" s="35"/>
      <c r="U25" s="1053"/>
      <c r="V25" s="1053"/>
      <c r="W25" s="35"/>
      <c r="X25" s="1053"/>
      <c r="Y25" s="1053"/>
    </row>
    <row r="26" spans="3:29" ht="27" customHeight="1" thickTop="1" thickBot="1" x14ac:dyDescent="0.4">
      <c r="C26" s="1002"/>
      <c r="D26" s="1017" t="s">
        <v>259</v>
      </c>
      <c r="E26" s="1017"/>
      <c r="F26" s="1017"/>
      <c r="G26" s="401"/>
      <c r="H26" s="1048" t="s">
        <v>8</v>
      </c>
      <c r="I26" s="1049"/>
      <c r="J26" s="35"/>
      <c r="K26" s="1048" t="s">
        <v>8</v>
      </c>
      <c r="L26" s="1050"/>
      <c r="M26" s="1049"/>
      <c r="N26" s="35"/>
      <c r="O26" s="1048" t="s">
        <v>8</v>
      </c>
      <c r="P26" s="1049"/>
      <c r="Q26" s="35"/>
      <c r="R26" s="1048" t="s">
        <v>8</v>
      </c>
      <c r="S26" s="1049"/>
      <c r="T26" s="35"/>
      <c r="U26" s="1048" t="s">
        <v>8</v>
      </c>
      <c r="V26" s="1049"/>
      <c r="W26" s="35"/>
      <c r="X26" s="1048" t="s">
        <v>8</v>
      </c>
      <c r="Y26" s="1049"/>
      <c r="Z26" s="36"/>
      <c r="AA26" s="36"/>
      <c r="AB26" s="36"/>
    </row>
    <row r="27" spans="3:29" ht="15.65" customHeight="1" x14ac:dyDescent="0.35">
      <c r="H27" s="131"/>
      <c r="I27" s="131"/>
      <c r="J27" s="131"/>
    </row>
    <row r="28" spans="3:29" ht="14.5" customHeight="1" x14ac:dyDescent="0.35">
      <c r="C28" s="411"/>
      <c r="D28" s="1056" t="s">
        <v>260</v>
      </c>
      <c r="E28" s="1056"/>
      <c r="F28" s="1056"/>
      <c r="G28" s="411"/>
      <c r="H28" s="412"/>
      <c r="I28" s="412"/>
      <c r="J28" s="412"/>
      <c r="K28" s="412"/>
      <c r="L28" s="412"/>
      <c r="M28" s="411"/>
      <c r="N28" s="412"/>
      <c r="O28" s="411"/>
      <c r="P28" s="411"/>
      <c r="Q28" s="412"/>
      <c r="R28" s="411"/>
      <c r="S28" s="411"/>
      <c r="T28" s="412"/>
      <c r="U28" s="411"/>
      <c r="V28" s="411"/>
      <c r="W28" s="412"/>
      <c r="X28" s="411"/>
      <c r="Y28" s="411"/>
      <c r="Z28" s="411"/>
      <c r="AA28" s="411"/>
      <c r="AB28" s="411"/>
      <c r="AC28" s="411"/>
    </row>
    <row r="29" spans="3:29" ht="14.5" customHeight="1" x14ac:dyDescent="0.35">
      <c r="C29" s="411"/>
      <c r="D29" s="1056"/>
      <c r="E29" s="1056"/>
      <c r="F29" s="1056"/>
      <c r="G29" s="411"/>
      <c r="H29" s="412"/>
      <c r="I29" s="412"/>
      <c r="J29" s="412"/>
      <c r="K29" s="412"/>
      <c r="L29" s="412"/>
      <c r="M29" s="411"/>
      <c r="N29" s="412"/>
      <c r="O29" s="411"/>
      <c r="P29" s="411"/>
      <c r="Q29" s="412"/>
      <c r="R29" s="411"/>
      <c r="S29" s="411"/>
      <c r="T29" s="412"/>
      <c r="U29" s="411"/>
      <c r="V29" s="411"/>
      <c r="W29" s="412"/>
      <c r="X29" s="411"/>
      <c r="Y29" s="411"/>
      <c r="Z29" s="411"/>
      <c r="AA29" s="411"/>
      <c r="AB29" s="411"/>
      <c r="AC29" s="411"/>
    </row>
    <row r="30" spans="3:29" ht="14.5" customHeight="1" x14ac:dyDescent="0.35">
      <c r="C30" s="411"/>
      <c r="D30" s="1056"/>
      <c r="E30" s="1056"/>
      <c r="F30" s="1056"/>
      <c r="G30" s="411"/>
      <c r="H30" s="412"/>
      <c r="I30" s="412"/>
      <c r="J30" s="412"/>
      <c r="K30" s="412"/>
      <c r="L30" s="412"/>
      <c r="M30" s="411"/>
      <c r="N30" s="412"/>
      <c r="O30" s="411"/>
      <c r="P30" s="411"/>
      <c r="Q30" s="412"/>
      <c r="R30" s="411"/>
      <c r="S30" s="411"/>
      <c r="T30" s="412"/>
      <c r="U30" s="411"/>
      <c r="V30" s="411"/>
      <c r="W30" s="412"/>
      <c r="X30" s="411"/>
      <c r="Y30" s="411"/>
      <c r="Z30" s="411"/>
      <c r="AA30" s="411"/>
      <c r="AB30" s="411"/>
      <c r="AC30" s="411"/>
    </row>
    <row r="31" spans="3:29" ht="14.5" customHeight="1" x14ac:dyDescent="0.35">
      <c r="C31" s="411"/>
      <c r="D31" s="1056"/>
      <c r="E31" s="1056"/>
      <c r="F31" s="1056"/>
      <c r="G31" s="411"/>
      <c r="H31" s="412"/>
      <c r="I31" s="412"/>
      <c r="J31" s="412"/>
      <c r="K31" s="412"/>
      <c r="L31" s="412"/>
      <c r="M31" s="411"/>
      <c r="N31" s="412"/>
      <c r="O31" s="411"/>
      <c r="P31" s="411"/>
      <c r="Q31" s="412"/>
      <c r="R31" s="411"/>
      <c r="S31" s="411"/>
      <c r="T31" s="412"/>
      <c r="U31" s="411"/>
      <c r="V31" s="411"/>
      <c r="W31" s="412"/>
      <c r="X31" s="411"/>
      <c r="Y31" s="411"/>
      <c r="Z31" s="411"/>
      <c r="AA31" s="411"/>
      <c r="AB31" s="411"/>
      <c r="AC31" s="411"/>
    </row>
    <row r="32" spans="3:29" ht="14.5" customHeight="1" x14ac:dyDescent="0.35">
      <c r="C32" s="411"/>
      <c r="D32" s="1056"/>
      <c r="E32" s="1056"/>
      <c r="F32" s="1056"/>
      <c r="G32" s="411"/>
      <c r="H32" s="412"/>
      <c r="I32" s="412"/>
      <c r="J32" s="412"/>
      <c r="K32" s="412"/>
      <c r="L32" s="412"/>
      <c r="M32" s="411"/>
      <c r="N32" s="412"/>
      <c r="O32" s="411"/>
      <c r="P32" s="411"/>
      <c r="Q32" s="412"/>
      <c r="R32" s="411"/>
      <c r="S32" s="411"/>
      <c r="T32" s="412"/>
      <c r="U32" s="411"/>
      <c r="V32" s="411"/>
      <c r="W32" s="412"/>
      <c r="X32" s="411"/>
      <c r="Y32" s="411"/>
      <c r="Z32" s="411"/>
      <c r="AA32" s="411"/>
      <c r="AB32" s="411"/>
      <c r="AC32" s="411"/>
    </row>
    <row r="33" spans="3:29" ht="14.5" customHeight="1" x14ac:dyDescent="0.35">
      <c r="C33" s="411"/>
      <c r="D33" s="1056"/>
      <c r="E33" s="1056"/>
      <c r="F33" s="1056"/>
      <c r="G33" s="411"/>
      <c r="H33" s="412"/>
      <c r="I33" s="412"/>
      <c r="J33" s="412"/>
      <c r="K33" s="412"/>
      <c r="L33" s="412"/>
      <c r="M33" s="411"/>
      <c r="N33" s="412"/>
      <c r="O33" s="411"/>
      <c r="P33" s="411"/>
      <c r="Q33" s="412"/>
      <c r="R33" s="411"/>
      <c r="S33" s="411"/>
      <c r="T33" s="412"/>
      <c r="U33" s="411"/>
      <c r="V33" s="411"/>
      <c r="W33" s="412"/>
      <c r="X33" s="411"/>
      <c r="Y33" s="411"/>
      <c r="Z33" s="411"/>
      <c r="AA33" s="411"/>
      <c r="AB33" s="411"/>
      <c r="AC33" s="411"/>
    </row>
    <row r="34" spans="3:29" ht="14.5" customHeight="1" x14ac:dyDescent="0.35">
      <c r="C34" s="411"/>
      <c r="D34" s="1056"/>
      <c r="E34" s="1056"/>
      <c r="F34" s="1056"/>
      <c r="G34" s="411"/>
      <c r="H34" s="412"/>
      <c r="I34" s="412"/>
      <c r="J34" s="412"/>
      <c r="K34" s="412"/>
      <c r="L34" s="412"/>
      <c r="M34" s="411"/>
      <c r="N34" s="412"/>
      <c r="O34" s="411"/>
      <c r="P34" s="411"/>
      <c r="Q34" s="412"/>
      <c r="R34" s="411"/>
      <c r="S34" s="411"/>
      <c r="T34" s="412"/>
      <c r="U34" s="411"/>
      <c r="V34" s="411"/>
      <c r="W34" s="412"/>
      <c r="X34" s="411"/>
      <c r="Y34" s="411"/>
      <c r="Z34" s="411"/>
      <c r="AA34" s="411"/>
      <c r="AB34" s="411"/>
      <c r="AC34" s="411"/>
    </row>
    <row r="35" spans="3:29" ht="14.5" customHeight="1" x14ac:dyDescent="0.35">
      <c r="C35" s="411"/>
      <c r="D35" s="1056"/>
      <c r="E35" s="1056"/>
      <c r="F35" s="1056"/>
      <c r="G35" s="411"/>
      <c r="H35" s="412"/>
      <c r="I35" s="412"/>
      <c r="J35" s="412"/>
      <c r="K35" s="412"/>
      <c r="L35" s="412"/>
      <c r="M35" s="411"/>
      <c r="N35" s="412"/>
      <c r="O35" s="411"/>
      <c r="P35" s="411"/>
      <c r="Q35" s="412"/>
      <c r="R35" s="411"/>
      <c r="S35" s="411"/>
      <c r="T35" s="412"/>
      <c r="U35" s="411"/>
      <c r="V35" s="411"/>
      <c r="W35" s="412"/>
      <c r="X35" s="411"/>
      <c r="Y35" s="411"/>
      <c r="Z35" s="411"/>
      <c r="AA35" s="411"/>
      <c r="AB35" s="411"/>
      <c r="AC35" s="411"/>
    </row>
    <row r="36" spans="3:29" ht="14.5" customHeight="1" x14ac:dyDescent="0.35">
      <c r="C36" s="411"/>
      <c r="D36" s="1056"/>
      <c r="E36" s="1056"/>
      <c r="F36" s="1056"/>
      <c r="G36" s="411"/>
      <c r="H36" s="412"/>
      <c r="I36" s="412"/>
      <c r="J36" s="412"/>
      <c r="K36" s="412"/>
      <c r="L36" s="412"/>
      <c r="M36" s="411"/>
      <c r="N36" s="412"/>
      <c r="O36" s="411"/>
      <c r="P36" s="411"/>
      <c r="Q36" s="412"/>
      <c r="R36" s="411"/>
      <c r="S36" s="411"/>
      <c r="T36" s="412"/>
      <c r="U36" s="411"/>
      <c r="V36" s="411"/>
      <c r="W36" s="412"/>
      <c r="X36" s="411"/>
      <c r="Y36" s="411"/>
      <c r="Z36" s="411"/>
      <c r="AA36" s="411"/>
      <c r="AB36" s="411"/>
      <c r="AC36" s="411"/>
    </row>
    <row r="37" spans="3:29" ht="14.5" customHeight="1" x14ac:dyDescent="0.35">
      <c r="C37" s="411"/>
      <c r="D37" s="1056"/>
      <c r="E37" s="1056"/>
      <c r="F37" s="1056"/>
      <c r="G37" s="411"/>
      <c r="H37" s="412"/>
      <c r="I37" s="412"/>
      <c r="J37" s="412"/>
      <c r="K37" s="412"/>
      <c r="L37" s="412"/>
      <c r="M37" s="411"/>
      <c r="N37" s="412"/>
      <c r="O37" s="411"/>
      <c r="P37" s="411"/>
      <c r="Q37" s="412"/>
      <c r="R37" s="411"/>
      <c r="S37" s="411"/>
      <c r="T37" s="412"/>
      <c r="U37" s="411"/>
      <c r="V37" s="411"/>
      <c r="W37" s="412"/>
      <c r="X37" s="411"/>
      <c r="Y37" s="411"/>
      <c r="Z37" s="411"/>
      <c r="AA37" s="411"/>
      <c r="AB37" s="411"/>
      <c r="AC37" s="411"/>
    </row>
    <row r="38" spans="3:29" ht="14.5" customHeight="1" x14ac:dyDescent="0.35">
      <c r="C38" s="411"/>
      <c r="D38" s="1056"/>
      <c r="E38" s="1056"/>
      <c r="F38" s="1056"/>
      <c r="G38" s="411"/>
      <c r="H38" s="412"/>
      <c r="I38" s="412"/>
      <c r="J38" s="412"/>
      <c r="K38" s="412"/>
      <c r="L38" s="412"/>
      <c r="M38" s="411"/>
      <c r="N38" s="412"/>
      <c r="O38" s="411"/>
      <c r="P38" s="411"/>
      <c r="Q38" s="412"/>
      <c r="R38" s="411"/>
      <c r="S38" s="411"/>
      <c r="T38" s="412"/>
      <c r="U38" s="411"/>
      <c r="V38" s="411"/>
      <c r="W38" s="412"/>
      <c r="X38" s="411"/>
      <c r="Y38" s="411"/>
      <c r="Z38" s="411"/>
      <c r="AA38" s="411"/>
      <c r="AB38" s="411"/>
      <c r="AC38" s="411"/>
    </row>
    <row r="39" spans="3:29" ht="30" customHeight="1" x14ac:dyDescent="0.35">
      <c r="C39" s="411"/>
      <c r="D39" s="1056"/>
      <c r="E39" s="1056"/>
      <c r="F39" s="1056"/>
      <c r="G39" s="411"/>
      <c r="H39" s="412"/>
      <c r="I39" s="412"/>
      <c r="J39" s="412"/>
      <c r="K39" s="412"/>
      <c r="L39" s="412"/>
      <c r="M39" s="411"/>
      <c r="N39" s="412"/>
      <c r="O39" s="411"/>
      <c r="P39" s="411"/>
      <c r="Q39" s="412"/>
      <c r="R39" s="411"/>
      <c r="S39" s="411"/>
      <c r="T39" s="412"/>
      <c r="U39" s="411"/>
      <c r="V39" s="411"/>
      <c r="W39" s="412"/>
      <c r="X39" s="411"/>
      <c r="Y39" s="411"/>
      <c r="Z39" s="411"/>
      <c r="AA39" s="411"/>
      <c r="AB39" s="411"/>
      <c r="AC39" s="411"/>
    </row>
    <row r="40" spans="3:29" ht="30" customHeight="1" x14ac:dyDescent="0.35">
      <c r="C40" s="411"/>
      <c r="D40" s="411"/>
      <c r="E40" s="411"/>
      <c r="F40" s="411"/>
      <c r="G40" s="411"/>
      <c r="H40" s="412"/>
      <c r="I40" s="412"/>
      <c r="J40" s="412"/>
      <c r="K40" s="412"/>
      <c r="L40" s="412"/>
      <c r="M40" s="411"/>
      <c r="N40" s="412"/>
      <c r="O40" s="411"/>
      <c r="P40" s="411"/>
      <c r="Q40" s="412"/>
      <c r="R40" s="411"/>
      <c r="S40" s="411"/>
      <c r="T40" s="412"/>
      <c r="U40" s="411"/>
      <c r="V40" s="411"/>
      <c r="W40" s="412"/>
      <c r="X40" s="411"/>
      <c r="Y40" s="411"/>
      <c r="Z40" s="411"/>
      <c r="AA40" s="411"/>
      <c r="AB40" s="411"/>
      <c r="AC40" s="411"/>
    </row>
    <row r="41" spans="3:29" x14ac:dyDescent="0.35">
      <c r="C41" s="411"/>
      <c r="D41" s="411"/>
      <c r="E41" s="411"/>
      <c r="F41" s="411"/>
      <c r="G41" s="411"/>
      <c r="H41" s="411"/>
      <c r="I41" s="413"/>
      <c r="J41" s="413"/>
      <c r="K41" s="413"/>
      <c r="L41" s="413"/>
      <c r="M41" s="411"/>
      <c r="N41" s="413"/>
      <c r="O41" s="411"/>
      <c r="P41" s="411"/>
      <c r="Q41" s="413"/>
      <c r="R41" s="411"/>
      <c r="S41" s="411"/>
      <c r="T41" s="413"/>
      <c r="U41" s="411"/>
      <c r="V41" s="411"/>
      <c r="W41" s="413"/>
      <c r="X41" s="411"/>
      <c r="Y41" s="411"/>
      <c r="Z41" s="411"/>
      <c r="AA41" s="411"/>
      <c r="AB41" s="411"/>
      <c r="AC41" s="411"/>
    </row>
    <row r="42" spans="3:29" x14ac:dyDescent="0.35">
      <c r="C42" s="411"/>
      <c r="D42" s="411"/>
      <c r="E42" s="411"/>
      <c r="F42" s="411"/>
      <c r="G42" s="411"/>
      <c r="H42" s="417"/>
      <c r="I42" s="417"/>
      <c r="J42" s="417"/>
      <c r="K42" s="417"/>
      <c r="L42" s="417"/>
      <c r="M42" s="411"/>
      <c r="N42" s="417"/>
      <c r="O42" s="411"/>
      <c r="P42" s="411"/>
      <c r="Q42" s="417"/>
      <c r="R42" s="411"/>
      <c r="S42" s="411"/>
      <c r="T42" s="417"/>
      <c r="U42" s="411"/>
      <c r="V42" s="411"/>
      <c r="W42" s="417"/>
      <c r="X42" s="411"/>
      <c r="Y42" s="411"/>
      <c r="Z42" s="411"/>
      <c r="AA42" s="411"/>
      <c r="AB42" s="411"/>
      <c r="AC42" s="411"/>
    </row>
    <row r="43" spans="3:29" ht="45" customHeight="1" x14ac:dyDescent="0.35">
      <c r="C43" s="411"/>
      <c r="D43" s="411"/>
      <c r="E43" s="411"/>
      <c r="F43" s="411"/>
      <c r="G43" s="411"/>
      <c r="H43" s="455"/>
      <c r="I43" s="455"/>
      <c r="J43" s="455"/>
      <c r="K43" s="455"/>
      <c r="L43" s="455"/>
      <c r="M43" s="411"/>
      <c r="N43" s="455"/>
      <c r="O43" s="411"/>
      <c r="P43" s="411"/>
      <c r="Q43" s="455"/>
      <c r="R43" s="411"/>
      <c r="S43" s="411"/>
      <c r="T43" s="455"/>
      <c r="U43" s="411"/>
      <c r="V43" s="411"/>
      <c r="W43" s="455"/>
      <c r="X43" s="411"/>
      <c r="Y43" s="411"/>
      <c r="Z43" s="411"/>
      <c r="AA43" s="411"/>
      <c r="AB43" s="411"/>
      <c r="AC43" s="411"/>
    </row>
    <row r="44" spans="3:29" x14ac:dyDescent="0.35">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row>
    <row r="45" spans="3:29" x14ac:dyDescent="0.35">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row>
    <row r="46" spans="3:29" x14ac:dyDescent="0.35">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row>
    <row r="47" spans="3:29" x14ac:dyDescent="0.35">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row>
    <row r="48" spans="3:29" x14ac:dyDescent="0.35">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row>
    <row r="49" spans="3:29" x14ac:dyDescent="0.35">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row>
    <row r="50" spans="3:29" x14ac:dyDescent="0.35">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row>
    <row r="51" spans="3:29" x14ac:dyDescent="0.35">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row>
    <row r="52" spans="3:29" x14ac:dyDescent="0.35">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row>
    <row r="53" spans="3:29" x14ac:dyDescent="0.35">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row>
    <row r="54" spans="3:29" x14ac:dyDescent="0.35">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row>
  </sheetData>
  <sheetProtection algorithmName="SHA-512" hashValue="pmZdgBggdYTtItjEEhiu6TmmtR2pzsvzbE5z3DrBUw6KFfswtLN5cfZ7Jzz7ZHs1uxQDvqqnfb25eNHsNoDOZw==" saltValue="OHzN3wdu/kzlZr0Pl6jmrA==" spinCount="100000" sheet="1" objects="1" scenarios="1"/>
  <mergeCells count="111">
    <mergeCell ref="C2:F2"/>
    <mergeCell ref="C3:F3"/>
    <mergeCell ref="C5:C9"/>
    <mergeCell ref="D5:F5"/>
    <mergeCell ref="H5:I5"/>
    <mergeCell ref="K5:M5"/>
    <mergeCell ref="D8:F8"/>
    <mergeCell ref="H8:I8"/>
    <mergeCell ref="K8:M8"/>
    <mergeCell ref="X6:Y6"/>
    <mergeCell ref="D7:F7"/>
    <mergeCell ref="H7:I7"/>
    <mergeCell ref="K7:M7"/>
    <mergeCell ref="O7:P7"/>
    <mergeCell ref="R7:S7"/>
    <mergeCell ref="U7:V7"/>
    <mergeCell ref="X7:Y7"/>
    <mergeCell ref="O5:P5"/>
    <mergeCell ref="R5:S5"/>
    <mergeCell ref="U5:V5"/>
    <mergeCell ref="X5:Y5"/>
    <mergeCell ref="D6:F6"/>
    <mergeCell ref="H6:I6"/>
    <mergeCell ref="K6:M6"/>
    <mergeCell ref="O6:P6"/>
    <mergeCell ref="R6:S6"/>
    <mergeCell ref="U6:V6"/>
    <mergeCell ref="O8:P8"/>
    <mergeCell ref="R8:S8"/>
    <mergeCell ref="U8:V8"/>
    <mergeCell ref="X8:Y8"/>
    <mergeCell ref="D9:F9"/>
    <mergeCell ref="H9:I9"/>
    <mergeCell ref="K9:M9"/>
    <mergeCell ref="O9:P9"/>
    <mergeCell ref="R9:S9"/>
    <mergeCell ref="U9:V9"/>
    <mergeCell ref="H11:I11"/>
    <mergeCell ref="K11:M11"/>
    <mergeCell ref="O11:P11"/>
    <mergeCell ref="R11:S11"/>
    <mergeCell ref="U11:V11"/>
    <mergeCell ref="X11:Y11"/>
    <mergeCell ref="X9:Y9"/>
    <mergeCell ref="C10:C26"/>
    <mergeCell ref="D10:F10"/>
    <mergeCell ref="H10:I10"/>
    <mergeCell ref="K10:M10"/>
    <mergeCell ref="O10:P10"/>
    <mergeCell ref="R10:S10"/>
    <mergeCell ref="U10:V10"/>
    <mergeCell ref="X10:Y10"/>
    <mergeCell ref="D11:F11"/>
    <mergeCell ref="X12:Y12"/>
    <mergeCell ref="D13:F13"/>
    <mergeCell ref="H13:I13"/>
    <mergeCell ref="K13:M13"/>
    <mergeCell ref="O13:P13"/>
    <mergeCell ref="R13:S13"/>
    <mergeCell ref="U13:V13"/>
    <mergeCell ref="X13:Y13"/>
    <mergeCell ref="D12:F12"/>
    <mergeCell ref="H12:I12"/>
    <mergeCell ref="K12:M12"/>
    <mergeCell ref="O12:P12"/>
    <mergeCell ref="R12:S12"/>
    <mergeCell ref="U12:V12"/>
    <mergeCell ref="G19:G21"/>
    <mergeCell ref="J19:J21"/>
    <mergeCell ref="N19:N21"/>
    <mergeCell ref="Q19:Q21"/>
    <mergeCell ref="T19:T21"/>
    <mergeCell ref="E22:E24"/>
    <mergeCell ref="G22:G24"/>
    <mergeCell ref="J22:J24"/>
    <mergeCell ref="N22:N24"/>
    <mergeCell ref="Q22:Q24"/>
    <mergeCell ref="T22:T24"/>
    <mergeCell ref="W19:W21"/>
    <mergeCell ref="X14:Y14"/>
    <mergeCell ref="D15:D24"/>
    <mergeCell ref="E16:E18"/>
    <mergeCell ref="G16:G18"/>
    <mergeCell ref="J16:J18"/>
    <mergeCell ref="N16:N18"/>
    <mergeCell ref="Q16:Q18"/>
    <mergeCell ref="T16:T18"/>
    <mergeCell ref="W16:W18"/>
    <mergeCell ref="E19:E21"/>
    <mergeCell ref="D14:F14"/>
    <mergeCell ref="H14:I14"/>
    <mergeCell ref="K14:M14"/>
    <mergeCell ref="O14:P14"/>
    <mergeCell ref="R14:S14"/>
    <mergeCell ref="U14:V14"/>
    <mergeCell ref="W22:W24"/>
    <mergeCell ref="D28:F39"/>
    <mergeCell ref="X25:Y25"/>
    <mergeCell ref="D26:F26"/>
    <mergeCell ref="H26:I26"/>
    <mergeCell ref="K26:M26"/>
    <mergeCell ref="O26:P26"/>
    <mergeCell ref="R26:S26"/>
    <mergeCell ref="U26:V26"/>
    <mergeCell ref="X26:Y26"/>
    <mergeCell ref="D25:F25"/>
    <mergeCell ref="H25:I25"/>
    <mergeCell ref="K25:M25"/>
    <mergeCell ref="O25:P25"/>
    <mergeCell ref="R25:S25"/>
    <mergeCell ref="U25:V25"/>
  </mergeCells>
  <dataValidations count="1">
    <dataValidation operator="greaterThan" allowBlank="1" showInputMessage="1" showErrorMessage="1" sqref="L16:M24" xr:uid="{91485DFD-5FB3-426F-8C06-28C2DEF0B29C}"/>
  </dataValidations>
  <hyperlinks>
    <hyperlink ref="H5:I5" location="'Metadados do indicador GAMA'!B46" display="Anemia" xr:uid="{A1BA985B-F86B-473B-9E24-4CAE22D38290}"/>
    <hyperlink ref="K5:M5" location="'Metadados do indicador GAMA'!B18" display="Excesso de peso e obesidade" xr:uid="{FADD8C27-C119-481F-81FE-6C4912A0F132}"/>
    <hyperlink ref="O5:P5" location="'Metadados do indicador GAMA'!B19" display="Magreza" xr:uid="{CFE716B1-6BE7-4A4F-B567-837A5796D032}"/>
    <hyperlink ref="R5:S5" location="'Metadados do indicador GAMA'!B20" display="Consumo de legumes e frutas" xr:uid="{0E4A8DD1-AFEC-4AE8-9BB2-112C44E3A748}"/>
    <hyperlink ref="U5:V5" location="'Metadados do indicador GAMA'!B21" display="Consumo de bebidas açucaradas" xr:uid="{D8971800-C4E7-4F89-9554-67AF9280A9A1}"/>
    <hyperlink ref="X5:Y5" location="'Metadados do indicador GAMA'!B22" display="Atividade física" xr:uid="{BF21370F-CD3A-4160-8A9C-CAB46AC2DCA8}"/>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40873B0-A54D-4AD8-A9B6-2B8C604E9070}">
          <x14:formula1>
            <xm:f>dropdowns!$M$1:$M$27</xm:f>
          </x14:formula1>
          <xm:sqref>H12:I12 K12:M12 O12:P12 R12:S12 U12:V12 X12:Y12</xm:sqref>
        </x14:dataValidation>
        <x14:dataValidation type="list" allowBlank="1" showInputMessage="1" showErrorMessage="1" xr:uid="{ECB095C9-EE68-475F-B28B-118ECCE5E740}">
          <x14:formula1>
            <xm:f>dropdowns!$D$2:$D$4</xm:f>
          </x14:formula1>
          <xm:sqref>H26:I26 K26:M26 O26:P26 R26:S26 U26:V26 X26:Y26</xm:sqref>
        </x14:dataValidation>
        <x14:dataValidation type="list" allowBlank="1" showInputMessage="1" showErrorMessage="1" xr:uid="{3A4D6516-8581-4724-9890-9887DEE82441}">
          <x14:formula1>
            <xm:f>dropdowns!$A$2:$A$6</xm:f>
          </x14:formula1>
          <xm:sqref>H10:I10 X10:Y10 U10:V10 R10:S10 O10:P10 K10:M10</xm:sqref>
        </x14:dataValidation>
        <x14:dataValidation type="list" allowBlank="1" showInputMessage="1" showErrorMessage="1" xr:uid="{2D68C37E-C91A-4C5F-A3AC-D288BFFF4A04}">
          <x14:formula1>
            <xm:f>dropdowns!$E$2:$E$6</xm:f>
          </x14:formula1>
          <xm:sqref>H13:I13 X13:Y13 U13:V13 R13:S13 O13:P13 K13:M13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85E79-82EE-426C-BFC8-353CFADFBFC6}">
  <sheetPr>
    <tabColor rgb="FFC8DBF8"/>
  </sheetPr>
  <dimension ref="A1:AO56"/>
  <sheetViews>
    <sheetView topLeftCell="B1" zoomScale="90" zoomScaleNormal="90" workbookViewId="0">
      <pane xSplit="5" topLeftCell="G1" activePane="topRight" state="frozen"/>
      <selection activeCell="B2" sqref="B2"/>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9.1796875" style="9" customWidth="1"/>
    <col min="5" max="5" width="10.1796875" style="9" customWidth="1"/>
    <col min="6" max="6" width="14.453125" style="9" customWidth="1"/>
    <col min="7" max="7" width="1.54296875" style="9" customWidth="1"/>
    <col min="8" max="8" width="9.7265625" style="9" customWidth="1"/>
    <col min="9" max="9" width="11.26953125" style="9" customWidth="1"/>
    <col min="10" max="10" width="2.1796875" style="9" customWidth="1"/>
    <col min="11" max="11" width="12.1796875" style="9" customWidth="1"/>
    <col min="12" max="12" width="10.7265625" style="9" customWidth="1"/>
    <col min="13" max="13" width="1.81640625" style="9" customWidth="1"/>
    <col min="14" max="14" width="13.1796875" style="9" customWidth="1"/>
    <col min="15" max="15" width="9.1796875" style="9" customWidth="1"/>
    <col min="16" max="16" width="2.1796875" style="9" customWidth="1"/>
    <col min="17" max="17" width="10.81640625" style="9" customWidth="1"/>
    <col min="18" max="18" width="8.54296875" style="9" customWidth="1"/>
    <col min="19" max="19" width="2" style="9" customWidth="1"/>
    <col min="20" max="20" width="15.1796875" style="9" customWidth="1"/>
    <col min="21" max="21" width="11.81640625" style="9" customWidth="1"/>
    <col min="22" max="22" width="2.1796875" style="9" customWidth="1"/>
    <col min="23" max="23" width="12.26953125" style="9" customWidth="1"/>
    <col min="24" max="24" width="11.1796875" style="9" customWidth="1"/>
    <col min="25" max="25" width="2.453125" style="9" customWidth="1"/>
    <col min="26" max="26" width="11.81640625" style="9" customWidth="1"/>
    <col min="27" max="27" width="8.7265625" style="9" customWidth="1"/>
    <col min="28" max="28" width="2" style="9" customWidth="1"/>
    <col min="29" max="29" width="10.26953125" style="9" customWidth="1"/>
    <col min="30" max="30" width="8.54296875" style="9" customWidth="1"/>
    <col min="31" max="31" width="2" style="9" customWidth="1"/>
    <col min="32" max="32" width="9.54296875" style="9" customWidth="1"/>
    <col min="33" max="33" width="8.54296875" style="9" customWidth="1"/>
    <col min="34" max="34" width="10" style="9" customWidth="1"/>
    <col min="35" max="35" width="9.453125" style="9" customWidth="1"/>
    <col min="36" max="36" width="13.453125" style="9" customWidth="1"/>
    <col min="37" max="37" width="2" style="9" customWidth="1"/>
    <col min="38" max="16384" width="9.1796875" style="9"/>
  </cols>
  <sheetData>
    <row r="1" spans="1:40" s="244" customFormat="1" ht="51" customHeight="1" x14ac:dyDescent="0.5">
      <c r="A1" s="240"/>
      <c r="B1" s="240"/>
      <c r="C1" s="241"/>
      <c r="D1" s="241"/>
      <c r="E1" s="242"/>
      <c r="F1" s="243"/>
      <c r="G1" s="243"/>
      <c r="H1" s="243"/>
      <c r="I1" s="242"/>
      <c r="J1" s="242"/>
      <c r="M1" s="242"/>
      <c r="N1" s="242"/>
      <c r="O1" s="242"/>
      <c r="P1" s="242"/>
      <c r="S1" s="242"/>
      <c r="V1" s="242"/>
      <c r="Y1" s="242"/>
      <c r="AB1" s="242"/>
      <c r="AE1" s="242"/>
      <c r="AK1" s="242"/>
    </row>
    <row r="2" spans="1:40" s="244" customFormat="1" ht="48" customHeight="1" x14ac:dyDescent="0.35">
      <c r="C2" s="1088" t="s">
        <v>304</v>
      </c>
      <c r="D2" s="1088"/>
      <c r="E2" s="1088"/>
      <c r="F2" s="1088"/>
    </row>
    <row r="3" spans="1:40" ht="52.5" customHeight="1" x14ac:dyDescent="0.4">
      <c r="C3" s="991" t="s">
        <v>198</v>
      </c>
      <c r="D3" s="991"/>
      <c r="E3" s="991"/>
      <c r="F3" s="991"/>
    </row>
    <row r="4" spans="1:40" ht="15" thickBot="1" x14ac:dyDescent="0.4">
      <c r="A4" s="9">
        <v>40</v>
      </c>
      <c r="H4" s="37"/>
      <c r="I4" s="37"/>
      <c r="J4" s="37"/>
      <c r="M4" s="37"/>
      <c r="N4" s="37"/>
      <c r="O4" s="37"/>
      <c r="P4" s="37"/>
      <c r="S4" s="37"/>
      <c r="V4" s="37"/>
      <c r="Y4" s="37"/>
      <c r="AB4" s="37"/>
      <c r="AE4" s="37"/>
      <c r="AK4" s="37"/>
    </row>
    <row r="5" spans="1:40" ht="58.5" customHeight="1" x14ac:dyDescent="0.35">
      <c r="A5" s="9">
        <v>26</v>
      </c>
      <c r="C5" s="992" t="s">
        <v>199</v>
      </c>
      <c r="D5" s="994" t="s">
        <v>200</v>
      </c>
      <c r="E5" s="994"/>
      <c r="F5" s="994"/>
      <c r="G5" s="399"/>
      <c r="H5" s="995" t="s">
        <v>167</v>
      </c>
      <c r="I5" s="995"/>
      <c r="J5" s="135"/>
      <c r="K5" s="995" t="s">
        <v>169</v>
      </c>
      <c r="L5" s="995"/>
      <c r="M5" s="135"/>
      <c r="N5" s="995" t="s">
        <v>305</v>
      </c>
      <c r="O5" s="995"/>
      <c r="P5" s="135"/>
      <c r="Q5" s="995" t="s">
        <v>172</v>
      </c>
      <c r="R5" s="995"/>
      <c r="S5" s="135"/>
      <c r="T5" s="995" t="s">
        <v>306</v>
      </c>
      <c r="U5" s="995"/>
      <c r="V5" s="135"/>
      <c r="W5" s="995" t="s">
        <v>176</v>
      </c>
      <c r="X5" s="995"/>
      <c r="Y5" s="135"/>
      <c r="Z5" s="995" t="s">
        <v>177</v>
      </c>
      <c r="AA5" s="995"/>
      <c r="AB5" s="135"/>
      <c r="AC5" s="995" t="s">
        <v>178</v>
      </c>
      <c r="AD5" s="995"/>
      <c r="AE5" s="135"/>
      <c r="AF5" s="995" t="s">
        <v>179</v>
      </c>
      <c r="AG5" s="995"/>
      <c r="AH5" s="995"/>
      <c r="AI5" s="995"/>
      <c r="AJ5" s="995"/>
      <c r="AK5" s="135"/>
      <c r="AL5" s="36"/>
      <c r="AM5" s="36"/>
      <c r="AN5" s="36"/>
    </row>
    <row r="6" spans="1:40" ht="86.5" customHeight="1" x14ac:dyDescent="0.35">
      <c r="A6" s="9">
        <v>28</v>
      </c>
      <c r="C6" s="993"/>
      <c r="D6" s="996" t="s">
        <v>201</v>
      </c>
      <c r="E6" s="996"/>
      <c r="F6" s="996"/>
      <c r="G6" s="399"/>
      <c r="H6" s="997" t="s">
        <v>167</v>
      </c>
      <c r="I6" s="997"/>
      <c r="J6" s="126"/>
      <c r="K6" s="997" t="s">
        <v>307</v>
      </c>
      <c r="L6" s="997"/>
      <c r="M6" s="126"/>
      <c r="N6" s="997" t="s">
        <v>308</v>
      </c>
      <c r="O6" s="997"/>
      <c r="P6" s="126"/>
      <c r="Q6" s="997" t="s">
        <v>309</v>
      </c>
      <c r="R6" s="997"/>
      <c r="S6" s="126"/>
      <c r="T6" s="997" t="s">
        <v>310</v>
      </c>
      <c r="U6" s="997"/>
      <c r="V6" s="126"/>
      <c r="W6" s="997" t="s">
        <v>311</v>
      </c>
      <c r="X6" s="997"/>
      <c r="Y6" s="126"/>
      <c r="Z6" s="997" t="s">
        <v>312</v>
      </c>
      <c r="AA6" s="997"/>
      <c r="AB6" s="126"/>
      <c r="AC6" s="997" t="s">
        <v>313</v>
      </c>
      <c r="AD6" s="997"/>
      <c r="AE6" s="126"/>
      <c r="AF6" s="997" t="s">
        <v>314</v>
      </c>
      <c r="AG6" s="997"/>
      <c r="AH6" s="997"/>
      <c r="AI6" s="997"/>
      <c r="AJ6" s="997"/>
      <c r="AK6" s="126"/>
      <c r="AL6" s="36"/>
      <c r="AM6" s="36"/>
      <c r="AN6" s="36"/>
    </row>
    <row r="7" spans="1:40" ht="99.75" customHeight="1" x14ac:dyDescent="0.35">
      <c r="A7" s="9">
        <v>29</v>
      </c>
      <c r="C7" s="993"/>
      <c r="D7" s="996" t="s">
        <v>205</v>
      </c>
      <c r="E7" s="996"/>
      <c r="F7" s="996"/>
      <c r="G7" s="399"/>
      <c r="H7" s="997" t="s">
        <v>315</v>
      </c>
      <c r="I7" s="997"/>
      <c r="J7" s="126"/>
      <c r="K7" s="997" t="s">
        <v>316</v>
      </c>
      <c r="L7" s="997"/>
      <c r="M7" s="126"/>
      <c r="N7" s="997" t="s">
        <v>317</v>
      </c>
      <c r="O7" s="997"/>
      <c r="P7" s="126"/>
      <c r="Q7" s="997" t="s">
        <v>318</v>
      </c>
      <c r="R7" s="997"/>
      <c r="S7" s="126"/>
      <c r="T7" s="997" t="s">
        <v>319</v>
      </c>
      <c r="U7" s="997"/>
      <c r="V7" s="126"/>
      <c r="W7" s="997" t="s">
        <v>320</v>
      </c>
      <c r="X7" s="997"/>
      <c r="Y7" s="126"/>
      <c r="Z7" s="997" t="s">
        <v>321</v>
      </c>
      <c r="AA7" s="997"/>
      <c r="AB7" s="126"/>
      <c r="AC7" s="997" t="s">
        <v>322</v>
      </c>
      <c r="AD7" s="997"/>
      <c r="AE7" s="126"/>
      <c r="AF7" s="997" t="s">
        <v>323</v>
      </c>
      <c r="AG7" s="997"/>
      <c r="AH7" s="997"/>
      <c r="AI7" s="997"/>
      <c r="AJ7" s="997"/>
      <c r="AK7" s="126"/>
      <c r="AL7" s="36"/>
      <c r="AM7" s="36"/>
      <c r="AN7" s="36"/>
    </row>
    <row r="8" spans="1:40" ht="87.65" customHeight="1" x14ac:dyDescent="0.35">
      <c r="A8" s="9">
        <v>30</v>
      </c>
      <c r="C8" s="993"/>
      <c r="D8" s="996" t="s">
        <v>211</v>
      </c>
      <c r="E8" s="996"/>
      <c r="F8" s="996"/>
      <c r="G8" s="399"/>
      <c r="H8" s="997" t="s">
        <v>324</v>
      </c>
      <c r="I8" s="997"/>
      <c r="J8" s="126"/>
      <c r="K8" s="997" t="s">
        <v>325</v>
      </c>
      <c r="L8" s="997"/>
      <c r="M8" s="126"/>
      <c r="N8" s="997" t="s">
        <v>326</v>
      </c>
      <c r="O8" s="997"/>
      <c r="P8" s="126"/>
      <c r="Q8" s="997" t="s">
        <v>327</v>
      </c>
      <c r="R8" s="997"/>
      <c r="S8" s="126"/>
      <c r="T8" s="997" t="s">
        <v>328</v>
      </c>
      <c r="U8" s="997"/>
      <c r="V8" s="126"/>
      <c r="W8" s="997" t="s">
        <v>329</v>
      </c>
      <c r="X8" s="997"/>
      <c r="Y8" s="126"/>
      <c r="Z8" s="997" t="s">
        <v>330</v>
      </c>
      <c r="AA8" s="997"/>
      <c r="AB8" s="126"/>
      <c r="AC8" s="997" t="s">
        <v>331</v>
      </c>
      <c r="AD8" s="997"/>
      <c r="AE8" s="126"/>
      <c r="AF8" s="997" t="s">
        <v>332</v>
      </c>
      <c r="AG8" s="997"/>
      <c r="AH8" s="997"/>
      <c r="AI8" s="997"/>
      <c r="AJ8" s="997"/>
      <c r="AK8" s="126"/>
      <c r="AL8" s="36"/>
      <c r="AM8" s="36"/>
      <c r="AN8" s="36"/>
    </row>
    <row r="9" spans="1:40" ht="118.5" customHeight="1" thickBot="1" x14ac:dyDescent="0.4">
      <c r="A9" s="9">
        <v>31</v>
      </c>
      <c r="C9" s="993"/>
      <c r="D9" s="998" t="s">
        <v>217</v>
      </c>
      <c r="E9" s="998"/>
      <c r="F9" s="998"/>
      <c r="G9" s="399"/>
      <c r="H9" s="999" t="s">
        <v>333</v>
      </c>
      <c r="I9" s="999"/>
      <c r="J9" s="126"/>
      <c r="K9" s="999" t="s">
        <v>334</v>
      </c>
      <c r="L9" s="999"/>
      <c r="M9" s="126"/>
      <c r="N9" s="999" t="s">
        <v>335</v>
      </c>
      <c r="O9" s="999"/>
      <c r="P9" s="126"/>
      <c r="Q9" s="999" t="s">
        <v>335</v>
      </c>
      <c r="R9" s="999"/>
      <c r="S9" s="126"/>
      <c r="T9" s="999" t="s">
        <v>336</v>
      </c>
      <c r="U9" s="999"/>
      <c r="V9" s="126"/>
      <c r="W9" s="999" t="s">
        <v>337</v>
      </c>
      <c r="X9" s="999"/>
      <c r="Y9" s="126"/>
      <c r="Z9" s="999" t="s">
        <v>338</v>
      </c>
      <c r="AA9" s="999"/>
      <c r="AB9" s="126"/>
      <c r="AC9" s="999" t="s">
        <v>277</v>
      </c>
      <c r="AD9" s="999"/>
      <c r="AE9" s="126"/>
      <c r="AF9" s="999" t="s">
        <v>218</v>
      </c>
      <c r="AG9" s="999"/>
      <c r="AH9" s="999"/>
      <c r="AI9" s="999"/>
      <c r="AJ9" s="999"/>
      <c r="AK9" s="126"/>
      <c r="AL9" s="36"/>
      <c r="AM9" s="36"/>
      <c r="AN9" s="36"/>
    </row>
    <row r="10" spans="1:40" ht="47.25" customHeight="1" thickTop="1" x14ac:dyDescent="0.35">
      <c r="A10" s="9">
        <v>6</v>
      </c>
      <c r="C10" s="1000" t="s">
        <v>221</v>
      </c>
      <c r="D10" s="1003" t="s">
        <v>222</v>
      </c>
      <c r="E10" s="1003"/>
      <c r="F10" s="1003"/>
      <c r="G10" s="400"/>
      <c r="H10" s="1004" t="s">
        <v>8</v>
      </c>
      <c r="I10" s="1005"/>
      <c r="J10" s="35"/>
      <c r="K10" s="1004" t="s">
        <v>8</v>
      </c>
      <c r="L10" s="1005"/>
      <c r="M10" s="35"/>
      <c r="N10" s="1004" t="s">
        <v>8</v>
      </c>
      <c r="O10" s="1005"/>
      <c r="P10" s="35"/>
      <c r="Q10" s="1004" t="s">
        <v>8</v>
      </c>
      <c r="R10" s="1005"/>
      <c r="S10" s="35"/>
      <c r="T10" s="1004" t="s">
        <v>8</v>
      </c>
      <c r="U10" s="1005"/>
      <c r="V10" s="35"/>
      <c r="W10" s="1004" t="s">
        <v>8</v>
      </c>
      <c r="X10" s="1005"/>
      <c r="Y10" s="35"/>
      <c r="Z10" s="1004" t="s">
        <v>8</v>
      </c>
      <c r="AA10" s="1005"/>
      <c r="AB10" s="35"/>
      <c r="AC10" s="1004" t="s">
        <v>8</v>
      </c>
      <c r="AD10" s="1005"/>
      <c r="AE10" s="35"/>
      <c r="AF10" s="1004" t="s">
        <v>8</v>
      </c>
      <c r="AG10" s="1009"/>
      <c r="AH10" s="1009"/>
      <c r="AI10" s="1009"/>
      <c r="AJ10" s="1005"/>
      <c r="AK10" s="35"/>
    </row>
    <row r="11" spans="1:40" ht="43" customHeight="1" x14ac:dyDescent="0.35">
      <c r="A11" s="9">
        <v>41</v>
      </c>
      <c r="C11" s="1001"/>
      <c r="D11" s="1010" t="s">
        <v>223</v>
      </c>
      <c r="E11" s="1010"/>
      <c r="F11" s="1010"/>
      <c r="G11" s="401"/>
      <c r="H11" s="1011"/>
      <c r="I11" s="1012"/>
      <c r="J11" s="35"/>
      <c r="K11" s="1011"/>
      <c r="L11" s="1012"/>
      <c r="M11" s="35"/>
      <c r="N11" s="1011"/>
      <c r="O11" s="1012"/>
      <c r="P11" s="35"/>
      <c r="Q11" s="1011"/>
      <c r="R11" s="1012"/>
      <c r="S11" s="35"/>
      <c r="T11" s="1011"/>
      <c r="U11" s="1012"/>
      <c r="V11" s="35"/>
      <c r="W11" s="1011"/>
      <c r="X11" s="1012"/>
      <c r="Y11" s="35"/>
      <c r="Z11" s="1011"/>
      <c r="AA11" s="1012"/>
      <c r="AB11" s="35"/>
      <c r="AC11" s="1011"/>
      <c r="AD11" s="1012"/>
      <c r="AE11" s="35"/>
      <c r="AF11" s="1011"/>
      <c r="AG11" s="1016"/>
      <c r="AH11" s="1016"/>
      <c r="AI11" s="1016"/>
      <c r="AJ11" s="1012"/>
      <c r="AK11" s="35"/>
    </row>
    <row r="12" spans="1:40" ht="26.5" customHeight="1" x14ac:dyDescent="0.35">
      <c r="A12" s="9">
        <v>42</v>
      </c>
      <c r="C12" s="1001"/>
      <c r="D12" s="1010" t="s">
        <v>224</v>
      </c>
      <c r="E12" s="1010"/>
      <c r="F12" s="1010"/>
      <c r="G12" s="401"/>
      <c r="H12" s="1011" t="s">
        <v>8</v>
      </c>
      <c r="I12" s="1012"/>
      <c r="J12" s="35"/>
      <c r="K12" s="1011" t="s">
        <v>8</v>
      </c>
      <c r="L12" s="1012"/>
      <c r="M12" s="35"/>
      <c r="N12" s="1011" t="s">
        <v>8</v>
      </c>
      <c r="O12" s="1012"/>
      <c r="P12" s="35"/>
      <c r="Q12" s="1011" t="s">
        <v>8</v>
      </c>
      <c r="R12" s="1012"/>
      <c r="S12" s="35"/>
      <c r="T12" s="1011" t="s">
        <v>8</v>
      </c>
      <c r="U12" s="1012"/>
      <c r="V12" s="35"/>
      <c r="W12" s="1011" t="s">
        <v>8</v>
      </c>
      <c r="X12" s="1012"/>
      <c r="Y12" s="35"/>
      <c r="Z12" s="1011" t="s">
        <v>8</v>
      </c>
      <c r="AA12" s="1012"/>
      <c r="AB12" s="35"/>
      <c r="AC12" s="1011" t="s">
        <v>8</v>
      </c>
      <c r="AD12" s="1012"/>
      <c r="AE12" s="35"/>
      <c r="AF12" s="1011" t="s">
        <v>8</v>
      </c>
      <c r="AG12" s="1016"/>
      <c r="AH12" s="1016"/>
      <c r="AI12" s="1016"/>
      <c r="AJ12" s="1012"/>
      <c r="AK12" s="35"/>
    </row>
    <row r="13" spans="1:40" ht="28" customHeight="1" thickBot="1" x14ac:dyDescent="0.4">
      <c r="A13" s="9">
        <v>31</v>
      </c>
      <c r="C13" s="1001"/>
      <c r="D13" s="1010" t="s">
        <v>225</v>
      </c>
      <c r="E13" s="1010"/>
      <c r="F13" s="1010"/>
      <c r="G13" s="401"/>
      <c r="H13" s="1020" t="s">
        <v>8</v>
      </c>
      <c r="I13" s="1021"/>
      <c r="J13" s="35"/>
      <c r="K13" s="1020" t="s">
        <v>8</v>
      </c>
      <c r="L13" s="1021"/>
      <c r="M13" s="35"/>
      <c r="N13" s="1020" t="s">
        <v>8</v>
      </c>
      <c r="O13" s="1021"/>
      <c r="P13" s="35"/>
      <c r="Q13" s="1020" t="s">
        <v>8</v>
      </c>
      <c r="R13" s="1021"/>
      <c r="S13" s="35"/>
      <c r="T13" s="1020" t="s">
        <v>8</v>
      </c>
      <c r="U13" s="1021"/>
      <c r="V13" s="35"/>
      <c r="W13" s="1020" t="s">
        <v>8</v>
      </c>
      <c r="X13" s="1021"/>
      <c r="Y13" s="35"/>
      <c r="Z13" s="1020" t="s">
        <v>8</v>
      </c>
      <c r="AA13" s="1021"/>
      <c r="AB13" s="35"/>
      <c r="AC13" s="1020" t="s">
        <v>8</v>
      </c>
      <c r="AD13" s="1021"/>
      <c r="AE13" s="35"/>
      <c r="AF13" s="1020" t="s">
        <v>8</v>
      </c>
      <c r="AG13" s="1025"/>
      <c r="AH13" s="1025"/>
      <c r="AI13" s="1025"/>
      <c r="AJ13" s="1021"/>
      <c r="AK13" s="35"/>
    </row>
    <row r="14" spans="1:40" ht="31" customHeight="1" thickTop="1" thickBot="1" x14ac:dyDescent="0.4">
      <c r="C14" s="1001"/>
      <c r="D14" s="1017" t="s">
        <v>226</v>
      </c>
      <c r="E14" s="1017"/>
      <c r="F14" s="1017"/>
      <c r="G14" s="401"/>
      <c r="H14" s="1018"/>
      <c r="I14" s="1018"/>
      <c r="J14" s="35"/>
      <c r="K14" s="1019"/>
      <c r="L14" s="1019"/>
      <c r="M14" s="35"/>
      <c r="N14" s="1019"/>
      <c r="O14" s="1019"/>
      <c r="P14" s="35"/>
      <c r="Q14" s="1019"/>
      <c r="R14" s="1019"/>
      <c r="S14" s="35"/>
      <c r="T14" s="1019"/>
      <c r="U14" s="1019"/>
      <c r="V14" s="35"/>
      <c r="W14" s="1019"/>
      <c r="X14" s="1019"/>
      <c r="Y14" s="35"/>
      <c r="Z14" s="1019"/>
      <c r="AA14" s="1019"/>
      <c r="AB14" s="35"/>
      <c r="AC14" s="1019"/>
      <c r="AD14" s="1019"/>
      <c r="AE14" s="35"/>
      <c r="AF14" s="1019"/>
      <c r="AG14" s="1019"/>
      <c r="AH14" s="1019"/>
      <c r="AI14" s="1019"/>
      <c r="AJ14" s="1019"/>
      <c r="AK14" s="35"/>
    </row>
    <row r="15" spans="1:40" ht="28" customHeight="1" x14ac:dyDescent="0.35">
      <c r="C15" s="1001"/>
      <c r="D15" s="1026" t="s">
        <v>227</v>
      </c>
      <c r="E15" s="1073" t="s">
        <v>228</v>
      </c>
      <c r="F15" s="1075" t="s">
        <v>229</v>
      </c>
      <c r="G15" s="1046" t="s">
        <v>228</v>
      </c>
      <c r="H15" s="1033" t="s">
        <v>230</v>
      </c>
      <c r="I15" s="1077" t="s">
        <v>340</v>
      </c>
      <c r="J15" s="1046" t="s">
        <v>228</v>
      </c>
      <c r="K15" s="1033" t="s">
        <v>230</v>
      </c>
      <c r="L15" s="1079" t="s">
        <v>234</v>
      </c>
      <c r="M15" s="1046" t="s">
        <v>228</v>
      </c>
      <c r="N15" s="1033" t="s">
        <v>230</v>
      </c>
      <c r="O15" s="1079" t="s">
        <v>234</v>
      </c>
      <c r="P15" s="1081" t="s">
        <v>228</v>
      </c>
      <c r="Q15" s="1082" t="s">
        <v>230</v>
      </c>
      <c r="R15" s="1079" t="s">
        <v>234</v>
      </c>
      <c r="S15" s="1046" t="s">
        <v>228</v>
      </c>
      <c r="T15" s="1033" t="s">
        <v>230</v>
      </c>
      <c r="U15" s="1077" t="s">
        <v>234</v>
      </c>
      <c r="V15" s="1046" t="s">
        <v>228</v>
      </c>
      <c r="W15" s="1033" t="s">
        <v>230</v>
      </c>
      <c r="X15" s="1077" t="s">
        <v>234</v>
      </c>
      <c r="Y15" s="1046" t="s">
        <v>228</v>
      </c>
      <c r="Z15" s="1033" t="s">
        <v>230</v>
      </c>
      <c r="AA15" s="1077" t="s">
        <v>234</v>
      </c>
      <c r="AB15" s="1046" t="s">
        <v>228</v>
      </c>
      <c r="AC15" s="1033" t="s">
        <v>230</v>
      </c>
      <c r="AD15" s="1077" t="s">
        <v>234</v>
      </c>
      <c r="AE15" s="392"/>
      <c r="AF15" s="1082" t="s">
        <v>230</v>
      </c>
      <c r="AG15" s="1085" t="s">
        <v>341</v>
      </c>
      <c r="AH15" s="1086"/>
      <c r="AI15" s="1086"/>
      <c r="AJ15" s="1087"/>
      <c r="AK15" s="136"/>
    </row>
    <row r="16" spans="1:40" ht="40.5" customHeight="1" thickBot="1" x14ac:dyDescent="0.4">
      <c r="C16" s="1001"/>
      <c r="D16" s="1027"/>
      <c r="E16" s="1074"/>
      <c r="F16" s="1076"/>
      <c r="G16" s="1046"/>
      <c r="H16" s="1034"/>
      <c r="I16" s="1078"/>
      <c r="J16" s="1046"/>
      <c r="K16" s="1034"/>
      <c r="L16" s="1080"/>
      <c r="M16" s="1046"/>
      <c r="N16" s="1034"/>
      <c r="O16" s="1080"/>
      <c r="P16" s="1081"/>
      <c r="Q16" s="1083"/>
      <c r="R16" s="1080"/>
      <c r="S16" s="1046"/>
      <c r="T16" s="1034"/>
      <c r="U16" s="1078"/>
      <c r="V16" s="1046"/>
      <c r="W16" s="1034"/>
      <c r="X16" s="1078"/>
      <c r="Y16" s="1046"/>
      <c r="Z16" s="1034"/>
      <c r="AA16" s="1078"/>
      <c r="AB16" s="1046"/>
      <c r="AC16" s="1034"/>
      <c r="AD16" s="1078"/>
      <c r="AE16" s="392" t="s">
        <v>228</v>
      </c>
      <c r="AF16" s="1084"/>
      <c r="AG16" s="233" t="s">
        <v>342</v>
      </c>
      <c r="AH16" s="233" t="s">
        <v>343</v>
      </c>
      <c r="AI16" s="233" t="s">
        <v>344</v>
      </c>
      <c r="AJ16" s="234" t="s">
        <v>345</v>
      </c>
      <c r="AK16" s="136"/>
    </row>
    <row r="17" spans="3:41" ht="20.149999999999999" customHeight="1" thickTop="1" thickBot="1" x14ac:dyDescent="0.4">
      <c r="C17" s="1001"/>
      <c r="D17" s="1027"/>
      <c r="E17" s="1043" t="s">
        <v>252</v>
      </c>
      <c r="F17" s="404" t="s">
        <v>253</v>
      </c>
      <c r="G17" s="1071" t="s">
        <v>252</v>
      </c>
      <c r="H17" s="456"/>
      <c r="I17" s="218"/>
      <c r="J17" s="1071" t="s">
        <v>252</v>
      </c>
      <c r="K17" s="754" t="s">
        <v>253</v>
      </c>
      <c r="L17" s="755"/>
      <c r="M17" s="1068" t="s">
        <v>252</v>
      </c>
      <c r="N17" s="726"/>
      <c r="O17" s="765"/>
      <c r="P17" s="1040" t="s">
        <v>252</v>
      </c>
      <c r="Q17" s="726"/>
      <c r="R17" s="768"/>
      <c r="S17" s="1072" t="s">
        <v>252</v>
      </c>
      <c r="T17" s="394" t="s">
        <v>253</v>
      </c>
      <c r="U17" s="229"/>
      <c r="V17" s="1071" t="s">
        <v>252</v>
      </c>
      <c r="W17" s="228"/>
      <c r="X17" s="229"/>
      <c r="Y17" s="1068" t="s">
        <v>252</v>
      </c>
      <c r="Z17" s="726"/>
      <c r="AA17" s="773"/>
      <c r="AB17" s="1040" t="s">
        <v>252</v>
      </c>
      <c r="AC17" s="726"/>
      <c r="AD17" s="773"/>
      <c r="AE17" s="1040" t="s">
        <v>252</v>
      </c>
      <c r="AF17" s="726"/>
      <c r="AG17" s="776"/>
      <c r="AH17" s="776"/>
      <c r="AI17" s="776"/>
      <c r="AJ17" s="768"/>
      <c r="AK17" s="132"/>
    </row>
    <row r="18" spans="3:41" ht="18.649999999999999" customHeight="1" thickTop="1" thickBot="1" x14ac:dyDescent="0.4">
      <c r="C18" s="1001"/>
      <c r="D18" s="1027"/>
      <c r="E18" s="1044"/>
      <c r="F18" s="405" t="s">
        <v>254</v>
      </c>
      <c r="G18" s="1071"/>
      <c r="H18" s="457"/>
      <c r="I18" s="219"/>
      <c r="J18" s="1068"/>
      <c r="K18" s="763"/>
      <c r="L18" s="764"/>
      <c r="M18" s="1040"/>
      <c r="N18" s="728"/>
      <c r="O18" s="766"/>
      <c r="P18" s="1040"/>
      <c r="Q18" s="728"/>
      <c r="R18" s="769"/>
      <c r="S18" s="1072"/>
      <c r="T18" s="395" t="s">
        <v>254</v>
      </c>
      <c r="U18" s="230"/>
      <c r="V18" s="1071"/>
      <c r="W18" s="223"/>
      <c r="X18" s="230"/>
      <c r="Y18" s="1068"/>
      <c r="Z18" s="728"/>
      <c r="AA18" s="774"/>
      <c r="AB18" s="1040"/>
      <c r="AC18" s="728"/>
      <c r="AD18" s="774"/>
      <c r="AE18" s="1040"/>
      <c r="AF18" s="728"/>
      <c r="AG18" s="468"/>
      <c r="AH18" s="468"/>
      <c r="AI18" s="468"/>
      <c r="AJ18" s="769"/>
      <c r="AK18" s="132"/>
    </row>
    <row r="19" spans="3:41" ht="18.649999999999999" customHeight="1" thickTop="1" thickBot="1" x14ac:dyDescent="0.4">
      <c r="C19" s="1001"/>
      <c r="D19" s="1027"/>
      <c r="E19" s="1045"/>
      <c r="F19" s="406" t="s">
        <v>255</v>
      </c>
      <c r="G19" s="1071"/>
      <c r="H19" s="752"/>
      <c r="I19" s="753"/>
      <c r="J19" s="1071"/>
      <c r="K19" s="394"/>
      <c r="L19" s="760"/>
      <c r="M19" s="1068"/>
      <c r="N19" s="728"/>
      <c r="O19" s="766"/>
      <c r="P19" s="1040"/>
      <c r="Q19" s="728"/>
      <c r="R19" s="769"/>
      <c r="S19" s="1072"/>
      <c r="T19" s="395" t="s">
        <v>255</v>
      </c>
      <c r="U19" s="230"/>
      <c r="V19" s="1071"/>
      <c r="W19" s="759"/>
      <c r="X19" s="758"/>
      <c r="Y19" s="1068"/>
      <c r="Z19" s="728"/>
      <c r="AA19" s="774"/>
      <c r="AB19" s="1040"/>
      <c r="AC19" s="728"/>
      <c r="AD19" s="774"/>
      <c r="AE19" s="1040"/>
      <c r="AF19" s="728"/>
      <c r="AG19" s="468"/>
      <c r="AH19" s="468"/>
      <c r="AI19" s="468"/>
      <c r="AJ19" s="769"/>
      <c r="AK19" s="132"/>
    </row>
    <row r="20" spans="3:41" ht="18.649999999999999" customHeight="1" thickTop="1" thickBot="1" x14ac:dyDescent="0.4">
      <c r="C20" s="1001"/>
      <c r="D20" s="1027"/>
      <c r="E20" s="1039" t="s">
        <v>256</v>
      </c>
      <c r="F20" s="407" t="s">
        <v>253</v>
      </c>
      <c r="G20" s="1068" t="s">
        <v>256</v>
      </c>
      <c r="H20" s="726"/>
      <c r="I20" s="749"/>
      <c r="J20" s="1072" t="s">
        <v>256</v>
      </c>
      <c r="K20" s="756"/>
      <c r="L20" s="757"/>
      <c r="M20" s="1068" t="s">
        <v>256</v>
      </c>
      <c r="N20" s="728"/>
      <c r="O20" s="766"/>
      <c r="P20" s="1040" t="s">
        <v>256</v>
      </c>
      <c r="Q20" s="728"/>
      <c r="R20" s="769"/>
      <c r="S20" s="1072" t="s">
        <v>256</v>
      </c>
      <c r="T20" s="756"/>
      <c r="U20" s="758"/>
      <c r="V20" s="1068" t="s">
        <v>256</v>
      </c>
      <c r="W20" s="726"/>
      <c r="X20" s="773"/>
      <c r="Y20" s="1040" t="s">
        <v>256</v>
      </c>
      <c r="Z20" s="728"/>
      <c r="AA20" s="774"/>
      <c r="AB20" s="1040" t="s">
        <v>256</v>
      </c>
      <c r="AC20" s="728"/>
      <c r="AD20" s="774"/>
      <c r="AE20" s="1040" t="s">
        <v>256</v>
      </c>
      <c r="AF20" s="728"/>
      <c r="AG20" s="468"/>
      <c r="AH20" s="468"/>
      <c r="AI20" s="468"/>
      <c r="AJ20" s="769"/>
      <c r="AK20" s="132"/>
    </row>
    <row r="21" spans="3:41" ht="19" customHeight="1" thickTop="1" thickBot="1" x14ac:dyDescent="0.4">
      <c r="C21" s="1001"/>
      <c r="D21" s="1027"/>
      <c r="E21" s="1039"/>
      <c r="F21" s="407" t="s">
        <v>254</v>
      </c>
      <c r="G21" s="1068"/>
      <c r="H21" s="728"/>
      <c r="I21" s="750"/>
      <c r="J21" s="1040"/>
      <c r="K21" s="763"/>
      <c r="L21" s="764"/>
      <c r="M21" s="1040"/>
      <c r="N21" s="728"/>
      <c r="O21" s="766"/>
      <c r="P21" s="1040"/>
      <c r="Q21" s="728"/>
      <c r="R21" s="769"/>
      <c r="S21" s="1040"/>
      <c r="T21" s="771"/>
      <c r="U21" s="772"/>
      <c r="V21" s="1040"/>
      <c r="W21" s="728"/>
      <c r="X21" s="774"/>
      <c r="Y21" s="1040"/>
      <c r="Z21" s="728"/>
      <c r="AA21" s="774"/>
      <c r="AB21" s="1040"/>
      <c r="AC21" s="728"/>
      <c r="AD21" s="774"/>
      <c r="AE21" s="1040"/>
      <c r="AF21" s="728"/>
      <c r="AG21" s="468"/>
      <c r="AH21" s="468"/>
      <c r="AI21" s="468"/>
      <c r="AJ21" s="769"/>
      <c r="AK21" s="132"/>
    </row>
    <row r="22" spans="3:41" ht="17.5" customHeight="1" thickTop="1" thickBot="1" x14ac:dyDescent="0.4">
      <c r="C22" s="1001"/>
      <c r="D22" s="1027"/>
      <c r="E22" s="1039"/>
      <c r="F22" s="407" t="s">
        <v>255</v>
      </c>
      <c r="G22" s="1068"/>
      <c r="H22" s="730"/>
      <c r="I22" s="751"/>
      <c r="J22" s="1072"/>
      <c r="K22" s="394"/>
      <c r="L22" s="760"/>
      <c r="M22" s="1068"/>
      <c r="N22" s="728"/>
      <c r="O22" s="766"/>
      <c r="P22" s="1040"/>
      <c r="Q22" s="728"/>
      <c r="R22" s="769"/>
      <c r="S22" s="1072"/>
      <c r="T22" s="394" t="s">
        <v>255</v>
      </c>
      <c r="U22" s="229"/>
      <c r="V22" s="1068"/>
      <c r="W22" s="730"/>
      <c r="X22" s="775"/>
      <c r="Y22" s="1040"/>
      <c r="Z22" s="728"/>
      <c r="AA22" s="774"/>
      <c r="AB22" s="1040"/>
      <c r="AC22" s="728"/>
      <c r="AD22" s="774"/>
      <c r="AE22" s="1040"/>
      <c r="AF22" s="728"/>
      <c r="AG22" s="468"/>
      <c r="AH22" s="468"/>
      <c r="AI22" s="468"/>
      <c r="AJ22" s="769"/>
      <c r="AK22" s="132"/>
    </row>
    <row r="23" spans="3:41" ht="18" customHeight="1" thickTop="1" thickBot="1" x14ac:dyDescent="0.4">
      <c r="C23" s="1001"/>
      <c r="D23" s="1027"/>
      <c r="E23" s="1039" t="s">
        <v>257</v>
      </c>
      <c r="F23" s="407" t="s">
        <v>253</v>
      </c>
      <c r="G23" s="1071" t="s">
        <v>257</v>
      </c>
      <c r="H23" s="456"/>
      <c r="I23" s="218"/>
      <c r="J23" s="1071" t="s">
        <v>257</v>
      </c>
      <c r="K23" s="756"/>
      <c r="L23" s="757"/>
      <c r="M23" s="1068" t="s">
        <v>257</v>
      </c>
      <c r="N23" s="728"/>
      <c r="O23" s="766"/>
      <c r="P23" s="1040" t="s">
        <v>257</v>
      </c>
      <c r="Q23" s="728"/>
      <c r="R23" s="769"/>
      <c r="S23" s="1072" t="s">
        <v>257</v>
      </c>
      <c r="T23" s="395" t="s">
        <v>253</v>
      </c>
      <c r="U23" s="230"/>
      <c r="V23" s="1071" t="s">
        <v>257</v>
      </c>
      <c r="W23" s="228"/>
      <c r="X23" s="229"/>
      <c r="Y23" s="1068" t="s">
        <v>257</v>
      </c>
      <c r="Z23" s="728"/>
      <c r="AA23" s="774"/>
      <c r="AB23" s="1040" t="s">
        <v>257</v>
      </c>
      <c r="AC23" s="728"/>
      <c r="AD23" s="774"/>
      <c r="AE23" s="1040" t="s">
        <v>257</v>
      </c>
      <c r="AF23" s="728"/>
      <c r="AG23" s="468"/>
      <c r="AH23" s="468"/>
      <c r="AI23" s="468"/>
      <c r="AJ23" s="769"/>
      <c r="AK23" s="132"/>
    </row>
    <row r="24" spans="3:41" ht="18.649999999999999" customHeight="1" thickTop="1" thickBot="1" x14ac:dyDescent="0.4">
      <c r="C24" s="1001"/>
      <c r="D24" s="1027"/>
      <c r="E24" s="1039"/>
      <c r="F24" s="407" t="s">
        <v>254</v>
      </c>
      <c r="G24" s="1071"/>
      <c r="H24" s="457"/>
      <c r="I24" s="219"/>
      <c r="J24" s="1068"/>
      <c r="K24" s="763"/>
      <c r="L24" s="764"/>
      <c r="M24" s="1040"/>
      <c r="N24" s="728"/>
      <c r="O24" s="766"/>
      <c r="P24" s="1040"/>
      <c r="Q24" s="728"/>
      <c r="R24" s="769"/>
      <c r="S24" s="1072"/>
      <c r="T24" s="395" t="s">
        <v>254</v>
      </c>
      <c r="U24" s="230"/>
      <c r="V24" s="1071"/>
      <c r="W24" s="223"/>
      <c r="X24" s="230"/>
      <c r="Y24" s="1068"/>
      <c r="Z24" s="728"/>
      <c r="AA24" s="774"/>
      <c r="AB24" s="1040"/>
      <c r="AC24" s="728"/>
      <c r="AD24" s="774"/>
      <c r="AE24" s="1040"/>
      <c r="AF24" s="728"/>
      <c r="AG24" s="468"/>
      <c r="AH24" s="468"/>
      <c r="AI24" s="468"/>
      <c r="AJ24" s="769"/>
      <c r="AK24" s="132"/>
    </row>
    <row r="25" spans="3:41" ht="19.5" customHeight="1" thickTop="1" thickBot="1" x14ac:dyDescent="0.4">
      <c r="C25" s="1001"/>
      <c r="D25" s="1028"/>
      <c r="E25" s="1047"/>
      <c r="F25" s="408" t="s">
        <v>255</v>
      </c>
      <c r="G25" s="1071"/>
      <c r="H25" s="458"/>
      <c r="I25" s="220"/>
      <c r="J25" s="1071"/>
      <c r="K25" s="761" t="s">
        <v>255</v>
      </c>
      <c r="L25" s="762"/>
      <c r="M25" s="1068"/>
      <c r="N25" s="730"/>
      <c r="O25" s="767"/>
      <c r="P25" s="1040"/>
      <c r="Q25" s="730"/>
      <c r="R25" s="770"/>
      <c r="S25" s="1072"/>
      <c r="T25" s="396" t="s">
        <v>255</v>
      </c>
      <c r="U25" s="231"/>
      <c r="V25" s="1071"/>
      <c r="W25" s="225"/>
      <c r="X25" s="231"/>
      <c r="Y25" s="1068"/>
      <c r="Z25" s="730"/>
      <c r="AA25" s="775"/>
      <c r="AB25" s="1040"/>
      <c r="AC25" s="730"/>
      <c r="AD25" s="775"/>
      <c r="AE25" s="1040"/>
      <c r="AF25" s="730"/>
      <c r="AG25" s="777"/>
      <c r="AH25" s="777"/>
      <c r="AI25" s="777"/>
      <c r="AJ25" s="770"/>
      <c r="AK25" s="132"/>
    </row>
    <row r="26" spans="3:41" ht="65.150000000000006" customHeight="1" thickBot="1" x14ac:dyDescent="0.4">
      <c r="C26" s="1001"/>
      <c r="D26" s="1051" t="s">
        <v>258</v>
      </c>
      <c r="E26" s="1051"/>
      <c r="F26" s="1051"/>
      <c r="G26" s="401"/>
      <c r="H26" s="1069"/>
      <c r="I26" s="1069"/>
      <c r="J26" s="35"/>
      <c r="K26" s="1069"/>
      <c r="L26" s="1069"/>
      <c r="M26" s="35"/>
      <c r="N26" s="1052"/>
      <c r="O26" s="1052"/>
      <c r="P26" s="35"/>
      <c r="Q26" s="1052"/>
      <c r="R26" s="1052"/>
      <c r="S26" s="35"/>
      <c r="T26" s="1070"/>
      <c r="U26" s="1070"/>
      <c r="V26" s="35"/>
      <c r="W26" s="1070"/>
      <c r="X26" s="1070"/>
      <c r="Y26" s="35"/>
      <c r="Z26" s="1053"/>
      <c r="AA26" s="1053"/>
      <c r="AB26" s="35"/>
      <c r="AC26" s="1053"/>
      <c r="AD26" s="1053"/>
      <c r="AE26" s="35"/>
      <c r="AF26" s="1053"/>
      <c r="AG26" s="1053"/>
      <c r="AH26" s="1053"/>
      <c r="AI26" s="1053"/>
      <c r="AJ26" s="1053"/>
      <c r="AK26" s="35"/>
    </row>
    <row r="27" spans="3:41" ht="27" customHeight="1" thickTop="1" thickBot="1" x14ac:dyDescent="0.4">
      <c r="C27" s="1002"/>
      <c r="D27" s="1017" t="s">
        <v>259</v>
      </c>
      <c r="E27" s="1017"/>
      <c r="F27" s="1017"/>
      <c r="G27" s="401"/>
      <c r="H27" s="1048" t="s">
        <v>8</v>
      </c>
      <c r="I27" s="1049"/>
      <c r="J27" s="35"/>
      <c r="K27" s="1048" t="s">
        <v>8</v>
      </c>
      <c r="L27" s="1049"/>
      <c r="M27" s="35"/>
      <c r="N27" s="1048" t="s">
        <v>8</v>
      </c>
      <c r="O27" s="1049"/>
      <c r="P27" s="35"/>
      <c r="Q27" s="1048" t="s">
        <v>8</v>
      </c>
      <c r="R27" s="1049"/>
      <c r="S27" s="35"/>
      <c r="T27" s="1048" t="s">
        <v>8</v>
      </c>
      <c r="U27" s="1049"/>
      <c r="V27" s="35"/>
      <c r="W27" s="1048" t="s">
        <v>8</v>
      </c>
      <c r="X27" s="1049"/>
      <c r="Y27" s="35"/>
      <c r="Z27" s="1048" t="s">
        <v>8</v>
      </c>
      <c r="AA27" s="1049"/>
      <c r="AB27" s="35"/>
      <c r="AC27" s="1048" t="s">
        <v>8</v>
      </c>
      <c r="AD27" s="1049"/>
      <c r="AE27" s="35"/>
      <c r="AF27" s="1048" t="s">
        <v>8</v>
      </c>
      <c r="AG27" s="1050"/>
      <c r="AH27" s="1050"/>
      <c r="AI27" s="1050"/>
      <c r="AJ27" s="1049"/>
      <c r="AK27" s="35"/>
      <c r="AL27" s="36"/>
      <c r="AM27" s="36"/>
      <c r="AN27" s="36"/>
    </row>
    <row r="28" spans="3:41" x14ac:dyDescent="0.35">
      <c r="H28" s="131"/>
      <c r="I28" s="131"/>
      <c r="J28" s="131"/>
      <c r="M28" s="131"/>
      <c r="N28" s="131"/>
      <c r="O28" s="131"/>
      <c r="P28" s="131"/>
      <c r="S28" s="131"/>
      <c r="V28" s="131"/>
      <c r="Y28" s="131"/>
      <c r="AB28" s="131"/>
      <c r="AE28" s="131"/>
      <c r="AK28" s="131"/>
    </row>
    <row r="29" spans="3:41" ht="14.5" customHeight="1" x14ac:dyDescent="0.35">
      <c r="C29" s="411"/>
      <c r="D29" s="1056" t="s">
        <v>260</v>
      </c>
      <c r="E29" s="1056"/>
      <c r="F29" s="1056"/>
      <c r="G29" s="411"/>
      <c r="H29" s="412"/>
      <c r="I29" s="412"/>
      <c r="J29" s="412"/>
      <c r="K29" s="411"/>
      <c r="L29" s="411"/>
      <c r="M29" s="412"/>
      <c r="N29" s="412"/>
      <c r="O29" s="412"/>
      <c r="P29" s="412"/>
      <c r="Q29" s="411"/>
      <c r="R29" s="411"/>
      <c r="S29" s="412"/>
      <c r="T29" s="411"/>
      <c r="U29" s="411"/>
      <c r="V29" s="412"/>
      <c r="W29" s="411"/>
      <c r="X29" s="411"/>
      <c r="Y29" s="412"/>
      <c r="Z29" s="411"/>
      <c r="AA29" s="411"/>
      <c r="AB29" s="412"/>
      <c r="AC29" s="411"/>
      <c r="AD29" s="411"/>
      <c r="AE29" s="412"/>
      <c r="AF29" s="411"/>
      <c r="AG29" s="411"/>
      <c r="AH29" s="411"/>
      <c r="AI29" s="411"/>
      <c r="AJ29" s="411"/>
      <c r="AK29" s="412"/>
      <c r="AL29" s="411"/>
      <c r="AM29" s="411"/>
      <c r="AN29" s="411"/>
      <c r="AO29" s="411"/>
    </row>
    <row r="30" spans="3:41" ht="14.5" customHeight="1" x14ac:dyDescent="0.35">
      <c r="C30" s="411"/>
      <c r="D30" s="1056"/>
      <c r="E30" s="1056"/>
      <c r="F30" s="1056"/>
      <c r="G30" s="411"/>
      <c r="H30" s="412"/>
      <c r="I30" s="412"/>
      <c r="J30" s="412"/>
      <c r="K30" s="411"/>
      <c r="L30" s="411"/>
      <c r="M30" s="412"/>
      <c r="N30" s="412"/>
      <c r="O30" s="412"/>
      <c r="P30" s="412"/>
      <c r="Q30" s="411"/>
      <c r="R30" s="411"/>
      <c r="S30" s="412"/>
      <c r="T30" s="411"/>
      <c r="U30" s="411"/>
      <c r="V30" s="412"/>
      <c r="W30" s="411"/>
      <c r="X30" s="411"/>
      <c r="Y30" s="412"/>
      <c r="Z30" s="411"/>
      <c r="AA30" s="411"/>
      <c r="AB30" s="412"/>
      <c r="AC30" s="411"/>
      <c r="AD30" s="411"/>
      <c r="AE30" s="412"/>
      <c r="AF30" s="411"/>
      <c r="AG30" s="411"/>
      <c r="AH30" s="411"/>
      <c r="AI30" s="411"/>
      <c r="AJ30" s="411"/>
      <c r="AK30" s="412"/>
      <c r="AL30" s="411"/>
      <c r="AM30" s="411"/>
      <c r="AN30" s="411"/>
      <c r="AO30" s="411"/>
    </row>
    <row r="31" spans="3:41" ht="14.5" customHeight="1" x14ac:dyDescent="0.35">
      <c r="C31" s="411"/>
      <c r="D31" s="1056"/>
      <c r="E31" s="1056"/>
      <c r="F31" s="1056"/>
      <c r="G31" s="411"/>
      <c r="H31" s="412"/>
      <c r="I31" s="412"/>
      <c r="J31" s="412"/>
      <c r="K31" s="411"/>
      <c r="L31" s="411"/>
      <c r="M31" s="412"/>
      <c r="N31" s="412"/>
      <c r="O31" s="412"/>
      <c r="P31" s="412"/>
      <c r="Q31" s="411"/>
      <c r="R31" s="411"/>
      <c r="S31" s="412"/>
      <c r="T31" s="411"/>
      <c r="U31" s="411"/>
      <c r="V31" s="412"/>
      <c r="W31" s="411"/>
      <c r="X31" s="411"/>
      <c r="Y31" s="412"/>
      <c r="Z31" s="411"/>
      <c r="AA31" s="411"/>
      <c r="AB31" s="412"/>
      <c r="AC31" s="411"/>
      <c r="AD31" s="411"/>
      <c r="AE31" s="412"/>
      <c r="AF31" s="411"/>
      <c r="AG31" s="411"/>
      <c r="AH31" s="411"/>
      <c r="AI31" s="411"/>
      <c r="AJ31" s="411"/>
      <c r="AK31" s="412"/>
      <c r="AL31" s="411"/>
      <c r="AM31" s="411"/>
      <c r="AN31" s="411"/>
      <c r="AO31" s="411"/>
    </row>
    <row r="32" spans="3:41" ht="14.5" customHeight="1" x14ac:dyDescent="0.35">
      <c r="C32" s="411"/>
      <c r="D32" s="1056"/>
      <c r="E32" s="1056"/>
      <c r="F32" s="1056"/>
      <c r="G32" s="411"/>
      <c r="H32" s="412"/>
      <c r="I32" s="412"/>
      <c r="J32" s="412"/>
      <c r="K32" s="411"/>
      <c r="L32" s="411"/>
      <c r="M32" s="412"/>
      <c r="N32" s="412"/>
      <c r="O32" s="412"/>
      <c r="P32" s="412"/>
      <c r="Q32" s="411"/>
      <c r="R32" s="411"/>
      <c r="S32" s="412"/>
      <c r="T32" s="411"/>
      <c r="U32" s="411"/>
      <c r="V32" s="412"/>
      <c r="W32" s="411"/>
      <c r="X32" s="411"/>
      <c r="Y32" s="412"/>
      <c r="Z32" s="411"/>
      <c r="AA32" s="411"/>
      <c r="AB32" s="412"/>
      <c r="AC32" s="411"/>
      <c r="AD32" s="411"/>
      <c r="AE32" s="412"/>
      <c r="AF32" s="411"/>
      <c r="AG32" s="411"/>
      <c r="AH32" s="411"/>
      <c r="AI32" s="411"/>
      <c r="AJ32" s="411"/>
      <c r="AK32" s="412"/>
      <c r="AL32" s="411"/>
      <c r="AM32" s="411"/>
      <c r="AN32" s="411"/>
      <c r="AO32" s="411"/>
    </row>
    <row r="33" spans="3:41" ht="14.5" customHeight="1" x14ac:dyDescent="0.35">
      <c r="C33" s="411"/>
      <c r="D33" s="1056"/>
      <c r="E33" s="1056"/>
      <c r="F33" s="1056"/>
      <c r="G33" s="411"/>
      <c r="H33" s="412"/>
      <c r="I33" s="412"/>
      <c r="J33" s="412"/>
      <c r="K33" s="411"/>
      <c r="L33" s="411"/>
      <c r="M33" s="412"/>
      <c r="N33" s="412"/>
      <c r="O33" s="412"/>
      <c r="P33" s="412"/>
      <c r="Q33" s="411"/>
      <c r="R33" s="411"/>
      <c r="S33" s="412"/>
      <c r="T33" s="411"/>
      <c r="U33" s="411"/>
      <c r="V33" s="412"/>
      <c r="W33" s="411"/>
      <c r="X33" s="411"/>
      <c r="Y33" s="412"/>
      <c r="Z33" s="411"/>
      <c r="AA33" s="411"/>
      <c r="AB33" s="412"/>
      <c r="AC33" s="411"/>
      <c r="AD33" s="411"/>
      <c r="AE33" s="412"/>
      <c r="AF33" s="411"/>
      <c r="AG33" s="411"/>
      <c r="AH33" s="411"/>
      <c r="AI33" s="411"/>
      <c r="AJ33" s="411"/>
      <c r="AK33" s="412"/>
      <c r="AL33" s="411"/>
      <c r="AM33" s="411"/>
      <c r="AN33" s="411"/>
      <c r="AO33" s="411"/>
    </row>
    <row r="34" spans="3:41" ht="14.5" customHeight="1" x14ac:dyDescent="0.35">
      <c r="C34" s="411"/>
      <c r="D34" s="1056"/>
      <c r="E34" s="1056"/>
      <c r="F34" s="1056"/>
      <c r="G34" s="411"/>
      <c r="H34" s="412"/>
      <c r="I34" s="412"/>
      <c r="J34" s="412"/>
      <c r="K34" s="411"/>
      <c r="L34" s="411"/>
      <c r="M34" s="412"/>
      <c r="N34" s="412"/>
      <c r="O34" s="412"/>
      <c r="P34" s="412"/>
      <c r="Q34" s="411"/>
      <c r="R34" s="411"/>
      <c r="S34" s="412"/>
      <c r="T34" s="411"/>
      <c r="U34" s="411"/>
      <c r="V34" s="412"/>
      <c r="W34" s="411"/>
      <c r="X34" s="411"/>
      <c r="Y34" s="412"/>
      <c r="Z34" s="411"/>
      <c r="AA34" s="411"/>
      <c r="AB34" s="412"/>
      <c r="AC34" s="411"/>
      <c r="AD34" s="411"/>
      <c r="AE34" s="412"/>
      <c r="AF34" s="411"/>
      <c r="AG34" s="411"/>
      <c r="AH34" s="411"/>
      <c r="AI34" s="411"/>
      <c r="AJ34" s="411"/>
      <c r="AK34" s="412"/>
      <c r="AL34" s="411"/>
      <c r="AM34" s="411"/>
      <c r="AN34" s="411"/>
      <c r="AO34" s="411"/>
    </row>
    <row r="35" spans="3:41" ht="14.5" customHeight="1" x14ac:dyDescent="0.35">
      <c r="C35" s="411"/>
      <c r="D35" s="1056"/>
      <c r="E35" s="1056"/>
      <c r="F35" s="1056"/>
      <c r="G35" s="411"/>
      <c r="H35" s="412"/>
      <c r="I35" s="412"/>
      <c r="J35" s="412"/>
      <c r="K35" s="411"/>
      <c r="L35" s="411"/>
      <c r="M35" s="412"/>
      <c r="N35" s="412"/>
      <c r="O35" s="412"/>
      <c r="P35" s="412"/>
      <c r="Q35" s="411"/>
      <c r="R35" s="411"/>
      <c r="S35" s="412"/>
      <c r="T35" s="411"/>
      <c r="U35" s="411"/>
      <c r="V35" s="412"/>
      <c r="W35" s="411"/>
      <c r="X35" s="411"/>
      <c r="Y35" s="412"/>
      <c r="Z35" s="411"/>
      <c r="AA35" s="411"/>
      <c r="AB35" s="412"/>
      <c r="AC35" s="411"/>
      <c r="AD35" s="411"/>
      <c r="AE35" s="412"/>
      <c r="AF35" s="411"/>
      <c r="AG35" s="411"/>
      <c r="AH35" s="411"/>
      <c r="AI35" s="411"/>
      <c r="AJ35" s="411"/>
      <c r="AK35" s="412"/>
      <c r="AL35" s="411"/>
      <c r="AM35" s="411"/>
      <c r="AN35" s="411"/>
      <c r="AO35" s="411"/>
    </row>
    <row r="36" spans="3:41" ht="14.5" customHeight="1" x14ac:dyDescent="0.35">
      <c r="C36" s="411"/>
      <c r="D36" s="1056"/>
      <c r="E36" s="1056"/>
      <c r="F36" s="1056"/>
      <c r="G36" s="411"/>
      <c r="H36" s="412"/>
      <c r="I36" s="412"/>
      <c r="J36" s="412"/>
      <c r="K36" s="411"/>
      <c r="L36" s="411"/>
      <c r="M36" s="412"/>
      <c r="N36" s="412"/>
      <c r="O36" s="412"/>
      <c r="P36" s="412"/>
      <c r="Q36" s="411"/>
      <c r="R36" s="411"/>
      <c r="S36" s="412"/>
      <c r="T36" s="411"/>
      <c r="U36" s="411"/>
      <c r="V36" s="412"/>
      <c r="W36" s="411"/>
      <c r="X36" s="411"/>
      <c r="Y36" s="412"/>
      <c r="Z36" s="411"/>
      <c r="AA36" s="411"/>
      <c r="AB36" s="412"/>
      <c r="AC36" s="411"/>
      <c r="AD36" s="411"/>
      <c r="AE36" s="412"/>
      <c r="AF36" s="411"/>
      <c r="AG36" s="411"/>
      <c r="AH36" s="411"/>
      <c r="AI36" s="411"/>
      <c r="AJ36" s="411"/>
      <c r="AK36" s="412"/>
      <c r="AL36" s="411"/>
      <c r="AM36" s="411"/>
      <c r="AN36" s="411"/>
      <c r="AO36" s="411"/>
    </row>
    <row r="37" spans="3:41" ht="14.5" customHeight="1" x14ac:dyDescent="0.35">
      <c r="C37" s="411"/>
      <c r="D37" s="1056"/>
      <c r="E37" s="1056"/>
      <c r="F37" s="1056"/>
      <c r="G37" s="411"/>
      <c r="H37" s="412"/>
      <c r="I37" s="412"/>
      <c r="J37" s="412"/>
      <c r="K37" s="411"/>
      <c r="L37" s="411"/>
      <c r="M37" s="412"/>
      <c r="N37" s="412"/>
      <c r="O37" s="412"/>
      <c r="P37" s="412"/>
      <c r="Q37" s="411"/>
      <c r="R37" s="411"/>
      <c r="S37" s="412"/>
      <c r="T37" s="411"/>
      <c r="U37" s="411"/>
      <c r="V37" s="412"/>
      <c r="W37" s="411"/>
      <c r="X37" s="411"/>
      <c r="Y37" s="412"/>
      <c r="Z37" s="411"/>
      <c r="AA37" s="411"/>
      <c r="AB37" s="412"/>
      <c r="AC37" s="411"/>
      <c r="AD37" s="411"/>
      <c r="AE37" s="412"/>
      <c r="AF37" s="411"/>
      <c r="AG37" s="411"/>
      <c r="AH37" s="411"/>
      <c r="AI37" s="411"/>
      <c r="AJ37" s="411"/>
      <c r="AK37" s="412"/>
      <c r="AL37" s="411"/>
      <c r="AM37" s="411"/>
      <c r="AN37" s="411"/>
      <c r="AO37" s="411"/>
    </row>
    <row r="38" spans="3:41" ht="14.5" customHeight="1" x14ac:dyDescent="0.35">
      <c r="C38" s="411"/>
      <c r="D38" s="1056"/>
      <c r="E38" s="1056"/>
      <c r="F38" s="1056"/>
      <c r="G38" s="411"/>
      <c r="H38" s="412"/>
      <c r="I38" s="412"/>
      <c r="J38" s="412"/>
      <c r="K38" s="411"/>
      <c r="L38" s="411"/>
      <c r="M38" s="412"/>
      <c r="N38" s="412"/>
      <c r="O38" s="412"/>
      <c r="P38" s="412"/>
      <c r="Q38" s="411"/>
      <c r="R38" s="411"/>
      <c r="S38" s="412"/>
      <c r="T38" s="411"/>
      <c r="U38" s="411"/>
      <c r="V38" s="412"/>
      <c r="W38" s="411"/>
      <c r="X38" s="411"/>
      <c r="Y38" s="412"/>
      <c r="Z38" s="411"/>
      <c r="AA38" s="411"/>
      <c r="AB38" s="412"/>
      <c r="AC38" s="411"/>
      <c r="AD38" s="411"/>
      <c r="AE38" s="412"/>
      <c r="AF38" s="411"/>
      <c r="AG38" s="411"/>
      <c r="AH38" s="411"/>
      <c r="AI38" s="411"/>
      <c r="AJ38" s="411"/>
      <c r="AK38" s="412"/>
      <c r="AL38" s="411"/>
      <c r="AM38" s="411"/>
      <c r="AN38" s="411"/>
      <c r="AO38" s="411"/>
    </row>
    <row r="39" spans="3:41" ht="14.5" customHeight="1" x14ac:dyDescent="0.35">
      <c r="C39" s="411"/>
      <c r="D39" s="1056"/>
      <c r="E39" s="1056"/>
      <c r="F39" s="1056"/>
      <c r="G39" s="411"/>
      <c r="H39" s="412"/>
      <c r="I39" s="412"/>
      <c r="J39" s="412"/>
      <c r="K39" s="411"/>
      <c r="L39" s="411"/>
      <c r="M39" s="412"/>
      <c r="N39" s="412"/>
      <c r="O39" s="412"/>
      <c r="P39" s="412"/>
      <c r="Q39" s="411"/>
      <c r="R39" s="411"/>
      <c r="S39" s="412"/>
      <c r="T39" s="411"/>
      <c r="U39" s="411"/>
      <c r="V39" s="412"/>
      <c r="W39" s="411"/>
      <c r="X39" s="411"/>
      <c r="Y39" s="412"/>
      <c r="Z39" s="411"/>
      <c r="AA39" s="411"/>
      <c r="AB39" s="412"/>
      <c r="AC39" s="411"/>
      <c r="AD39" s="411"/>
      <c r="AE39" s="412"/>
      <c r="AF39" s="411"/>
      <c r="AG39" s="411"/>
      <c r="AH39" s="411"/>
      <c r="AI39" s="411"/>
      <c r="AJ39" s="411"/>
      <c r="AK39" s="412"/>
      <c r="AL39" s="411"/>
      <c r="AM39" s="411"/>
      <c r="AN39" s="411"/>
      <c r="AO39" s="411"/>
    </row>
    <row r="40" spans="3:41" ht="30" customHeight="1" x14ac:dyDescent="0.35">
      <c r="C40" s="411"/>
      <c r="D40" s="1056"/>
      <c r="E40" s="1056"/>
      <c r="F40" s="1056"/>
      <c r="G40" s="411"/>
      <c r="H40" s="412"/>
      <c r="I40" s="412"/>
      <c r="J40" s="412"/>
      <c r="K40" s="411"/>
      <c r="L40" s="411"/>
      <c r="M40" s="412"/>
      <c r="N40" s="412"/>
      <c r="O40" s="412"/>
      <c r="P40" s="412"/>
      <c r="Q40" s="411"/>
      <c r="R40" s="411"/>
      <c r="S40" s="412"/>
      <c r="T40" s="411"/>
      <c r="U40" s="411"/>
      <c r="V40" s="412"/>
      <c r="W40" s="411"/>
      <c r="X40" s="411"/>
      <c r="Y40" s="412"/>
      <c r="Z40" s="411"/>
      <c r="AA40" s="411"/>
      <c r="AB40" s="412"/>
      <c r="AC40" s="411"/>
      <c r="AD40" s="411"/>
      <c r="AE40" s="412"/>
      <c r="AF40" s="411"/>
      <c r="AG40" s="411"/>
      <c r="AH40" s="411"/>
      <c r="AI40" s="411"/>
      <c r="AJ40" s="411"/>
      <c r="AK40" s="412"/>
      <c r="AL40" s="411"/>
      <c r="AM40" s="411"/>
      <c r="AN40" s="411"/>
      <c r="AO40" s="411"/>
    </row>
    <row r="41" spans="3:41" ht="30" customHeight="1" x14ac:dyDescent="0.35">
      <c r="C41" s="411"/>
      <c r="D41" s="411"/>
      <c r="E41" s="411"/>
      <c r="F41" s="411"/>
      <c r="G41" s="411"/>
      <c r="H41" s="412"/>
      <c r="I41" s="412"/>
      <c r="J41" s="412"/>
      <c r="K41" s="411"/>
      <c r="L41" s="411"/>
      <c r="M41" s="412"/>
      <c r="N41" s="412"/>
      <c r="O41" s="412"/>
      <c r="P41" s="412"/>
      <c r="Q41" s="411"/>
      <c r="R41" s="411"/>
      <c r="S41" s="412"/>
      <c r="T41" s="411"/>
      <c r="U41" s="411"/>
      <c r="V41" s="412"/>
      <c r="W41" s="411"/>
      <c r="X41" s="411"/>
      <c r="Y41" s="412"/>
      <c r="Z41" s="411"/>
      <c r="AA41" s="411"/>
      <c r="AB41" s="412"/>
      <c r="AC41" s="411"/>
      <c r="AD41" s="411"/>
      <c r="AE41" s="412"/>
      <c r="AF41" s="411"/>
      <c r="AG41" s="411"/>
      <c r="AH41" s="411"/>
      <c r="AI41" s="411"/>
      <c r="AJ41" s="411"/>
      <c r="AK41" s="412"/>
      <c r="AL41" s="411"/>
      <c r="AM41" s="411"/>
      <c r="AN41" s="411"/>
      <c r="AO41" s="411"/>
    </row>
    <row r="42" spans="3:41" x14ac:dyDescent="0.35">
      <c r="C42" s="411"/>
      <c r="D42" s="411"/>
      <c r="E42" s="411"/>
      <c r="F42" s="411"/>
      <c r="G42" s="411"/>
      <c r="H42" s="411"/>
      <c r="I42" s="413"/>
      <c r="J42" s="413"/>
      <c r="K42" s="411"/>
      <c r="L42" s="411"/>
      <c r="M42" s="413"/>
      <c r="N42" s="413"/>
      <c r="O42" s="413"/>
      <c r="P42" s="413"/>
      <c r="Q42" s="411"/>
      <c r="R42" s="411"/>
      <c r="S42" s="413"/>
      <c r="T42" s="411"/>
      <c r="U42" s="411"/>
      <c r="V42" s="413"/>
      <c r="W42" s="411"/>
      <c r="X42" s="411"/>
      <c r="Y42" s="413"/>
      <c r="Z42" s="411"/>
      <c r="AA42" s="411"/>
      <c r="AB42" s="413"/>
      <c r="AC42" s="411"/>
      <c r="AD42" s="411"/>
      <c r="AE42" s="413"/>
      <c r="AF42" s="411"/>
      <c r="AG42" s="411"/>
      <c r="AH42" s="411"/>
      <c r="AI42" s="411"/>
      <c r="AJ42" s="411"/>
      <c r="AK42" s="413"/>
      <c r="AL42" s="411"/>
      <c r="AM42" s="411"/>
      <c r="AN42" s="411"/>
      <c r="AO42" s="411"/>
    </row>
    <row r="43" spans="3:41" x14ac:dyDescent="0.35">
      <c r="C43" s="411"/>
      <c r="D43" s="411"/>
      <c r="E43" s="411"/>
      <c r="F43" s="411"/>
      <c r="G43" s="411"/>
      <c r="H43" s="417"/>
      <c r="I43" s="417"/>
      <c r="J43" s="417"/>
      <c r="K43" s="411"/>
      <c r="L43" s="411"/>
      <c r="M43" s="417"/>
      <c r="N43" s="417"/>
      <c r="O43" s="417"/>
      <c r="P43" s="417"/>
      <c r="Q43" s="411"/>
      <c r="R43" s="411"/>
      <c r="S43" s="417"/>
      <c r="T43" s="411"/>
      <c r="U43" s="411"/>
      <c r="V43" s="417"/>
      <c r="W43" s="411"/>
      <c r="X43" s="411"/>
      <c r="Y43" s="417"/>
      <c r="Z43" s="411"/>
      <c r="AA43" s="411"/>
      <c r="AB43" s="417"/>
      <c r="AC43" s="411"/>
      <c r="AD43" s="411"/>
      <c r="AE43" s="417"/>
      <c r="AF43" s="411"/>
      <c r="AG43" s="411"/>
      <c r="AH43" s="411"/>
      <c r="AI43" s="411"/>
      <c r="AJ43" s="411"/>
      <c r="AK43" s="417"/>
      <c r="AL43" s="411"/>
      <c r="AM43" s="411"/>
      <c r="AN43" s="411"/>
      <c r="AO43" s="411"/>
    </row>
    <row r="44" spans="3:41" ht="45" customHeight="1" x14ac:dyDescent="0.35">
      <c r="C44" s="411"/>
      <c r="D44" s="411"/>
      <c r="E44" s="411"/>
      <c r="F44" s="411"/>
      <c r="G44" s="411"/>
      <c r="H44" s="455"/>
      <c r="I44" s="455"/>
      <c r="J44" s="455"/>
      <c r="K44" s="411"/>
      <c r="L44" s="411"/>
      <c r="M44" s="455"/>
      <c r="N44" s="455"/>
      <c r="O44" s="455"/>
      <c r="P44" s="455"/>
      <c r="Q44" s="411"/>
      <c r="R44" s="411"/>
      <c r="S44" s="455"/>
      <c r="T44" s="411"/>
      <c r="U44" s="411"/>
      <c r="V44" s="455"/>
      <c r="W44" s="411"/>
      <c r="X44" s="411"/>
      <c r="Y44" s="455"/>
      <c r="Z44" s="411"/>
      <c r="AA44" s="411"/>
      <c r="AB44" s="455"/>
      <c r="AC44" s="411"/>
      <c r="AD44" s="411"/>
      <c r="AE44" s="455"/>
      <c r="AF44" s="411"/>
      <c r="AG44" s="411"/>
      <c r="AH44" s="411"/>
      <c r="AI44" s="411"/>
      <c r="AJ44" s="411"/>
      <c r="AK44" s="455"/>
      <c r="AL44" s="411"/>
      <c r="AM44" s="411"/>
      <c r="AN44" s="411"/>
      <c r="AO44" s="411"/>
    </row>
    <row r="45" spans="3:41" x14ac:dyDescent="0.35">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row>
    <row r="46" spans="3:41" x14ac:dyDescent="0.35">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row>
    <row r="47" spans="3:41" x14ac:dyDescent="0.35">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row>
    <row r="48" spans="3:41" x14ac:dyDescent="0.35">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c r="AO48" s="411"/>
    </row>
    <row r="49" spans="3:41" x14ac:dyDescent="0.35">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c r="AO49" s="411"/>
    </row>
    <row r="50" spans="3:41" x14ac:dyDescent="0.35">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c r="AO50" s="411"/>
    </row>
    <row r="51" spans="3:41" x14ac:dyDescent="0.35">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c r="AO51" s="411"/>
    </row>
    <row r="52" spans="3:41" x14ac:dyDescent="0.35">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row>
    <row r="53" spans="3:41" x14ac:dyDescent="0.35">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row>
    <row r="54" spans="3:41" x14ac:dyDescent="0.35">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411"/>
    </row>
    <row r="55" spans="3:41" x14ac:dyDescent="0.35">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row>
    <row r="56" spans="3:41" x14ac:dyDescent="0.35">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c r="AO56" s="411"/>
    </row>
  </sheetData>
  <sheetProtection algorithmName="SHA-512" hashValue="wfsWBI2qMLe7hlq2T8deNBQeDZgyFwXyvUi/lfynIjuGyq8N+hHCl4Weov7Ki5mvpy2D2nEYUEsX+PVQVhbmzg==" saltValue="OMzP0TKCqKJTnaVLIzTA9g==" spinCount="100000" sheet="1" objects="1" scenarios="1"/>
  <mergeCells count="184">
    <mergeCell ref="C2:F2"/>
    <mergeCell ref="C3:F3"/>
    <mergeCell ref="C5:C9"/>
    <mergeCell ref="D5:F5"/>
    <mergeCell ref="H5:I5"/>
    <mergeCell ref="K5:L5"/>
    <mergeCell ref="AF5:AJ5"/>
    <mergeCell ref="D6:F6"/>
    <mergeCell ref="H6:I6"/>
    <mergeCell ref="K6:L6"/>
    <mergeCell ref="N6:O6"/>
    <mergeCell ref="Q6:R6"/>
    <mergeCell ref="T6:U6"/>
    <mergeCell ref="W6:X6"/>
    <mergeCell ref="Z6:AA6"/>
    <mergeCell ref="AC6:AD6"/>
    <mergeCell ref="N5:O5"/>
    <mergeCell ref="Q5:R5"/>
    <mergeCell ref="T5:U5"/>
    <mergeCell ref="W5:X5"/>
    <mergeCell ref="Z5:AA5"/>
    <mergeCell ref="AC5:AD5"/>
    <mergeCell ref="AF6:AJ6"/>
    <mergeCell ref="D7:F7"/>
    <mergeCell ref="H7:I7"/>
    <mergeCell ref="K7:L7"/>
    <mergeCell ref="N7:O7"/>
    <mergeCell ref="Q7:R7"/>
    <mergeCell ref="T7:U7"/>
    <mergeCell ref="W7:X7"/>
    <mergeCell ref="Z7:AA7"/>
    <mergeCell ref="AC7:AD7"/>
    <mergeCell ref="AF7:AJ7"/>
    <mergeCell ref="AF8:AJ8"/>
    <mergeCell ref="D9:F9"/>
    <mergeCell ref="H9:I9"/>
    <mergeCell ref="K9:L9"/>
    <mergeCell ref="N9:O9"/>
    <mergeCell ref="Q9:R9"/>
    <mergeCell ref="T9:U9"/>
    <mergeCell ref="W9:X9"/>
    <mergeCell ref="Z9:AA9"/>
    <mergeCell ref="AC9:AD9"/>
    <mergeCell ref="AF9:AJ9"/>
    <mergeCell ref="D8:F8"/>
    <mergeCell ref="H8:I8"/>
    <mergeCell ref="K8:L8"/>
    <mergeCell ref="N8:O8"/>
    <mergeCell ref="Q8:R8"/>
    <mergeCell ref="T8:U8"/>
    <mergeCell ref="W8:X8"/>
    <mergeCell ref="Z8:AA8"/>
    <mergeCell ref="AC8:AD8"/>
    <mergeCell ref="C10:C27"/>
    <mergeCell ref="D10:F10"/>
    <mergeCell ref="H10:I10"/>
    <mergeCell ref="K10:L10"/>
    <mergeCell ref="N10:O10"/>
    <mergeCell ref="Q10:R10"/>
    <mergeCell ref="T10:U10"/>
    <mergeCell ref="W10:X10"/>
    <mergeCell ref="Z10:AA10"/>
    <mergeCell ref="D12:F12"/>
    <mergeCell ref="H12:I12"/>
    <mergeCell ref="K12:L12"/>
    <mergeCell ref="N12:O12"/>
    <mergeCell ref="Q12:R12"/>
    <mergeCell ref="T12:U12"/>
    <mergeCell ref="W12:X12"/>
    <mergeCell ref="Z12:AA12"/>
    <mergeCell ref="D14:F14"/>
    <mergeCell ref="H14:I14"/>
    <mergeCell ref="K14:L14"/>
    <mergeCell ref="N14:O14"/>
    <mergeCell ref="Q14:R14"/>
    <mergeCell ref="T14:U14"/>
    <mergeCell ref="W14:X14"/>
    <mergeCell ref="AC10:AD10"/>
    <mergeCell ref="AF10:AJ10"/>
    <mergeCell ref="D11:F11"/>
    <mergeCell ref="H11:I11"/>
    <mergeCell ref="K11:L11"/>
    <mergeCell ref="N11:O11"/>
    <mergeCell ref="Q11:R11"/>
    <mergeCell ref="T11:U11"/>
    <mergeCell ref="W11:X11"/>
    <mergeCell ref="Z11:AA11"/>
    <mergeCell ref="AC11:AD11"/>
    <mergeCell ref="AF11:AJ11"/>
    <mergeCell ref="AC12:AD12"/>
    <mergeCell ref="AF12:AJ12"/>
    <mergeCell ref="D13:F13"/>
    <mergeCell ref="H13:I13"/>
    <mergeCell ref="K13:L13"/>
    <mergeCell ref="N13:O13"/>
    <mergeCell ref="Q13:R13"/>
    <mergeCell ref="T13:U13"/>
    <mergeCell ref="W13:X13"/>
    <mergeCell ref="Z13:AA13"/>
    <mergeCell ref="AC13:AD13"/>
    <mergeCell ref="AF13:AJ13"/>
    <mergeCell ref="I15:I16"/>
    <mergeCell ref="J15:J16"/>
    <mergeCell ref="K15:K16"/>
    <mergeCell ref="AD15:AD16"/>
    <mergeCell ref="AG15:AJ15"/>
    <mergeCell ref="E17:E19"/>
    <mergeCell ref="G17:G19"/>
    <mergeCell ref="J17:J19"/>
    <mergeCell ref="M17:M19"/>
    <mergeCell ref="P17:P19"/>
    <mergeCell ref="S17:S19"/>
    <mergeCell ref="V17:V19"/>
    <mergeCell ref="X15:X16"/>
    <mergeCell ref="U15:U16"/>
    <mergeCell ref="V15:V16"/>
    <mergeCell ref="W15:W16"/>
    <mergeCell ref="Y17:Y19"/>
    <mergeCell ref="AB17:AB19"/>
    <mergeCell ref="AE17:AE19"/>
    <mergeCell ref="Z14:AA14"/>
    <mergeCell ref="O15:O16"/>
    <mergeCell ref="P15:P16"/>
    <mergeCell ref="Q15:Q16"/>
    <mergeCell ref="AC14:AD14"/>
    <mergeCell ref="AF14:AJ14"/>
    <mergeCell ref="L15:L16"/>
    <mergeCell ref="M15:M16"/>
    <mergeCell ref="N15:N16"/>
    <mergeCell ref="AF15:AF16"/>
    <mergeCell ref="E20:E22"/>
    <mergeCell ref="G20:G22"/>
    <mergeCell ref="J20:J22"/>
    <mergeCell ref="M20:M22"/>
    <mergeCell ref="P20:P22"/>
    <mergeCell ref="S20:S22"/>
    <mergeCell ref="V20:V22"/>
    <mergeCell ref="Y20:Y22"/>
    <mergeCell ref="AB20:AB22"/>
    <mergeCell ref="AE20:AE22"/>
    <mergeCell ref="Y15:Y16"/>
    <mergeCell ref="Z15:Z16"/>
    <mergeCell ref="AA15:AA16"/>
    <mergeCell ref="AB15:AB16"/>
    <mergeCell ref="AC15:AC16"/>
    <mergeCell ref="R15:R16"/>
    <mergeCell ref="S15:S16"/>
    <mergeCell ref="T15:T16"/>
    <mergeCell ref="AE23:AE25"/>
    <mergeCell ref="D26:F26"/>
    <mergeCell ref="H26:I26"/>
    <mergeCell ref="K26:L26"/>
    <mergeCell ref="N26:O26"/>
    <mergeCell ref="Q26:R26"/>
    <mergeCell ref="T26:U26"/>
    <mergeCell ref="W26:X26"/>
    <mergeCell ref="Z27:AA27"/>
    <mergeCell ref="AC27:AD27"/>
    <mergeCell ref="E23:E25"/>
    <mergeCell ref="G23:G25"/>
    <mergeCell ref="J23:J25"/>
    <mergeCell ref="M23:M25"/>
    <mergeCell ref="P23:P25"/>
    <mergeCell ref="S23:S25"/>
    <mergeCell ref="V23:V25"/>
    <mergeCell ref="Y23:Y25"/>
    <mergeCell ref="AB23:AB25"/>
    <mergeCell ref="D15:D25"/>
    <mergeCell ref="E15:E16"/>
    <mergeCell ref="F15:F16"/>
    <mergeCell ref="G15:G16"/>
    <mergeCell ref="H15:H16"/>
    <mergeCell ref="AF27:AJ27"/>
    <mergeCell ref="D29:F40"/>
    <mergeCell ref="Z26:AA26"/>
    <mergeCell ref="AC26:AD26"/>
    <mergeCell ref="AF26:AJ26"/>
    <mergeCell ref="D27:F27"/>
    <mergeCell ref="H27:I27"/>
    <mergeCell ref="K27:L27"/>
    <mergeCell ref="N27:O27"/>
    <mergeCell ref="Q27:R27"/>
    <mergeCell ref="T27:U27"/>
    <mergeCell ref="W27:X27"/>
  </mergeCells>
  <dataValidations count="1">
    <dataValidation operator="greaterThan" allowBlank="1" showInputMessage="1" showErrorMessage="1" sqref="O17:O25" xr:uid="{3DE876C6-CE13-48DC-9D89-0624F4D2D094}"/>
  </dataValidations>
  <hyperlinks>
    <hyperlink ref="H5:I5" location="'Metadados do indicador GAMA'!B42" display="Taxa de natalidade na adolescência" xr:uid="{97F9790E-8822-4F61-820E-3D7D6248AF06}"/>
    <hyperlink ref="K5:L5" location="'Metadados do indicador GAMA'!B28" display="Primeira relação sexual aos 15 anos" xr:uid="{758F6AF9-894D-40F4-BDA0-D1ADD6730CDD}"/>
    <hyperlink ref="N5:O5" location="'Metadados do indicador GAMA'!B30" display="Utilização de contraceptivos na última relação sexual (método moderno)" xr:uid="{E3EB181F-AE65-4C5A-92A2-BA5A33E921BC}"/>
    <hyperlink ref="Q5:R5" location="'Metadados do indicador GAMA'!B31" display="Uso de preservativo na última relação sexual" xr:uid="{5014752F-3E3B-4571-82F4-A7D59EB98928}"/>
    <hyperlink ref="T5:U5" location="'Metadados do indicador GAMA'!B32" display="Procura de planejamento familiar satisfeita (método moderno)" xr:uid="{7907A6F3-32D6-4D2C-BB1C-B77E563C8B8A}"/>
    <hyperlink ref="W5:X5" location="'Metadados do indicador GAMA'!B33" display="Assistência qualificada ao parto" xr:uid="{3DE9405B-1244-4880-93D0-4AEBD2B6B7C4}"/>
    <hyperlink ref="Z5:AA5" location="'Metadados do indicador GAMA'!B8" display="Cobertura da vacina contra o papilomavírus humano (HPV)" xr:uid="{4CA04ACD-B302-4C36-8F67-F35AFC722BFA}"/>
    <hyperlink ref="AC5:AD5" location="'Metadados do indicador GAMA'!B43" display="Prevalência do VIH" xr:uid="{64FFC7A2-1E8A-40DB-B736-480E69A5CFF9}"/>
    <hyperlink ref="AF5:AJ5" location="'Metadados do indicador GAMA'!B44" display="Incidência de infecções sexualmente transmissíveis (IST)" xr:uid="{FC57F5CA-017D-490A-B15E-282523BB4370}"/>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51E9721-4EBE-486B-BFD4-A056F98A3B01}">
          <x14:formula1>
            <xm:f>dropdowns!$M$1:$M$27</xm:f>
          </x14:formula1>
          <xm:sqref>H12:I12 K12:L12 N12:O12 Q12:R12 T12:U12 W12:X12 Z12:AA12 AC12:AD12 AF12:AJ12</xm:sqref>
        </x14:dataValidation>
        <x14:dataValidation type="list" allowBlank="1" showInputMessage="1" showErrorMessage="1" xr:uid="{BA9AF976-3CEF-46D2-93DB-3EAF5473242D}">
          <x14:formula1>
            <xm:f>dropdowns!$E$2:$E$6</xm:f>
          </x14:formula1>
          <xm:sqref>AF13:AJ13 AC13:AD13 Z13:AA13 W13:X13 T13:U13 Q13:R13 N13:O13 K13:L13 H13:I13</xm:sqref>
        </x14:dataValidation>
        <x14:dataValidation type="list" allowBlank="1" showInputMessage="1" showErrorMessage="1" xr:uid="{EA36E581-4158-41C1-B52E-8EE9D8854D8A}">
          <x14:formula1>
            <xm:f>dropdowns!$D$2:$D$4</xm:f>
          </x14:formula1>
          <xm:sqref>AF27:AJ27 H27:I27 K27:L27 N27:O27 Q27:R27 T27:U27 W27:X27 Z27:AA27 AC27:AD27</xm:sqref>
        </x14:dataValidation>
        <x14:dataValidation type="list" allowBlank="1" showInputMessage="1" showErrorMessage="1" xr:uid="{859BF9DC-EC27-4CB8-9E96-CA979E7E762D}">
          <x14:formula1>
            <xm:f>dropdowns!$A$2:$A$6</xm:f>
          </x14:formula1>
          <xm:sqref>AF10:AJ10 AC10:AD10 Z10:AA10 W10:X10 T10:U10 Q10:R10 N10:O10 K10:L10 H10:I10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146A-F467-4B60-881E-1AFDDC59B989}">
  <sheetPr>
    <tabColor rgb="FFC8DBF8"/>
  </sheetPr>
  <dimension ref="A1:U55"/>
  <sheetViews>
    <sheetView topLeftCell="B1" zoomScale="90" zoomScaleNormal="90" workbookViewId="0">
      <pane xSplit="5" topLeftCell="G1" activePane="topRight" state="frozen"/>
      <selection activeCell="B2" sqref="B2"/>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7.81640625" style="9" customWidth="1"/>
    <col min="5" max="5" width="9.81640625" style="9" customWidth="1"/>
    <col min="6" max="6" width="17.26953125" style="9" customWidth="1"/>
    <col min="7" max="7" width="1.7265625" style="9" customWidth="1"/>
    <col min="8" max="8" width="13.1796875" style="9" customWidth="1"/>
    <col min="9" max="9" width="11.453125" style="9" customWidth="1"/>
    <col min="10" max="10" width="2.1796875" style="9" customWidth="1"/>
    <col min="11" max="11" width="13.1796875" style="9" customWidth="1"/>
    <col min="12" max="12" width="10.7265625" style="9" customWidth="1"/>
    <col min="13" max="13" width="1.81640625" style="9" customWidth="1"/>
    <col min="14" max="14" width="15.7265625" style="9" customWidth="1"/>
    <col min="15" max="15" width="13.81640625" style="9" customWidth="1"/>
    <col min="16" max="16" width="2.1796875" style="9" customWidth="1"/>
    <col min="17" max="16384" width="9.1796875" style="9"/>
  </cols>
  <sheetData>
    <row r="1" spans="1:18" s="244" customFormat="1" ht="46" customHeight="1" x14ac:dyDescent="0.5">
      <c r="A1" s="240"/>
      <c r="B1" s="240"/>
      <c r="C1" s="241"/>
      <c r="D1" s="241"/>
      <c r="E1" s="242"/>
      <c r="F1" s="243"/>
      <c r="G1" s="243"/>
      <c r="H1" s="243"/>
      <c r="I1" s="242"/>
      <c r="J1" s="242"/>
      <c r="M1" s="242"/>
      <c r="N1" s="242"/>
      <c r="O1" s="242"/>
      <c r="P1" s="242"/>
    </row>
    <row r="2" spans="1:18" s="244" customFormat="1" ht="48" customHeight="1" x14ac:dyDescent="0.35">
      <c r="C2" s="1061" t="s">
        <v>346</v>
      </c>
      <c r="D2" s="1061"/>
      <c r="E2" s="1061"/>
      <c r="F2" s="1061"/>
    </row>
    <row r="3" spans="1:18" ht="52" customHeight="1" x14ac:dyDescent="0.4">
      <c r="C3" s="991" t="s">
        <v>198</v>
      </c>
      <c r="D3" s="991"/>
      <c r="E3" s="991"/>
      <c r="F3" s="991"/>
    </row>
    <row r="4" spans="1:18" ht="15" thickBot="1" x14ac:dyDescent="0.4">
      <c r="A4" s="9">
        <v>45</v>
      </c>
      <c r="H4" s="37"/>
      <c r="I4" s="37"/>
      <c r="J4" s="37"/>
      <c r="M4" s="37"/>
      <c r="N4" s="37"/>
      <c r="O4" s="37"/>
      <c r="P4" s="37"/>
    </row>
    <row r="5" spans="1:18" ht="28.5" customHeight="1" x14ac:dyDescent="0.35">
      <c r="A5" s="9">
        <v>46</v>
      </c>
      <c r="C5" s="992" t="s">
        <v>199</v>
      </c>
      <c r="D5" s="994" t="s">
        <v>200</v>
      </c>
      <c r="E5" s="994"/>
      <c r="F5" s="994"/>
      <c r="G5" s="399"/>
      <c r="H5" s="995" t="s">
        <v>181</v>
      </c>
      <c r="I5" s="995"/>
      <c r="J5" s="135"/>
      <c r="K5" s="995" t="s">
        <v>182</v>
      </c>
      <c r="L5" s="995"/>
      <c r="M5" s="135"/>
      <c r="N5" s="995" t="s">
        <v>183</v>
      </c>
      <c r="O5" s="995"/>
      <c r="P5" s="135"/>
      <c r="Q5" s="36"/>
      <c r="R5" s="36"/>
    </row>
    <row r="6" spans="1:18" ht="89.15" customHeight="1" x14ac:dyDescent="0.35">
      <c r="A6" s="9">
        <v>47</v>
      </c>
      <c r="C6" s="993"/>
      <c r="D6" s="996" t="s">
        <v>201</v>
      </c>
      <c r="E6" s="996"/>
      <c r="F6" s="996"/>
      <c r="G6" s="399"/>
      <c r="H6" s="997" t="s">
        <v>347</v>
      </c>
      <c r="I6" s="997"/>
      <c r="J6" s="126"/>
      <c r="K6" s="997" t="s">
        <v>348</v>
      </c>
      <c r="L6" s="997"/>
      <c r="M6" s="126"/>
      <c r="N6" s="997" t="s">
        <v>349</v>
      </c>
      <c r="O6" s="997"/>
      <c r="P6" s="126"/>
      <c r="Q6" s="36"/>
      <c r="R6" s="36"/>
    </row>
    <row r="7" spans="1:18" ht="87.65" customHeight="1" x14ac:dyDescent="0.35">
      <c r="C7" s="993"/>
      <c r="D7" s="996" t="s">
        <v>205</v>
      </c>
      <c r="E7" s="996"/>
      <c r="F7" s="996"/>
      <c r="G7" s="399"/>
      <c r="H7" s="997" t="s">
        <v>350</v>
      </c>
      <c r="I7" s="997"/>
      <c r="J7" s="126"/>
      <c r="K7" s="997" t="s">
        <v>351</v>
      </c>
      <c r="L7" s="997"/>
      <c r="M7" s="126"/>
      <c r="N7" s="997" t="s">
        <v>352</v>
      </c>
      <c r="O7" s="997"/>
      <c r="P7" s="126"/>
      <c r="Q7" s="36"/>
      <c r="R7" s="36"/>
    </row>
    <row r="8" spans="1:18" ht="86.15" customHeight="1" x14ac:dyDescent="0.35">
      <c r="C8" s="993"/>
      <c r="D8" s="996" t="s">
        <v>211</v>
      </c>
      <c r="E8" s="996"/>
      <c r="F8" s="996"/>
      <c r="G8" s="399"/>
      <c r="H8" s="997" t="s">
        <v>353</v>
      </c>
      <c r="I8" s="997"/>
      <c r="J8" s="126"/>
      <c r="K8" s="997" t="s">
        <v>354</v>
      </c>
      <c r="L8" s="997"/>
      <c r="M8" s="126"/>
      <c r="N8" s="997" t="s">
        <v>355</v>
      </c>
      <c r="O8" s="997"/>
      <c r="P8" s="126"/>
      <c r="Q8" s="36"/>
      <c r="R8" s="36"/>
    </row>
    <row r="9" spans="1:18" ht="46" customHeight="1" thickBot="1" x14ac:dyDescent="0.4">
      <c r="C9" s="993"/>
      <c r="D9" s="998" t="s">
        <v>217</v>
      </c>
      <c r="E9" s="998"/>
      <c r="F9" s="998"/>
      <c r="G9" s="399"/>
      <c r="H9" s="999" t="s">
        <v>277</v>
      </c>
      <c r="I9" s="999"/>
      <c r="J9" s="126"/>
      <c r="K9" s="999" t="s">
        <v>277</v>
      </c>
      <c r="L9" s="999"/>
      <c r="M9" s="126"/>
      <c r="N9" s="999" t="s">
        <v>356</v>
      </c>
      <c r="O9" s="999"/>
      <c r="P9" s="126"/>
      <c r="Q9" s="36"/>
      <c r="R9" s="36"/>
    </row>
    <row r="10" spans="1:18" ht="42" customHeight="1" thickTop="1" x14ac:dyDescent="0.35">
      <c r="C10" s="1000" t="s">
        <v>221</v>
      </c>
      <c r="D10" s="1003" t="s">
        <v>222</v>
      </c>
      <c r="E10" s="1003"/>
      <c r="F10" s="1003"/>
      <c r="G10" s="400"/>
      <c r="H10" s="1004" t="s">
        <v>8</v>
      </c>
      <c r="I10" s="1005"/>
      <c r="J10" s="35"/>
      <c r="K10" s="1004" t="s">
        <v>8</v>
      </c>
      <c r="L10" s="1005"/>
      <c r="M10" s="35"/>
      <c r="N10" s="1004" t="s">
        <v>8</v>
      </c>
      <c r="O10" s="1005"/>
      <c r="P10" s="35"/>
    </row>
    <row r="11" spans="1:18" ht="44.5" customHeight="1" x14ac:dyDescent="0.35">
      <c r="C11" s="1001"/>
      <c r="D11" s="1010" t="s">
        <v>223</v>
      </c>
      <c r="E11" s="1010"/>
      <c r="F11" s="1010"/>
      <c r="G11" s="401"/>
      <c r="H11" s="1011"/>
      <c r="I11" s="1012"/>
      <c r="J11" s="35"/>
      <c r="K11" s="1011"/>
      <c r="L11" s="1012"/>
      <c r="M11" s="35"/>
      <c r="N11" s="1011"/>
      <c r="O11" s="1012"/>
      <c r="P11" s="35"/>
    </row>
    <row r="12" spans="1:18" ht="26.5" customHeight="1" x14ac:dyDescent="0.35">
      <c r="C12" s="1001"/>
      <c r="D12" s="1010" t="s">
        <v>224</v>
      </c>
      <c r="E12" s="1010"/>
      <c r="F12" s="1010"/>
      <c r="G12" s="401"/>
      <c r="H12" s="1011" t="s">
        <v>8</v>
      </c>
      <c r="I12" s="1012"/>
      <c r="J12" s="35"/>
      <c r="K12" s="1011" t="s">
        <v>8</v>
      </c>
      <c r="L12" s="1012"/>
      <c r="M12" s="35"/>
      <c r="N12" s="1011" t="s">
        <v>8</v>
      </c>
      <c r="O12" s="1012"/>
      <c r="P12" s="35"/>
    </row>
    <row r="13" spans="1:18" ht="28" customHeight="1" thickBot="1" x14ac:dyDescent="0.4">
      <c r="C13" s="1001"/>
      <c r="D13" s="1010" t="s">
        <v>225</v>
      </c>
      <c r="E13" s="1010"/>
      <c r="F13" s="1010"/>
      <c r="G13" s="401"/>
      <c r="H13" s="1020" t="s">
        <v>8</v>
      </c>
      <c r="I13" s="1021"/>
      <c r="J13" s="35"/>
      <c r="K13" s="1020" t="s">
        <v>8</v>
      </c>
      <c r="L13" s="1021"/>
      <c r="M13" s="35"/>
      <c r="N13" s="1020" t="s">
        <v>8</v>
      </c>
      <c r="O13" s="1021"/>
      <c r="P13" s="35"/>
    </row>
    <row r="14" spans="1:18" ht="32.15" customHeight="1" thickTop="1" thickBot="1" x14ac:dyDescent="0.4">
      <c r="C14" s="1001"/>
      <c r="D14" s="1017" t="s">
        <v>226</v>
      </c>
      <c r="E14" s="1017"/>
      <c r="F14" s="1017"/>
      <c r="G14" s="401"/>
      <c r="H14" s="1018"/>
      <c r="I14" s="1018"/>
      <c r="J14" s="35"/>
      <c r="K14" s="1019"/>
      <c r="L14" s="1019"/>
      <c r="M14" s="35"/>
      <c r="N14" s="1019"/>
      <c r="O14" s="1019"/>
      <c r="P14" s="35"/>
    </row>
    <row r="15" spans="1:18" ht="54" customHeight="1" thickBot="1" x14ac:dyDescent="0.4">
      <c r="C15" s="1001"/>
      <c r="D15" s="1026" t="s">
        <v>227</v>
      </c>
      <c r="E15" s="133" t="s">
        <v>228</v>
      </c>
      <c r="F15" s="403" t="s">
        <v>229</v>
      </c>
      <c r="G15" s="392" t="s">
        <v>228</v>
      </c>
      <c r="H15" s="451" t="s">
        <v>230</v>
      </c>
      <c r="I15" s="125" t="s">
        <v>234</v>
      </c>
      <c r="J15" s="392" t="s">
        <v>228</v>
      </c>
      <c r="K15" s="451" t="s">
        <v>230</v>
      </c>
      <c r="L15" s="125" t="s">
        <v>234</v>
      </c>
      <c r="M15" s="392" t="s">
        <v>228</v>
      </c>
      <c r="N15" s="451" t="s">
        <v>230</v>
      </c>
      <c r="O15" s="125" t="s">
        <v>234</v>
      </c>
      <c r="P15" s="136"/>
    </row>
    <row r="16" spans="1:18" ht="20.149999999999999" customHeight="1" thickTop="1" x14ac:dyDescent="0.35">
      <c r="C16" s="1001"/>
      <c r="D16" s="1027"/>
      <c r="E16" s="1043" t="s">
        <v>252</v>
      </c>
      <c r="F16" s="404" t="s">
        <v>253</v>
      </c>
      <c r="G16" s="1068" t="s">
        <v>252</v>
      </c>
      <c r="H16" s="726"/>
      <c r="I16" s="749"/>
      <c r="J16" s="1040" t="s">
        <v>252</v>
      </c>
      <c r="K16" s="726"/>
      <c r="L16" s="768"/>
      <c r="M16" s="1040" t="s">
        <v>252</v>
      </c>
      <c r="N16" s="726"/>
      <c r="O16" s="765"/>
      <c r="P16" s="132"/>
    </row>
    <row r="17" spans="3:21" ht="18.649999999999999" customHeight="1" x14ac:dyDescent="0.35">
      <c r="C17" s="1001"/>
      <c r="D17" s="1027"/>
      <c r="E17" s="1044"/>
      <c r="F17" s="405" t="s">
        <v>254</v>
      </c>
      <c r="G17" s="1068"/>
      <c r="H17" s="728"/>
      <c r="I17" s="750"/>
      <c r="J17" s="1040"/>
      <c r="K17" s="728"/>
      <c r="L17" s="769"/>
      <c r="M17" s="1040"/>
      <c r="N17" s="728"/>
      <c r="O17" s="766"/>
      <c r="P17" s="132"/>
    </row>
    <row r="18" spans="3:21" ht="18.649999999999999" customHeight="1" x14ac:dyDescent="0.35">
      <c r="C18" s="1001"/>
      <c r="D18" s="1027"/>
      <c r="E18" s="1045"/>
      <c r="F18" s="406" t="s">
        <v>255</v>
      </c>
      <c r="G18" s="1068"/>
      <c r="H18" s="728"/>
      <c r="I18" s="750"/>
      <c r="J18" s="1040"/>
      <c r="K18" s="728"/>
      <c r="L18" s="769"/>
      <c r="M18" s="1040"/>
      <c r="N18" s="728"/>
      <c r="O18" s="766"/>
      <c r="P18" s="132"/>
    </row>
    <row r="19" spans="3:21" ht="18.649999999999999" customHeight="1" x14ac:dyDescent="0.35">
      <c r="C19" s="1001"/>
      <c r="D19" s="1027"/>
      <c r="E19" s="1039" t="s">
        <v>256</v>
      </c>
      <c r="F19" s="407" t="s">
        <v>253</v>
      </c>
      <c r="G19" s="1068" t="s">
        <v>256</v>
      </c>
      <c r="H19" s="728"/>
      <c r="I19" s="750"/>
      <c r="J19" s="1040" t="s">
        <v>256</v>
      </c>
      <c r="K19" s="728"/>
      <c r="L19" s="769"/>
      <c r="M19" s="1040" t="s">
        <v>256</v>
      </c>
      <c r="N19" s="728"/>
      <c r="O19" s="766"/>
      <c r="P19" s="132"/>
    </row>
    <row r="20" spans="3:21" ht="19" customHeight="1" x14ac:dyDescent="0.35">
      <c r="C20" s="1001"/>
      <c r="D20" s="1027"/>
      <c r="E20" s="1039"/>
      <c r="F20" s="407" t="s">
        <v>254</v>
      </c>
      <c r="G20" s="1068"/>
      <c r="H20" s="728"/>
      <c r="I20" s="750"/>
      <c r="J20" s="1040"/>
      <c r="K20" s="728"/>
      <c r="L20" s="769"/>
      <c r="M20" s="1040"/>
      <c r="N20" s="728"/>
      <c r="O20" s="766"/>
      <c r="P20" s="132"/>
    </row>
    <row r="21" spans="3:21" ht="17.5" customHeight="1" x14ac:dyDescent="0.35">
      <c r="C21" s="1001"/>
      <c r="D21" s="1027"/>
      <c r="E21" s="1039"/>
      <c r="F21" s="407" t="s">
        <v>255</v>
      </c>
      <c r="G21" s="1068"/>
      <c r="H21" s="728"/>
      <c r="I21" s="750"/>
      <c r="J21" s="1040"/>
      <c r="K21" s="728"/>
      <c r="L21" s="769"/>
      <c r="M21" s="1040"/>
      <c r="N21" s="728"/>
      <c r="O21" s="766"/>
      <c r="P21" s="132"/>
    </row>
    <row r="22" spans="3:21" ht="18" customHeight="1" x14ac:dyDescent="0.35">
      <c r="C22" s="1001"/>
      <c r="D22" s="1027"/>
      <c r="E22" s="1039" t="s">
        <v>257</v>
      </c>
      <c r="F22" s="407" t="s">
        <v>253</v>
      </c>
      <c r="G22" s="1068" t="s">
        <v>257</v>
      </c>
      <c r="H22" s="728"/>
      <c r="I22" s="750"/>
      <c r="J22" s="1040" t="s">
        <v>257</v>
      </c>
      <c r="K22" s="728"/>
      <c r="L22" s="769"/>
      <c r="M22" s="1040" t="s">
        <v>257</v>
      </c>
      <c r="N22" s="728"/>
      <c r="O22" s="766"/>
      <c r="P22" s="132"/>
    </row>
    <row r="23" spans="3:21" ht="18.649999999999999" customHeight="1" x14ac:dyDescent="0.35">
      <c r="C23" s="1001"/>
      <c r="D23" s="1027"/>
      <c r="E23" s="1039"/>
      <c r="F23" s="407" t="s">
        <v>254</v>
      </c>
      <c r="G23" s="1068"/>
      <c r="H23" s="728"/>
      <c r="I23" s="750"/>
      <c r="J23" s="1040"/>
      <c r="K23" s="728"/>
      <c r="L23" s="769"/>
      <c r="M23" s="1040"/>
      <c r="N23" s="728"/>
      <c r="O23" s="766"/>
      <c r="P23" s="132"/>
    </row>
    <row r="24" spans="3:21" ht="19.5" customHeight="1" thickBot="1" x14ac:dyDescent="0.4">
      <c r="C24" s="1001"/>
      <c r="D24" s="1028"/>
      <c r="E24" s="1047"/>
      <c r="F24" s="408" t="s">
        <v>255</v>
      </c>
      <c r="G24" s="1068"/>
      <c r="H24" s="730"/>
      <c r="I24" s="751"/>
      <c r="J24" s="1040"/>
      <c r="K24" s="730"/>
      <c r="L24" s="770"/>
      <c r="M24" s="1040"/>
      <c r="N24" s="730"/>
      <c r="O24" s="767"/>
      <c r="P24" s="132"/>
    </row>
    <row r="25" spans="3:21" ht="65.150000000000006" customHeight="1" thickBot="1" x14ac:dyDescent="0.4">
      <c r="C25" s="1001"/>
      <c r="D25" s="1051" t="s">
        <v>258</v>
      </c>
      <c r="E25" s="1051"/>
      <c r="F25" s="1051"/>
      <c r="G25" s="401"/>
      <c r="H25" s="1052"/>
      <c r="I25" s="1052"/>
      <c r="J25" s="35"/>
      <c r="K25" s="1052"/>
      <c r="L25" s="1052"/>
      <c r="M25" s="35"/>
      <c r="N25" s="1052"/>
      <c r="O25" s="1052"/>
      <c r="P25" s="35"/>
    </row>
    <row r="26" spans="3:21" ht="27" customHeight="1" thickTop="1" thickBot="1" x14ac:dyDescent="0.4">
      <c r="C26" s="1002"/>
      <c r="D26" s="1017" t="s">
        <v>259</v>
      </c>
      <c r="E26" s="1017"/>
      <c r="F26" s="1017"/>
      <c r="G26" s="401"/>
      <c r="H26" s="1048" t="s">
        <v>8</v>
      </c>
      <c r="I26" s="1049"/>
      <c r="J26" s="35"/>
      <c r="K26" s="1048" t="s">
        <v>8</v>
      </c>
      <c r="L26" s="1049"/>
      <c r="M26" s="35"/>
      <c r="N26" s="1048" t="s">
        <v>8</v>
      </c>
      <c r="O26" s="1049"/>
      <c r="P26" s="35"/>
      <c r="Q26" s="36"/>
      <c r="R26" s="36"/>
    </row>
    <row r="27" spans="3:21" ht="15.65" customHeight="1" x14ac:dyDescent="0.35">
      <c r="H27" s="131"/>
      <c r="I27" s="131"/>
      <c r="J27" s="131"/>
      <c r="M27" s="131"/>
      <c r="N27" s="131"/>
      <c r="O27" s="131"/>
      <c r="P27" s="131"/>
    </row>
    <row r="28" spans="3:21" ht="14.5" customHeight="1" x14ac:dyDescent="0.35">
      <c r="C28" s="411"/>
      <c r="D28" s="1056" t="s">
        <v>260</v>
      </c>
      <c r="E28" s="1056"/>
      <c r="F28" s="1056"/>
      <c r="G28" s="411"/>
      <c r="H28" s="412"/>
      <c r="I28" s="412"/>
      <c r="J28" s="412"/>
      <c r="K28" s="411"/>
      <c r="L28" s="411"/>
      <c r="M28" s="412"/>
      <c r="N28" s="412"/>
      <c r="O28" s="412"/>
      <c r="P28" s="412"/>
      <c r="Q28" s="411"/>
      <c r="R28" s="411"/>
      <c r="S28" s="411"/>
      <c r="T28" s="411"/>
      <c r="U28" s="411"/>
    </row>
    <row r="29" spans="3:21" ht="14.5" customHeight="1" x14ac:dyDescent="0.35">
      <c r="C29" s="411"/>
      <c r="D29" s="1056"/>
      <c r="E29" s="1056"/>
      <c r="F29" s="1056"/>
      <c r="G29" s="411"/>
      <c r="H29" s="412"/>
      <c r="I29" s="412"/>
      <c r="J29" s="412"/>
      <c r="K29" s="411"/>
      <c r="L29" s="411"/>
      <c r="M29" s="412"/>
      <c r="N29" s="412"/>
      <c r="O29" s="412"/>
      <c r="P29" s="412"/>
      <c r="Q29" s="411"/>
      <c r="R29" s="411"/>
      <c r="S29" s="411"/>
      <c r="T29" s="411"/>
      <c r="U29" s="411"/>
    </row>
    <row r="30" spans="3:21" ht="14.5" customHeight="1" x14ac:dyDescent="0.35">
      <c r="C30" s="411"/>
      <c r="D30" s="1056"/>
      <c r="E30" s="1056"/>
      <c r="F30" s="1056"/>
      <c r="G30" s="411"/>
      <c r="H30" s="412"/>
      <c r="I30" s="412"/>
      <c r="J30" s="412"/>
      <c r="K30" s="411"/>
      <c r="L30" s="411"/>
      <c r="M30" s="412"/>
      <c r="N30" s="412"/>
      <c r="O30" s="412"/>
      <c r="P30" s="412"/>
      <c r="Q30" s="411"/>
      <c r="R30" s="411"/>
      <c r="S30" s="411"/>
      <c r="T30" s="411"/>
      <c r="U30" s="411"/>
    </row>
    <row r="31" spans="3:21" ht="14.5" customHeight="1" x14ac:dyDescent="0.35">
      <c r="C31" s="411"/>
      <c r="D31" s="1056"/>
      <c r="E31" s="1056"/>
      <c r="F31" s="1056"/>
      <c r="G31" s="411"/>
      <c r="H31" s="412"/>
      <c r="I31" s="412"/>
      <c r="J31" s="412"/>
      <c r="K31" s="411"/>
      <c r="L31" s="411"/>
      <c r="M31" s="412"/>
      <c r="N31" s="412"/>
      <c r="O31" s="412"/>
      <c r="P31" s="412"/>
      <c r="Q31" s="411"/>
      <c r="R31" s="411"/>
      <c r="S31" s="411"/>
      <c r="T31" s="411"/>
      <c r="U31" s="411"/>
    </row>
    <row r="32" spans="3:21" ht="14.5" customHeight="1" x14ac:dyDescent="0.35">
      <c r="C32" s="411"/>
      <c r="D32" s="1056"/>
      <c r="E32" s="1056"/>
      <c r="F32" s="1056"/>
      <c r="G32" s="411"/>
      <c r="H32" s="412"/>
      <c r="I32" s="412"/>
      <c r="J32" s="412"/>
      <c r="K32" s="411"/>
      <c r="L32" s="411"/>
      <c r="M32" s="412"/>
      <c r="N32" s="412"/>
      <c r="O32" s="412"/>
      <c r="P32" s="412"/>
      <c r="Q32" s="411"/>
      <c r="R32" s="411"/>
      <c r="S32" s="411"/>
      <c r="T32" s="411"/>
      <c r="U32" s="411"/>
    </row>
    <row r="33" spans="3:21" ht="14.5" customHeight="1" x14ac:dyDescent="0.35">
      <c r="C33" s="411"/>
      <c r="D33" s="1056"/>
      <c r="E33" s="1056"/>
      <c r="F33" s="1056"/>
      <c r="G33" s="411"/>
      <c r="H33" s="412"/>
      <c r="I33" s="412"/>
      <c r="J33" s="412"/>
      <c r="K33" s="411"/>
      <c r="L33" s="411"/>
      <c r="M33" s="412"/>
      <c r="N33" s="412"/>
      <c r="O33" s="412"/>
      <c r="P33" s="412"/>
      <c r="Q33" s="411"/>
      <c r="R33" s="411"/>
      <c r="S33" s="411"/>
      <c r="T33" s="411"/>
      <c r="U33" s="411"/>
    </row>
    <row r="34" spans="3:21" ht="14.5" customHeight="1" x14ac:dyDescent="0.35">
      <c r="C34" s="411"/>
      <c r="D34" s="1056"/>
      <c r="E34" s="1056"/>
      <c r="F34" s="1056"/>
      <c r="G34" s="411"/>
      <c r="H34" s="412"/>
      <c r="I34" s="412"/>
      <c r="J34" s="412"/>
      <c r="K34" s="411"/>
      <c r="L34" s="411"/>
      <c r="M34" s="412"/>
      <c r="N34" s="412"/>
      <c r="O34" s="412"/>
      <c r="P34" s="412"/>
      <c r="Q34" s="411"/>
      <c r="R34" s="411"/>
      <c r="S34" s="411"/>
      <c r="T34" s="411"/>
      <c r="U34" s="411"/>
    </row>
    <row r="35" spans="3:21" ht="14.5" customHeight="1" x14ac:dyDescent="0.35">
      <c r="C35" s="411"/>
      <c r="D35" s="1056"/>
      <c r="E35" s="1056"/>
      <c r="F35" s="1056"/>
      <c r="G35" s="411"/>
      <c r="H35" s="412"/>
      <c r="I35" s="412"/>
      <c r="J35" s="412"/>
      <c r="K35" s="411"/>
      <c r="L35" s="411"/>
      <c r="M35" s="412"/>
      <c r="N35" s="412"/>
      <c r="O35" s="412"/>
      <c r="P35" s="412"/>
      <c r="Q35" s="411"/>
      <c r="R35" s="411"/>
      <c r="S35" s="411"/>
      <c r="T35" s="411"/>
      <c r="U35" s="411"/>
    </row>
    <row r="36" spans="3:21" ht="14.5" customHeight="1" x14ac:dyDescent="0.35">
      <c r="C36" s="411"/>
      <c r="D36" s="1056"/>
      <c r="E36" s="1056"/>
      <c r="F36" s="1056"/>
      <c r="G36" s="411"/>
      <c r="H36" s="412"/>
      <c r="I36" s="412"/>
      <c r="J36" s="412"/>
      <c r="K36" s="411"/>
      <c r="L36" s="411"/>
      <c r="M36" s="412"/>
      <c r="N36" s="412"/>
      <c r="O36" s="412"/>
      <c r="P36" s="412"/>
      <c r="Q36" s="411"/>
      <c r="R36" s="411"/>
      <c r="S36" s="411"/>
      <c r="T36" s="411"/>
      <c r="U36" s="411"/>
    </row>
    <row r="37" spans="3:21" ht="14.5" customHeight="1" x14ac:dyDescent="0.35">
      <c r="C37" s="411"/>
      <c r="D37" s="1056"/>
      <c r="E37" s="1056"/>
      <c r="F37" s="1056"/>
      <c r="G37" s="411"/>
      <c r="H37" s="412"/>
      <c r="I37" s="412"/>
      <c r="J37" s="412"/>
      <c r="K37" s="411"/>
      <c r="L37" s="411"/>
      <c r="M37" s="412"/>
      <c r="N37" s="412"/>
      <c r="O37" s="412"/>
      <c r="P37" s="412"/>
      <c r="Q37" s="411"/>
      <c r="R37" s="411"/>
      <c r="S37" s="411"/>
      <c r="T37" s="411"/>
      <c r="U37" s="411"/>
    </row>
    <row r="38" spans="3:21" ht="14.5" customHeight="1" x14ac:dyDescent="0.35">
      <c r="C38" s="411"/>
      <c r="D38" s="1056"/>
      <c r="E38" s="1056"/>
      <c r="F38" s="1056"/>
      <c r="G38" s="411"/>
      <c r="H38" s="412"/>
      <c r="I38" s="412"/>
      <c r="J38" s="412"/>
      <c r="K38" s="411"/>
      <c r="L38" s="411"/>
      <c r="M38" s="412"/>
      <c r="N38" s="412"/>
      <c r="O38" s="412"/>
      <c r="P38" s="412"/>
      <c r="Q38" s="411"/>
      <c r="R38" s="411"/>
      <c r="S38" s="411"/>
      <c r="T38" s="411"/>
      <c r="U38" s="411"/>
    </row>
    <row r="39" spans="3:21" ht="30" customHeight="1" x14ac:dyDescent="0.35">
      <c r="C39" s="411"/>
      <c r="D39" s="1056"/>
      <c r="E39" s="1056"/>
      <c r="F39" s="1056"/>
      <c r="G39" s="411"/>
      <c r="H39" s="412"/>
      <c r="I39" s="412"/>
      <c r="J39" s="412"/>
      <c r="K39" s="411"/>
      <c r="L39" s="411"/>
      <c r="M39" s="412"/>
      <c r="N39" s="412"/>
      <c r="O39" s="412"/>
      <c r="P39" s="412"/>
      <c r="Q39" s="411"/>
      <c r="R39" s="411"/>
      <c r="S39" s="411"/>
      <c r="T39" s="411"/>
      <c r="U39" s="411"/>
    </row>
    <row r="40" spans="3:21" ht="30" customHeight="1" x14ac:dyDescent="0.35">
      <c r="C40" s="411"/>
      <c r="D40" s="411"/>
      <c r="E40" s="411"/>
      <c r="F40" s="411"/>
      <c r="G40" s="411"/>
      <c r="H40" s="412"/>
      <c r="I40" s="412"/>
      <c r="J40" s="412"/>
      <c r="K40" s="411"/>
      <c r="L40" s="411"/>
      <c r="M40" s="412"/>
      <c r="N40" s="412"/>
      <c r="O40" s="412"/>
      <c r="P40" s="412"/>
      <c r="Q40" s="411"/>
      <c r="R40" s="411"/>
      <c r="S40" s="411"/>
      <c r="T40" s="411"/>
      <c r="U40" s="411"/>
    </row>
    <row r="41" spans="3:21" x14ac:dyDescent="0.35">
      <c r="C41" s="411"/>
      <c r="D41" s="411"/>
      <c r="E41" s="411"/>
      <c r="F41" s="411"/>
      <c r="G41" s="411"/>
      <c r="H41" s="411"/>
      <c r="I41" s="413"/>
      <c r="J41" s="413"/>
      <c r="K41" s="411"/>
      <c r="L41" s="411"/>
      <c r="M41" s="413"/>
      <c r="N41" s="413"/>
      <c r="O41" s="413"/>
      <c r="P41" s="413"/>
      <c r="Q41" s="411"/>
      <c r="R41" s="411"/>
      <c r="S41" s="411"/>
      <c r="T41" s="411"/>
      <c r="U41" s="411"/>
    </row>
    <row r="42" spans="3:21" x14ac:dyDescent="0.35">
      <c r="C42" s="411"/>
      <c r="D42" s="411"/>
      <c r="E42" s="411"/>
      <c r="F42" s="411"/>
      <c r="G42" s="411"/>
      <c r="H42" s="417"/>
      <c r="I42" s="417"/>
      <c r="J42" s="417"/>
      <c r="K42" s="411"/>
      <c r="L42" s="411"/>
      <c r="M42" s="417"/>
      <c r="N42" s="417"/>
      <c r="O42" s="417"/>
      <c r="P42" s="417"/>
      <c r="Q42" s="411"/>
      <c r="R42" s="411"/>
      <c r="S42" s="411"/>
      <c r="T42" s="411"/>
      <c r="U42" s="411"/>
    </row>
    <row r="43" spans="3:21" ht="45" customHeight="1" x14ac:dyDescent="0.35">
      <c r="C43" s="411"/>
      <c r="D43" s="411"/>
      <c r="E43" s="411"/>
      <c r="F43" s="411"/>
      <c r="G43" s="411"/>
      <c r="H43" s="455"/>
      <c r="I43" s="455"/>
      <c r="J43" s="455"/>
      <c r="K43" s="411"/>
      <c r="L43" s="411"/>
      <c r="M43" s="455"/>
      <c r="N43" s="455"/>
      <c r="O43" s="455"/>
      <c r="P43" s="455"/>
      <c r="Q43" s="411"/>
      <c r="R43" s="411"/>
      <c r="S43" s="411"/>
      <c r="T43" s="411"/>
      <c r="U43" s="411"/>
    </row>
    <row r="44" spans="3:21" x14ac:dyDescent="0.35">
      <c r="C44" s="411"/>
      <c r="D44" s="411"/>
      <c r="E44" s="411"/>
      <c r="F44" s="411"/>
      <c r="G44" s="411"/>
      <c r="H44" s="411"/>
      <c r="I44" s="411"/>
      <c r="J44" s="411"/>
      <c r="K44" s="411"/>
      <c r="L44" s="411"/>
      <c r="M44" s="411"/>
      <c r="N44" s="411"/>
      <c r="O44" s="411"/>
      <c r="P44" s="411"/>
      <c r="Q44" s="411"/>
      <c r="R44" s="411"/>
      <c r="S44" s="411"/>
      <c r="T44" s="411"/>
      <c r="U44" s="411"/>
    </row>
    <row r="45" spans="3:21" x14ac:dyDescent="0.35">
      <c r="C45" s="411"/>
      <c r="D45" s="411"/>
      <c r="E45" s="411"/>
      <c r="F45" s="411"/>
      <c r="G45" s="411"/>
      <c r="H45" s="411"/>
      <c r="I45" s="411"/>
      <c r="J45" s="411"/>
      <c r="K45" s="411"/>
      <c r="L45" s="411"/>
      <c r="M45" s="411"/>
      <c r="N45" s="411"/>
      <c r="O45" s="411"/>
      <c r="P45" s="411"/>
      <c r="Q45" s="411"/>
      <c r="R45" s="411"/>
      <c r="S45" s="411"/>
      <c r="T45" s="411"/>
      <c r="U45" s="411"/>
    </row>
    <row r="46" spans="3:21" x14ac:dyDescent="0.35">
      <c r="C46" s="411"/>
      <c r="D46" s="411"/>
      <c r="E46" s="411"/>
      <c r="F46" s="411"/>
      <c r="G46" s="411"/>
      <c r="H46" s="411"/>
      <c r="I46" s="411"/>
      <c r="J46" s="411"/>
      <c r="K46" s="411"/>
      <c r="L46" s="411"/>
      <c r="M46" s="411"/>
      <c r="N46" s="411"/>
      <c r="O46" s="411"/>
      <c r="P46" s="411"/>
      <c r="Q46" s="411"/>
      <c r="R46" s="411"/>
      <c r="S46" s="411"/>
      <c r="T46" s="411"/>
      <c r="U46" s="411"/>
    </row>
    <row r="47" spans="3:21" x14ac:dyDescent="0.35">
      <c r="C47" s="411"/>
      <c r="D47" s="411"/>
      <c r="E47" s="411"/>
      <c r="F47" s="411"/>
      <c r="G47" s="411"/>
      <c r="H47" s="411"/>
      <c r="I47" s="411"/>
      <c r="J47" s="411"/>
      <c r="K47" s="411"/>
      <c r="L47" s="411"/>
      <c r="M47" s="411"/>
      <c r="N47" s="411"/>
      <c r="O47" s="411"/>
      <c r="P47" s="411"/>
      <c r="Q47" s="411"/>
      <c r="R47" s="411"/>
      <c r="S47" s="411"/>
      <c r="T47" s="411"/>
      <c r="U47" s="411"/>
    </row>
    <row r="48" spans="3:21" x14ac:dyDescent="0.35">
      <c r="C48" s="411"/>
      <c r="D48" s="411"/>
      <c r="E48" s="411"/>
      <c r="F48" s="411"/>
      <c r="G48" s="411"/>
      <c r="H48" s="411"/>
      <c r="I48" s="411"/>
      <c r="J48" s="411"/>
      <c r="K48" s="411"/>
      <c r="L48" s="411"/>
      <c r="M48" s="411"/>
      <c r="N48" s="411"/>
      <c r="O48" s="411"/>
      <c r="P48" s="411"/>
      <c r="Q48" s="411"/>
      <c r="R48" s="411"/>
      <c r="S48" s="411"/>
      <c r="T48" s="411"/>
      <c r="U48" s="411"/>
    </row>
    <row r="49" spans="3:21" x14ac:dyDescent="0.35">
      <c r="C49" s="411"/>
      <c r="D49" s="411"/>
      <c r="E49" s="411"/>
      <c r="F49" s="411"/>
      <c r="G49" s="411"/>
      <c r="H49" s="411"/>
      <c r="I49" s="411"/>
      <c r="J49" s="411"/>
      <c r="K49" s="411"/>
      <c r="L49" s="411"/>
      <c r="M49" s="411"/>
      <c r="N49" s="411"/>
      <c r="O49" s="411"/>
      <c r="P49" s="411"/>
      <c r="Q49" s="411"/>
      <c r="R49" s="411"/>
      <c r="S49" s="411"/>
      <c r="T49" s="411"/>
      <c r="U49" s="411"/>
    </row>
    <row r="50" spans="3:21" x14ac:dyDescent="0.35">
      <c r="C50" s="411"/>
      <c r="D50" s="411"/>
      <c r="E50" s="411"/>
      <c r="F50" s="411"/>
      <c r="G50" s="411"/>
      <c r="H50" s="411"/>
      <c r="I50" s="411"/>
      <c r="J50" s="411"/>
      <c r="K50" s="411"/>
      <c r="L50" s="411"/>
      <c r="M50" s="411"/>
      <c r="N50" s="411"/>
      <c r="O50" s="411"/>
      <c r="P50" s="411"/>
      <c r="Q50" s="411"/>
      <c r="R50" s="411"/>
      <c r="S50" s="411"/>
      <c r="T50" s="411"/>
      <c r="U50" s="411"/>
    </row>
    <row r="51" spans="3:21" x14ac:dyDescent="0.35">
      <c r="C51" s="411"/>
      <c r="D51" s="411"/>
      <c r="E51" s="411"/>
      <c r="F51" s="411"/>
      <c r="G51" s="411"/>
      <c r="H51" s="411"/>
      <c r="I51" s="411"/>
      <c r="J51" s="411"/>
      <c r="K51" s="411"/>
      <c r="L51" s="411"/>
      <c r="M51" s="411"/>
      <c r="N51" s="411"/>
      <c r="O51" s="411"/>
      <c r="P51" s="411"/>
      <c r="Q51" s="411"/>
      <c r="R51" s="411"/>
      <c r="S51" s="411"/>
      <c r="T51" s="411"/>
      <c r="U51" s="411"/>
    </row>
    <row r="52" spans="3:21" x14ac:dyDescent="0.35">
      <c r="C52" s="411"/>
      <c r="D52" s="411"/>
      <c r="E52" s="411"/>
      <c r="F52" s="411"/>
      <c r="G52" s="411"/>
      <c r="H52" s="411"/>
      <c r="I52" s="411"/>
      <c r="J52" s="411"/>
      <c r="K52" s="411"/>
      <c r="L52" s="411"/>
      <c r="M52" s="411"/>
      <c r="N52" s="411"/>
      <c r="O52" s="411"/>
      <c r="P52" s="411"/>
      <c r="Q52" s="411"/>
      <c r="R52" s="411"/>
      <c r="S52" s="411"/>
      <c r="T52" s="411"/>
      <c r="U52" s="411"/>
    </row>
    <row r="53" spans="3:21" x14ac:dyDescent="0.35">
      <c r="C53" s="411"/>
      <c r="D53" s="411"/>
      <c r="E53" s="411"/>
      <c r="F53" s="411"/>
      <c r="G53" s="411"/>
      <c r="H53" s="411"/>
      <c r="I53" s="411"/>
      <c r="J53" s="411"/>
      <c r="K53" s="411"/>
      <c r="L53" s="411"/>
      <c r="M53" s="411"/>
      <c r="N53" s="411"/>
      <c r="O53" s="411"/>
      <c r="P53" s="411"/>
      <c r="Q53" s="411"/>
      <c r="R53" s="411"/>
      <c r="S53" s="411"/>
      <c r="T53" s="411"/>
      <c r="U53" s="411"/>
    </row>
    <row r="54" spans="3:21" x14ac:dyDescent="0.35">
      <c r="C54" s="411"/>
      <c r="D54" s="411"/>
      <c r="E54" s="411"/>
      <c r="F54" s="411"/>
      <c r="G54" s="411"/>
      <c r="H54" s="411"/>
      <c r="I54" s="411"/>
      <c r="J54" s="411"/>
      <c r="K54" s="411"/>
      <c r="L54" s="411"/>
      <c r="M54" s="411"/>
      <c r="N54" s="411"/>
      <c r="O54" s="411"/>
      <c r="P54" s="411"/>
      <c r="Q54" s="411"/>
      <c r="R54" s="411"/>
      <c r="S54" s="411"/>
      <c r="T54" s="411"/>
      <c r="U54" s="411"/>
    </row>
    <row r="55" spans="3:21" x14ac:dyDescent="0.35">
      <c r="C55" s="411"/>
      <c r="D55" s="411"/>
      <c r="E55" s="411"/>
      <c r="F55" s="411"/>
      <c r="G55" s="411"/>
      <c r="H55" s="411"/>
      <c r="I55" s="411"/>
      <c r="J55" s="411"/>
      <c r="K55" s="411"/>
      <c r="L55" s="411"/>
      <c r="M55" s="411"/>
      <c r="N55" s="411"/>
      <c r="O55" s="411"/>
      <c r="P55" s="411"/>
      <c r="Q55" s="411"/>
      <c r="R55" s="411"/>
      <c r="S55" s="411"/>
      <c r="T55" s="411"/>
      <c r="U55" s="411"/>
    </row>
  </sheetData>
  <sheetProtection algorithmName="SHA-512" hashValue="wVTSHi4fzCJFCC/c/pH0pGiHj6RZOaX0LNvUW0spi5t+jDz89F6b/FV7Nsp/nO0c5SKq7QK+Q8bvVa2sLEj7Lw==" saltValue="xM8JSbBa2VCSJKwksYzHKA==" spinCount="100000" sheet="1" objects="1" scenarios="1"/>
  <mergeCells count="66">
    <mergeCell ref="D7:F7"/>
    <mergeCell ref="H7:I7"/>
    <mergeCell ref="K7:L7"/>
    <mergeCell ref="N7:O7"/>
    <mergeCell ref="C2:F2"/>
    <mergeCell ref="C3:F3"/>
    <mergeCell ref="C5:C9"/>
    <mergeCell ref="D5:F5"/>
    <mergeCell ref="H5:I5"/>
    <mergeCell ref="K5:L5"/>
    <mergeCell ref="D8:F8"/>
    <mergeCell ref="H8:I8"/>
    <mergeCell ref="K8:L8"/>
    <mergeCell ref="N5:O5"/>
    <mergeCell ref="D6:F6"/>
    <mergeCell ref="H6:I6"/>
    <mergeCell ref="K6:L6"/>
    <mergeCell ref="N6:O6"/>
    <mergeCell ref="C10:C26"/>
    <mergeCell ref="D10:F10"/>
    <mergeCell ref="H10:I10"/>
    <mergeCell ref="K10:L10"/>
    <mergeCell ref="N10:O10"/>
    <mergeCell ref="N8:O8"/>
    <mergeCell ref="D9:F9"/>
    <mergeCell ref="H9:I9"/>
    <mergeCell ref="K9:L9"/>
    <mergeCell ref="N9:O9"/>
    <mergeCell ref="D11:F11"/>
    <mergeCell ref="H11:I11"/>
    <mergeCell ref="K11:L11"/>
    <mergeCell ref="N11:O11"/>
    <mergeCell ref="D12:F12"/>
    <mergeCell ref="H12:I12"/>
    <mergeCell ref="K12:L12"/>
    <mergeCell ref="N12:O12"/>
    <mergeCell ref="E22:E24"/>
    <mergeCell ref="D13:F13"/>
    <mergeCell ref="H13:I13"/>
    <mergeCell ref="K13:L13"/>
    <mergeCell ref="N13:O13"/>
    <mergeCell ref="D14:F14"/>
    <mergeCell ref="H14:I14"/>
    <mergeCell ref="K14:L14"/>
    <mergeCell ref="N14:O14"/>
    <mergeCell ref="D28:F39"/>
    <mergeCell ref="G22:G24"/>
    <mergeCell ref="J22:J24"/>
    <mergeCell ref="M22:M24"/>
    <mergeCell ref="D25:F25"/>
    <mergeCell ref="H25:I25"/>
    <mergeCell ref="K25:L25"/>
    <mergeCell ref="D15:D24"/>
    <mergeCell ref="E16:E18"/>
    <mergeCell ref="G16:G18"/>
    <mergeCell ref="J16:J18"/>
    <mergeCell ref="M16:M18"/>
    <mergeCell ref="E19:E21"/>
    <mergeCell ref="G19:G21"/>
    <mergeCell ref="J19:J21"/>
    <mergeCell ref="M19:M21"/>
    <mergeCell ref="N25:O25"/>
    <mergeCell ref="D26:F26"/>
    <mergeCell ref="H26:I26"/>
    <mergeCell ref="K26:L26"/>
    <mergeCell ref="N26:O26"/>
  </mergeCells>
  <dataValidations count="1">
    <dataValidation operator="greaterThan" allowBlank="1" showInputMessage="1" showErrorMessage="1" sqref="O16:O24" xr:uid="{BC331189-853F-4E53-8C4B-F5F49C1A142F}"/>
  </dataValidations>
  <hyperlinks>
    <hyperlink ref="H5:I5" location="'Metadados do indicador GAMA'!B47" display="Tentativa de suicídio" xr:uid="{82CB3F33-AD8E-46B3-B239-083E72B9FC10}"/>
    <hyperlink ref="K5:L5" location="'Metadados do indicador GAMA'!B48" display="Sintomas de depressão/ansiedade" xr:uid="{DE1B6AA6-F31C-44A5-8BE5-E75B8C15FC3C}"/>
    <hyperlink ref="N5:O5" location="'Metadados do indicador GAMA'!B49" display="Procura de cuidados para a depressão/ansiedade" xr:uid="{E79629FE-F92E-4EC5-87C2-1ECDEE331699}"/>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5F34C78-F79A-42CD-B330-9DC52E91AE61}">
          <x14:formula1>
            <xm:f>dropdowns!$M$1:$M$27</xm:f>
          </x14:formula1>
          <xm:sqref>H12:I12 K12:L12 N12:O12</xm:sqref>
        </x14:dataValidation>
        <x14:dataValidation type="list" allowBlank="1" showInputMessage="1" showErrorMessage="1" xr:uid="{5E7B23B3-FFF8-4F7F-B9C6-53595018CCD8}">
          <x14:formula1>
            <xm:f>dropdowns!$D$2:$D$4</xm:f>
          </x14:formula1>
          <xm:sqref>H26:I26 K26:L26 N26:O26</xm:sqref>
        </x14:dataValidation>
        <x14:dataValidation type="list" allowBlank="1" showInputMessage="1" showErrorMessage="1" xr:uid="{47D11CD8-2BFE-4163-B2AA-E83159BD7B80}">
          <x14:formula1>
            <xm:f>dropdowns!$A$2:$A$6</xm:f>
          </x14:formula1>
          <xm:sqref>N10:O10 K10:L10 H10:I10</xm:sqref>
        </x14:dataValidation>
        <x14:dataValidation type="list" allowBlank="1" showInputMessage="1" showErrorMessage="1" xr:uid="{9BBA20B1-1375-4C42-B59E-7BD9EB8A881C}">
          <x14:formula1>
            <xm:f>dropdowns!$E$2:$E$6</xm:f>
          </x14:formula1>
          <xm:sqref>N13:O13 K13:L13 H13:I13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CC58-3D52-4B33-B030-757E011EBA00}">
  <sheetPr>
    <tabColor rgb="FFC8DBF8"/>
  </sheetPr>
  <dimension ref="A1:U43"/>
  <sheetViews>
    <sheetView topLeftCell="B1" zoomScale="90" zoomScaleNormal="90" workbookViewId="0">
      <pane xSplit="5" topLeftCell="G1" activePane="topRight" state="frozen"/>
      <selection activeCell="B2" sqref="B2"/>
      <selection pane="topRight" activeCell="H1" sqref="H1"/>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9.81640625" style="9" customWidth="1"/>
    <col min="6" max="6" width="15" style="9" customWidth="1"/>
    <col min="7" max="7" width="1.54296875" style="9" customWidth="1"/>
    <col min="8" max="8" width="15.1796875" style="9" customWidth="1"/>
    <col min="9" max="9" width="13.1796875" style="9" customWidth="1"/>
    <col min="10" max="10" width="2.1796875" style="9" customWidth="1"/>
    <col min="11" max="11" width="12.81640625" style="9" customWidth="1"/>
    <col min="12" max="12" width="10.453125" style="9" customWidth="1"/>
    <col min="13" max="13" width="1.81640625" style="9" customWidth="1"/>
    <col min="14" max="14" width="2.1796875" style="9" customWidth="1"/>
    <col min="15" max="16384" width="9.1796875" style="9"/>
  </cols>
  <sheetData>
    <row r="1" spans="1:16" s="249" customFormat="1" ht="51.5" customHeight="1" x14ac:dyDescent="0.5">
      <c r="A1" s="245"/>
      <c r="B1" s="245"/>
      <c r="C1" s="246"/>
      <c r="D1" s="246"/>
      <c r="E1" s="247"/>
      <c r="F1" s="248"/>
      <c r="G1" s="248"/>
      <c r="H1" s="248"/>
      <c r="I1" s="247"/>
      <c r="J1" s="247"/>
      <c r="M1" s="247"/>
      <c r="N1" s="247"/>
    </row>
    <row r="2" spans="1:16" s="249" customFormat="1" ht="46" customHeight="1" x14ac:dyDescent="0.35">
      <c r="C2" s="1091" t="s">
        <v>357</v>
      </c>
      <c r="D2" s="1092"/>
      <c r="E2" s="1092"/>
      <c r="F2" s="1092"/>
      <c r="G2" s="1092"/>
      <c r="H2" s="1092"/>
      <c r="I2" s="1092"/>
    </row>
    <row r="3" spans="1:16" ht="49" customHeight="1" x14ac:dyDescent="0.4">
      <c r="C3" s="991" t="s">
        <v>198</v>
      </c>
      <c r="D3" s="991"/>
      <c r="E3" s="991"/>
      <c r="F3" s="991"/>
    </row>
    <row r="4" spans="1:16" ht="15" thickBot="1" x14ac:dyDescent="0.4">
      <c r="A4" s="9">
        <v>36</v>
      </c>
      <c r="H4" s="37"/>
      <c r="I4" s="37"/>
      <c r="J4" s="37"/>
      <c r="M4" s="37"/>
      <c r="N4" s="37"/>
    </row>
    <row r="5" spans="1:16" ht="38.5" customHeight="1" x14ac:dyDescent="0.35">
      <c r="A5" s="9">
        <v>37</v>
      </c>
      <c r="C5" s="992" t="s">
        <v>199</v>
      </c>
      <c r="D5" s="994" t="s">
        <v>200</v>
      </c>
      <c r="E5" s="994"/>
      <c r="F5" s="994"/>
      <c r="G5" s="399"/>
      <c r="H5" s="995" t="s">
        <v>129</v>
      </c>
      <c r="I5" s="995"/>
      <c r="J5" s="135"/>
      <c r="K5" s="995" t="s">
        <v>131</v>
      </c>
      <c r="L5" s="995"/>
      <c r="M5" s="135"/>
      <c r="N5" s="135"/>
      <c r="O5" s="36"/>
      <c r="P5" s="36"/>
    </row>
    <row r="6" spans="1:16" ht="60" customHeight="1" x14ac:dyDescent="0.35">
      <c r="C6" s="993"/>
      <c r="D6" s="996" t="s">
        <v>201</v>
      </c>
      <c r="E6" s="996"/>
      <c r="F6" s="996"/>
      <c r="G6" s="399"/>
      <c r="H6" s="997" t="s">
        <v>358</v>
      </c>
      <c r="I6" s="997"/>
      <c r="J6" s="126"/>
      <c r="K6" s="997" t="s">
        <v>359</v>
      </c>
      <c r="L6" s="997"/>
      <c r="M6" s="126"/>
      <c r="N6" s="126"/>
      <c r="O6" s="36"/>
      <c r="P6" s="36"/>
    </row>
    <row r="7" spans="1:16" ht="99.75" customHeight="1" x14ac:dyDescent="0.35">
      <c r="C7" s="993"/>
      <c r="D7" s="996" t="s">
        <v>205</v>
      </c>
      <c r="E7" s="996"/>
      <c r="F7" s="996"/>
      <c r="G7" s="399"/>
      <c r="H7" s="997" t="s">
        <v>360</v>
      </c>
      <c r="I7" s="997"/>
      <c r="J7" s="126"/>
      <c r="K7" s="997" t="s">
        <v>361</v>
      </c>
      <c r="L7" s="997"/>
      <c r="M7" s="126"/>
      <c r="N7" s="126"/>
      <c r="O7" s="36"/>
      <c r="P7" s="36"/>
    </row>
    <row r="8" spans="1:16" ht="99" customHeight="1" x14ac:dyDescent="0.35">
      <c r="C8" s="993"/>
      <c r="D8" s="996" t="s">
        <v>211</v>
      </c>
      <c r="E8" s="996"/>
      <c r="F8" s="996"/>
      <c r="G8" s="399"/>
      <c r="H8" s="997" t="s">
        <v>362</v>
      </c>
      <c r="I8" s="997"/>
      <c r="J8" s="126"/>
      <c r="K8" s="997" t="s">
        <v>363</v>
      </c>
      <c r="L8" s="997"/>
      <c r="M8" s="126"/>
      <c r="N8" s="126"/>
      <c r="O8" s="36"/>
      <c r="P8" s="36"/>
    </row>
    <row r="9" spans="1:16" ht="38.5" customHeight="1" thickBot="1" x14ac:dyDescent="0.4">
      <c r="C9" s="993"/>
      <c r="D9" s="998" t="s">
        <v>217</v>
      </c>
      <c r="E9" s="998"/>
      <c r="F9" s="998"/>
      <c r="G9" s="399"/>
      <c r="H9" s="999" t="s">
        <v>277</v>
      </c>
      <c r="I9" s="999"/>
      <c r="J9" s="126"/>
      <c r="K9" s="999" t="s">
        <v>277</v>
      </c>
      <c r="L9" s="999"/>
      <c r="M9" s="126"/>
      <c r="N9" s="126"/>
      <c r="O9" s="36"/>
      <c r="P9" s="36"/>
    </row>
    <row r="10" spans="1:16" ht="42" customHeight="1" thickTop="1" x14ac:dyDescent="0.35">
      <c r="C10" s="1000" t="s">
        <v>221</v>
      </c>
      <c r="D10" s="1003" t="s">
        <v>222</v>
      </c>
      <c r="E10" s="1003"/>
      <c r="F10" s="1003"/>
      <c r="G10" s="400"/>
      <c r="H10" s="1004" t="s">
        <v>8</v>
      </c>
      <c r="I10" s="1005"/>
      <c r="J10" s="35"/>
      <c r="K10" s="1004" t="s">
        <v>8</v>
      </c>
      <c r="L10" s="1005"/>
      <c r="M10" s="35"/>
      <c r="N10" s="35"/>
    </row>
    <row r="11" spans="1:16" ht="42.65" customHeight="1" x14ac:dyDescent="0.35">
      <c r="C11" s="1001"/>
      <c r="D11" s="1010" t="s">
        <v>223</v>
      </c>
      <c r="E11" s="1010"/>
      <c r="F11" s="1010"/>
      <c r="G11" s="401"/>
      <c r="H11" s="1011"/>
      <c r="I11" s="1012"/>
      <c r="J11" s="35"/>
      <c r="K11" s="1011"/>
      <c r="L11" s="1012"/>
      <c r="M11" s="35"/>
      <c r="N11" s="35"/>
    </row>
    <row r="12" spans="1:16" ht="26.5" customHeight="1" x14ac:dyDescent="0.35">
      <c r="C12" s="1001"/>
      <c r="D12" s="1010" t="s">
        <v>224</v>
      </c>
      <c r="E12" s="1010"/>
      <c r="F12" s="1010"/>
      <c r="G12" s="401"/>
      <c r="H12" s="1011" t="s">
        <v>8</v>
      </c>
      <c r="I12" s="1012"/>
      <c r="J12" s="35"/>
      <c r="K12" s="1011" t="s">
        <v>8</v>
      </c>
      <c r="L12" s="1012"/>
      <c r="M12" s="35"/>
      <c r="N12" s="35"/>
    </row>
    <row r="13" spans="1:16" ht="28" customHeight="1" thickBot="1" x14ac:dyDescent="0.4">
      <c r="C13" s="1001"/>
      <c r="D13" s="1010" t="s">
        <v>225</v>
      </c>
      <c r="E13" s="1010"/>
      <c r="F13" s="1010"/>
      <c r="G13" s="401"/>
      <c r="H13" s="1020" t="s">
        <v>8</v>
      </c>
      <c r="I13" s="1021"/>
      <c r="J13" s="35"/>
      <c r="K13" s="1020" t="s">
        <v>8</v>
      </c>
      <c r="L13" s="1021"/>
      <c r="M13" s="35"/>
      <c r="N13" s="35"/>
    </row>
    <row r="14" spans="1:16" ht="30.65" customHeight="1" thickTop="1" thickBot="1" x14ac:dyDescent="0.4">
      <c r="C14" s="1001"/>
      <c r="D14" s="1017" t="s">
        <v>226</v>
      </c>
      <c r="E14" s="1017"/>
      <c r="F14" s="1017"/>
      <c r="G14" s="401"/>
      <c r="H14" s="1018"/>
      <c r="I14" s="1018"/>
      <c r="J14" s="35"/>
      <c r="K14" s="1090"/>
      <c r="L14" s="1090"/>
      <c r="M14" s="35"/>
      <c r="N14" s="35"/>
    </row>
    <row r="15" spans="1:16" ht="54" customHeight="1" thickBot="1" x14ac:dyDescent="0.4">
      <c r="C15" s="1001"/>
      <c r="D15" s="1026" t="s">
        <v>227</v>
      </c>
      <c r="E15" s="133" t="s">
        <v>228</v>
      </c>
      <c r="F15" s="403" t="s">
        <v>229</v>
      </c>
      <c r="G15" s="402"/>
      <c r="H15" s="451" t="s">
        <v>230</v>
      </c>
      <c r="I15" s="125" t="s">
        <v>234</v>
      </c>
      <c r="J15" s="392" t="s">
        <v>228</v>
      </c>
      <c r="K15" s="451" t="s">
        <v>230</v>
      </c>
      <c r="L15" s="125" t="s">
        <v>234</v>
      </c>
      <c r="M15" s="136"/>
      <c r="N15" s="136"/>
    </row>
    <row r="16" spans="1:16" ht="20.149999999999999" customHeight="1" thickTop="1" x14ac:dyDescent="0.35">
      <c r="C16" s="1001"/>
      <c r="D16" s="1027"/>
      <c r="E16" s="1043" t="s">
        <v>252</v>
      </c>
      <c r="F16" s="404" t="s">
        <v>253</v>
      </c>
      <c r="G16" s="398"/>
      <c r="H16" s="726"/>
      <c r="I16" s="749"/>
      <c r="J16" s="1040" t="s">
        <v>252</v>
      </c>
      <c r="K16" s="726"/>
      <c r="L16" s="768"/>
      <c r="M16" s="132"/>
      <c r="N16" s="132"/>
    </row>
    <row r="17" spans="3:21" ht="18.649999999999999" customHeight="1" x14ac:dyDescent="0.35">
      <c r="C17" s="1001"/>
      <c r="D17" s="1027"/>
      <c r="E17" s="1044"/>
      <c r="F17" s="405" t="s">
        <v>254</v>
      </c>
      <c r="G17" s="398"/>
      <c r="H17" s="728"/>
      <c r="I17" s="750"/>
      <c r="J17" s="1040"/>
      <c r="K17" s="728"/>
      <c r="L17" s="769"/>
      <c r="M17" s="132"/>
      <c r="N17" s="132"/>
    </row>
    <row r="18" spans="3:21" ht="18.649999999999999" customHeight="1" x14ac:dyDescent="0.35">
      <c r="C18" s="1001"/>
      <c r="D18" s="1027"/>
      <c r="E18" s="1045"/>
      <c r="F18" s="406" t="s">
        <v>255</v>
      </c>
      <c r="G18" s="398"/>
      <c r="H18" s="728"/>
      <c r="I18" s="750"/>
      <c r="J18" s="1040"/>
      <c r="K18" s="728"/>
      <c r="L18" s="769"/>
      <c r="M18" s="132"/>
      <c r="N18" s="132"/>
    </row>
    <row r="19" spans="3:21" ht="18.649999999999999" customHeight="1" x14ac:dyDescent="0.35">
      <c r="C19" s="1001"/>
      <c r="D19" s="1027"/>
      <c r="E19" s="1039" t="s">
        <v>256</v>
      </c>
      <c r="F19" s="407" t="s">
        <v>253</v>
      </c>
      <c r="G19" s="398"/>
      <c r="H19" s="728"/>
      <c r="I19" s="750"/>
      <c r="J19" s="1040" t="s">
        <v>256</v>
      </c>
      <c r="K19" s="728"/>
      <c r="L19" s="769"/>
      <c r="M19" s="132"/>
      <c r="N19" s="132"/>
    </row>
    <row r="20" spans="3:21" ht="19" customHeight="1" x14ac:dyDescent="0.35">
      <c r="C20" s="1001"/>
      <c r="D20" s="1027"/>
      <c r="E20" s="1039"/>
      <c r="F20" s="407" t="s">
        <v>254</v>
      </c>
      <c r="G20" s="398"/>
      <c r="H20" s="728"/>
      <c r="I20" s="750"/>
      <c r="J20" s="1040"/>
      <c r="K20" s="728"/>
      <c r="L20" s="769"/>
      <c r="M20" s="132"/>
      <c r="N20" s="132"/>
    </row>
    <row r="21" spans="3:21" ht="17.5" customHeight="1" x14ac:dyDescent="0.35">
      <c r="C21" s="1001"/>
      <c r="D21" s="1027"/>
      <c r="E21" s="1039"/>
      <c r="F21" s="407" t="s">
        <v>255</v>
      </c>
      <c r="G21" s="398"/>
      <c r="H21" s="728"/>
      <c r="I21" s="750"/>
      <c r="J21" s="1040"/>
      <c r="K21" s="728"/>
      <c r="L21" s="769"/>
      <c r="M21" s="132"/>
      <c r="N21" s="132"/>
    </row>
    <row r="22" spans="3:21" ht="18" customHeight="1" x14ac:dyDescent="0.35">
      <c r="C22" s="1001"/>
      <c r="D22" s="1027"/>
      <c r="E22" s="1039" t="s">
        <v>257</v>
      </c>
      <c r="F22" s="407" t="s">
        <v>253</v>
      </c>
      <c r="G22" s="398"/>
      <c r="H22" s="728"/>
      <c r="I22" s="750"/>
      <c r="J22" s="1040" t="s">
        <v>257</v>
      </c>
      <c r="K22" s="728"/>
      <c r="L22" s="769"/>
      <c r="M22" s="132"/>
      <c r="N22" s="132"/>
    </row>
    <row r="23" spans="3:21" ht="18.649999999999999" customHeight="1" x14ac:dyDescent="0.35">
      <c r="C23" s="1001"/>
      <c r="D23" s="1027"/>
      <c r="E23" s="1039"/>
      <c r="F23" s="407" t="s">
        <v>254</v>
      </c>
      <c r="G23" s="398"/>
      <c r="H23" s="728"/>
      <c r="I23" s="750"/>
      <c r="J23" s="1040"/>
      <c r="K23" s="728"/>
      <c r="L23" s="769"/>
      <c r="M23" s="132"/>
      <c r="N23" s="132"/>
    </row>
    <row r="24" spans="3:21" ht="19.5" customHeight="1" thickBot="1" x14ac:dyDescent="0.4">
      <c r="C24" s="1001"/>
      <c r="D24" s="1028"/>
      <c r="E24" s="1047"/>
      <c r="F24" s="408" t="s">
        <v>255</v>
      </c>
      <c r="G24" s="398"/>
      <c r="H24" s="730"/>
      <c r="I24" s="751"/>
      <c r="J24" s="1040"/>
      <c r="K24" s="730"/>
      <c r="L24" s="770"/>
      <c r="M24" s="132"/>
      <c r="N24" s="132"/>
    </row>
    <row r="25" spans="3:21" ht="65.150000000000006" customHeight="1" thickBot="1" x14ac:dyDescent="0.4">
      <c r="C25" s="1001"/>
      <c r="D25" s="1051" t="s">
        <v>258</v>
      </c>
      <c r="E25" s="1051"/>
      <c r="F25" s="1051"/>
      <c r="G25" s="401"/>
      <c r="H25" s="1089"/>
      <c r="I25" s="1089"/>
      <c r="J25" s="35"/>
      <c r="K25" s="1089"/>
      <c r="L25" s="1089"/>
      <c r="M25" s="35"/>
      <c r="N25" s="35"/>
    </row>
    <row r="26" spans="3:21" ht="27" customHeight="1" thickTop="1" thickBot="1" x14ac:dyDescent="0.4">
      <c r="C26" s="1002"/>
      <c r="D26" s="1017" t="s">
        <v>259</v>
      </c>
      <c r="E26" s="1017"/>
      <c r="F26" s="1017"/>
      <c r="G26" s="401"/>
      <c r="H26" s="1048" t="s">
        <v>8</v>
      </c>
      <c r="I26" s="1049"/>
      <c r="J26" s="35"/>
      <c r="K26" s="1048" t="s">
        <v>8</v>
      </c>
      <c r="L26" s="1049"/>
      <c r="M26" s="35"/>
      <c r="N26" s="35"/>
      <c r="O26" s="36"/>
      <c r="P26" s="36"/>
    </row>
    <row r="27" spans="3:21" ht="15.65" customHeight="1" x14ac:dyDescent="0.35">
      <c r="C27" s="863"/>
      <c r="D27" s="401"/>
      <c r="E27" s="401"/>
      <c r="F27" s="401"/>
      <c r="H27" s="131"/>
      <c r="I27" s="131"/>
      <c r="J27" s="131"/>
      <c r="M27" s="131"/>
      <c r="N27" s="131"/>
    </row>
    <row r="28" spans="3:21" ht="15" customHeight="1" x14ac:dyDescent="0.35">
      <c r="C28" s="418"/>
      <c r="D28" s="1056" t="s">
        <v>260</v>
      </c>
      <c r="E28" s="1056"/>
      <c r="F28" s="1056"/>
      <c r="G28" s="411"/>
      <c r="H28" s="412"/>
      <c r="I28" s="412"/>
      <c r="J28" s="412"/>
      <c r="K28" s="411"/>
      <c r="L28" s="411"/>
      <c r="M28" s="412"/>
      <c r="N28" s="412"/>
      <c r="O28" s="411"/>
      <c r="P28" s="411"/>
      <c r="Q28" s="411"/>
      <c r="R28" s="411"/>
      <c r="S28" s="411"/>
      <c r="T28" s="411"/>
      <c r="U28" s="411"/>
    </row>
    <row r="29" spans="3:21" ht="14.5" customHeight="1" x14ac:dyDescent="0.35">
      <c r="C29" s="418"/>
      <c r="D29" s="1056"/>
      <c r="E29" s="1056"/>
      <c r="F29" s="1056"/>
      <c r="G29" s="411"/>
      <c r="H29" s="412"/>
      <c r="I29" s="412"/>
      <c r="J29" s="412"/>
      <c r="K29" s="411"/>
      <c r="L29" s="411"/>
      <c r="M29" s="412"/>
      <c r="N29" s="412"/>
      <c r="O29" s="411"/>
      <c r="P29" s="411"/>
      <c r="Q29" s="411"/>
      <c r="R29" s="411"/>
      <c r="S29" s="411"/>
      <c r="T29" s="411"/>
      <c r="U29" s="411"/>
    </row>
    <row r="30" spans="3:21" ht="14.5" customHeight="1" x14ac:dyDescent="0.35">
      <c r="C30" s="418"/>
      <c r="D30" s="1056"/>
      <c r="E30" s="1056"/>
      <c r="F30" s="1056"/>
      <c r="G30" s="411"/>
      <c r="H30" s="412"/>
      <c r="I30" s="412"/>
      <c r="J30" s="412"/>
      <c r="K30" s="411"/>
      <c r="L30" s="411"/>
      <c r="M30" s="412"/>
      <c r="N30" s="412"/>
      <c r="O30" s="411"/>
      <c r="P30" s="411"/>
      <c r="Q30" s="411"/>
      <c r="R30" s="411"/>
      <c r="S30" s="411"/>
      <c r="T30" s="411"/>
      <c r="U30" s="411"/>
    </row>
    <row r="31" spans="3:21" ht="14.5" customHeight="1" x14ac:dyDescent="0.35">
      <c r="C31" s="418"/>
      <c r="D31" s="1056"/>
      <c r="E31" s="1056"/>
      <c r="F31" s="1056"/>
      <c r="G31" s="411"/>
      <c r="H31" s="412"/>
      <c r="I31" s="412"/>
      <c r="J31" s="412"/>
      <c r="K31" s="411"/>
      <c r="L31" s="411"/>
      <c r="M31" s="412"/>
      <c r="N31" s="412"/>
      <c r="O31" s="411"/>
      <c r="P31" s="411"/>
      <c r="Q31" s="411"/>
      <c r="R31" s="411"/>
      <c r="S31" s="411"/>
      <c r="T31" s="411"/>
      <c r="U31" s="411"/>
    </row>
    <row r="32" spans="3:21" ht="14.5" customHeight="1" x14ac:dyDescent="0.35">
      <c r="C32" s="418"/>
      <c r="D32" s="1056"/>
      <c r="E32" s="1056"/>
      <c r="F32" s="1056"/>
      <c r="G32" s="411"/>
      <c r="H32" s="412"/>
      <c r="I32" s="412"/>
      <c r="J32" s="412"/>
      <c r="K32" s="411"/>
      <c r="L32" s="411"/>
      <c r="M32" s="412"/>
      <c r="N32" s="412"/>
      <c r="O32" s="411"/>
      <c r="P32" s="411"/>
      <c r="Q32" s="411"/>
      <c r="R32" s="411"/>
      <c r="S32" s="411"/>
      <c r="T32" s="411"/>
      <c r="U32" s="411"/>
    </row>
    <row r="33" spans="3:21" ht="14.5" customHeight="1" x14ac:dyDescent="0.35">
      <c r="C33" s="418"/>
      <c r="D33" s="1056"/>
      <c r="E33" s="1056"/>
      <c r="F33" s="1056"/>
      <c r="G33" s="411"/>
      <c r="H33" s="412"/>
      <c r="I33" s="412"/>
      <c r="J33" s="412"/>
      <c r="K33" s="411"/>
      <c r="L33" s="411"/>
      <c r="M33" s="412"/>
      <c r="N33" s="412"/>
      <c r="O33" s="411"/>
      <c r="P33" s="411"/>
      <c r="Q33" s="411"/>
      <c r="R33" s="411"/>
      <c r="S33" s="411"/>
      <c r="T33" s="411"/>
      <c r="U33" s="411"/>
    </row>
    <row r="34" spans="3:21" ht="14.5" customHeight="1" x14ac:dyDescent="0.35">
      <c r="C34" s="418"/>
      <c r="D34" s="1056"/>
      <c r="E34" s="1056"/>
      <c r="F34" s="1056"/>
      <c r="G34" s="411"/>
      <c r="H34" s="412"/>
      <c r="I34" s="412"/>
      <c r="J34" s="412"/>
      <c r="K34" s="411"/>
      <c r="L34" s="411"/>
      <c r="M34" s="412"/>
      <c r="N34" s="412"/>
      <c r="O34" s="411"/>
      <c r="P34" s="411"/>
      <c r="Q34" s="411"/>
      <c r="R34" s="411"/>
      <c r="S34" s="411"/>
      <c r="T34" s="411"/>
      <c r="U34" s="411"/>
    </row>
    <row r="35" spans="3:21" ht="14.5" customHeight="1" x14ac:dyDescent="0.35">
      <c r="C35" s="418"/>
      <c r="D35" s="1056"/>
      <c r="E35" s="1056"/>
      <c r="F35" s="1056"/>
      <c r="G35" s="411"/>
      <c r="H35" s="412"/>
      <c r="I35" s="412"/>
      <c r="J35" s="412"/>
      <c r="K35" s="411"/>
      <c r="L35" s="411"/>
      <c r="M35" s="412"/>
      <c r="N35" s="412"/>
      <c r="O35" s="411"/>
      <c r="P35" s="411"/>
      <c r="Q35" s="411"/>
      <c r="R35" s="411"/>
      <c r="S35" s="411"/>
      <c r="T35" s="411"/>
      <c r="U35" s="411"/>
    </row>
    <row r="36" spans="3:21" ht="14.5" customHeight="1" x14ac:dyDescent="0.35">
      <c r="C36" s="418"/>
      <c r="D36" s="1056"/>
      <c r="E36" s="1056"/>
      <c r="F36" s="1056"/>
      <c r="G36" s="411"/>
      <c r="H36" s="412"/>
      <c r="I36" s="412"/>
      <c r="J36" s="412"/>
      <c r="K36" s="411"/>
      <c r="L36" s="411"/>
      <c r="M36" s="412"/>
      <c r="N36" s="412"/>
      <c r="O36" s="411"/>
      <c r="P36" s="411"/>
      <c r="Q36" s="411"/>
      <c r="R36" s="411"/>
      <c r="S36" s="411"/>
      <c r="T36" s="411"/>
      <c r="U36" s="411"/>
    </row>
    <row r="37" spans="3:21" ht="14.5" customHeight="1" x14ac:dyDescent="0.35">
      <c r="C37" s="418"/>
      <c r="D37" s="1056"/>
      <c r="E37" s="1056"/>
      <c r="F37" s="1056"/>
      <c r="G37" s="411"/>
      <c r="H37" s="412"/>
      <c r="I37" s="412"/>
      <c r="J37" s="412"/>
      <c r="K37" s="411"/>
      <c r="L37" s="411"/>
      <c r="M37" s="412"/>
      <c r="N37" s="412"/>
      <c r="O37" s="411"/>
      <c r="P37" s="411"/>
      <c r="Q37" s="411"/>
      <c r="R37" s="411"/>
      <c r="S37" s="411"/>
      <c r="T37" s="411"/>
      <c r="U37" s="411"/>
    </row>
    <row r="38" spans="3:21" ht="14.5" customHeight="1" x14ac:dyDescent="0.35">
      <c r="C38" s="418"/>
      <c r="D38" s="1056"/>
      <c r="E38" s="1056"/>
      <c r="F38" s="1056"/>
      <c r="G38" s="411"/>
      <c r="H38" s="412"/>
      <c r="I38" s="412"/>
      <c r="J38" s="412"/>
      <c r="K38" s="411"/>
      <c r="L38" s="411"/>
      <c r="M38" s="412"/>
      <c r="N38" s="412"/>
      <c r="O38" s="411"/>
      <c r="P38" s="411"/>
      <c r="Q38" s="411"/>
      <c r="R38" s="411"/>
      <c r="S38" s="411"/>
      <c r="T38" s="411"/>
      <c r="U38" s="411"/>
    </row>
    <row r="39" spans="3:21" ht="30" customHeight="1" x14ac:dyDescent="0.35">
      <c r="C39" s="411"/>
      <c r="D39" s="1056"/>
      <c r="E39" s="1056"/>
      <c r="F39" s="1056"/>
      <c r="G39" s="411"/>
      <c r="H39" s="412"/>
      <c r="I39" s="412"/>
      <c r="J39" s="412"/>
      <c r="K39" s="411"/>
      <c r="L39" s="411"/>
      <c r="M39" s="412"/>
      <c r="N39" s="412"/>
      <c r="O39" s="411"/>
      <c r="P39" s="411"/>
      <c r="Q39" s="411"/>
      <c r="R39" s="411"/>
      <c r="S39" s="411"/>
      <c r="T39" s="411"/>
      <c r="U39" s="411"/>
    </row>
    <row r="40" spans="3:21" ht="30" customHeight="1" x14ac:dyDescent="0.35">
      <c r="C40" s="411"/>
      <c r="D40" s="411"/>
      <c r="E40" s="411"/>
      <c r="F40" s="411"/>
      <c r="G40" s="411"/>
      <c r="H40" s="412"/>
      <c r="I40" s="412"/>
      <c r="J40" s="412"/>
      <c r="K40" s="411"/>
      <c r="L40" s="411"/>
      <c r="M40" s="412"/>
      <c r="N40" s="412"/>
      <c r="O40" s="411"/>
      <c r="P40" s="411"/>
      <c r="Q40" s="411"/>
      <c r="R40" s="411"/>
      <c r="S40" s="411"/>
      <c r="T40" s="411"/>
      <c r="U40" s="411"/>
    </row>
    <row r="41" spans="3:21" ht="23.15" customHeight="1" x14ac:dyDescent="0.35">
      <c r="C41" s="411"/>
      <c r="D41" s="411"/>
      <c r="E41" s="411"/>
      <c r="F41" s="411"/>
      <c r="G41" s="411"/>
      <c r="H41" s="411"/>
      <c r="I41" s="413"/>
      <c r="J41" s="413"/>
      <c r="K41" s="411"/>
      <c r="L41" s="411"/>
      <c r="M41" s="413"/>
      <c r="N41" s="413"/>
      <c r="O41" s="411"/>
      <c r="P41" s="411"/>
      <c r="Q41" s="411"/>
      <c r="R41" s="411"/>
      <c r="S41" s="411"/>
      <c r="T41" s="411"/>
      <c r="U41" s="411"/>
    </row>
    <row r="42" spans="3:21" x14ac:dyDescent="0.35">
      <c r="H42" s="38"/>
      <c r="I42" s="38"/>
      <c r="J42" s="38"/>
      <c r="M42" s="38"/>
      <c r="N42" s="38"/>
    </row>
    <row r="43" spans="3:21" ht="45" customHeight="1" x14ac:dyDescent="0.35">
      <c r="H43" s="4"/>
      <c r="I43" s="4"/>
      <c r="J43" s="4"/>
      <c r="M43" s="4"/>
      <c r="N43" s="4"/>
    </row>
  </sheetData>
  <sheetProtection algorithmName="SHA-512" hashValue="S3w9aE30bNXuNvqsL6j4eH1u1jqIKJZHEk9hhdWTolH9d6Mn2NZqOdkzPDembOjbK1KniiCZ4fKcCp+qAnmw7A==" saltValue="WIfOIiH1v4/aQAqexdeSMA==" spinCount="100000" sheet="1" objects="1" scenarios="1"/>
  <mergeCells count="48">
    <mergeCell ref="D9:F9"/>
    <mergeCell ref="H9:I9"/>
    <mergeCell ref="K9:L9"/>
    <mergeCell ref="C2:I2"/>
    <mergeCell ref="C3:F3"/>
    <mergeCell ref="C5:C9"/>
    <mergeCell ref="D5:F5"/>
    <mergeCell ref="H5:I5"/>
    <mergeCell ref="K5:L5"/>
    <mergeCell ref="D6:F6"/>
    <mergeCell ref="H6:I6"/>
    <mergeCell ref="K6:L6"/>
    <mergeCell ref="D7:F7"/>
    <mergeCell ref="H7:I7"/>
    <mergeCell ref="K7:L7"/>
    <mergeCell ref="D8:F8"/>
    <mergeCell ref="H8:I8"/>
    <mergeCell ref="K8:L8"/>
    <mergeCell ref="C10:C26"/>
    <mergeCell ref="D10:F10"/>
    <mergeCell ref="H10:I10"/>
    <mergeCell ref="K10:L10"/>
    <mergeCell ref="D11:F11"/>
    <mergeCell ref="H11:I11"/>
    <mergeCell ref="K11:L11"/>
    <mergeCell ref="D12:F12"/>
    <mergeCell ref="H12:I12"/>
    <mergeCell ref="K12:L12"/>
    <mergeCell ref="D13:F13"/>
    <mergeCell ref="H13:I13"/>
    <mergeCell ref="K13:L13"/>
    <mergeCell ref="D14:F14"/>
    <mergeCell ref="H14:I14"/>
    <mergeCell ref="K14:L14"/>
    <mergeCell ref="D15:D24"/>
    <mergeCell ref="E16:E18"/>
    <mergeCell ref="J16:J18"/>
    <mergeCell ref="E19:E21"/>
    <mergeCell ref="J19:J21"/>
    <mergeCell ref="E22:E24"/>
    <mergeCell ref="J22:J24"/>
    <mergeCell ref="D28:F39"/>
    <mergeCell ref="D25:F25"/>
    <mergeCell ref="H25:I25"/>
    <mergeCell ref="K25:L25"/>
    <mergeCell ref="D26:F26"/>
    <mergeCell ref="H26:I26"/>
    <mergeCell ref="K26:L26"/>
  </mergeCells>
  <hyperlinks>
    <hyperlink ref="H5:I5" location="'Metadados do indicador GAMA'!B38" display="Alguém com quem falar sobre os problemas" xr:uid="{45B1E30C-F6B1-4EA4-9261-91A2E64513DC}"/>
    <hyperlink ref="K5:L5" location="'Metadados do indicador GAMA'!B39" display="Relações familiares positivas" xr:uid="{36AD4A0D-AF6D-47B7-B19C-1228C6EC8B15}"/>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E960A221-48A5-41B2-9499-7621F1346A01}">
          <x14:formula1>
            <xm:f>dropdowns!$M$1:$M$27</xm:f>
          </x14:formula1>
          <xm:sqref>H12:I12 K12:L12</xm:sqref>
        </x14:dataValidation>
        <x14:dataValidation type="list" allowBlank="1" showInputMessage="1" showErrorMessage="1" xr:uid="{A6C20135-EA5E-4980-A2A9-E50EB8E1500E}">
          <x14:formula1>
            <xm:f>dropdowns!$D$2:$D$4</xm:f>
          </x14:formula1>
          <xm:sqref>H26:I26 K26:L26</xm:sqref>
        </x14:dataValidation>
        <x14:dataValidation type="list" allowBlank="1" showInputMessage="1" showErrorMessage="1" xr:uid="{E1BFB5F3-6FE3-4AAB-8841-3A96DD98956D}">
          <x14:formula1>
            <xm:f>dropdowns!$E$2:$E$6</xm:f>
          </x14:formula1>
          <xm:sqref>K13:L13 H13:I13</xm:sqref>
        </x14:dataValidation>
        <x14:dataValidation type="list" allowBlank="1" showInputMessage="1" showErrorMessage="1" xr:uid="{C47D8C58-EE0F-4219-8B61-B29A2F39D4FF}">
          <x14:formula1>
            <xm:f>dropdowns!$A$2:$A$6</xm:f>
          </x14:formula1>
          <xm:sqref>K10:L10 H10:I10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D0DA-39E3-4A4A-BAE7-B7500D11DD9B}">
  <sheetPr>
    <tabColor rgb="FFC8DBF8"/>
  </sheetPr>
  <dimension ref="A1:AH55"/>
  <sheetViews>
    <sheetView topLeftCell="B1" zoomScale="90" zoomScaleNormal="90" workbookViewId="0">
      <pane xSplit="5" topLeftCell="G1" activePane="topRight" state="frozen"/>
      <selection activeCell="B2" sqref="B2"/>
      <selection pane="topRight" activeCell="F1" sqref="F1"/>
    </sheetView>
  </sheetViews>
  <sheetFormatPr defaultColWidth="9.1796875" defaultRowHeight="14.5" x14ac:dyDescent="0.35"/>
  <cols>
    <col min="1" max="1" width="8.26953125" style="9" hidden="1" customWidth="1"/>
    <col min="2" max="2" width="2.81640625" style="9" customWidth="1"/>
    <col min="3" max="3" width="4.81640625" style="9" customWidth="1"/>
    <col min="4" max="4" width="28.26953125" style="9" customWidth="1"/>
    <col min="5" max="5" width="10.54296875" style="9" customWidth="1"/>
    <col min="6" max="6" width="15.26953125" style="9" customWidth="1"/>
    <col min="7" max="7" width="1.453125" style="9" customWidth="1"/>
    <col min="8" max="8" width="16" style="9" customWidth="1"/>
    <col min="9" max="9" width="12.26953125" style="9" customWidth="1"/>
    <col min="10" max="10" width="1.81640625" style="9" customWidth="1"/>
    <col min="11" max="11" width="14.26953125" style="9" customWidth="1"/>
    <col min="12" max="12" width="12" style="9" customWidth="1"/>
    <col min="13" max="13" width="2.1796875" style="9" customWidth="1"/>
    <col min="14" max="14" width="8.1796875" style="9" customWidth="1"/>
    <col min="15" max="15" width="9.54296875" style="9" customWidth="1"/>
    <col min="16" max="16" width="11.26953125" style="9" customWidth="1"/>
    <col min="17" max="17" width="8.54296875" style="9" customWidth="1"/>
    <col min="18" max="18" width="2" style="9" customWidth="1"/>
    <col min="19" max="19" width="12.54296875" style="9" customWidth="1"/>
    <col min="20" max="20" width="9.7265625" style="9" customWidth="1"/>
    <col min="21" max="21" width="2.1796875" style="9" customWidth="1"/>
    <col min="22" max="22" width="15.81640625" style="9" customWidth="1"/>
    <col min="23" max="23" width="12.54296875" style="9" customWidth="1"/>
    <col min="24" max="24" width="2" style="9" customWidth="1"/>
    <col min="25" max="25" width="8.7265625" style="9" customWidth="1"/>
    <col min="26" max="26" width="14" style="9" customWidth="1"/>
    <col min="27" max="27" width="6.54296875" style="9" customWidth="1"/>
    <col min="28" max="28" width="6.453125" style="9" customWidth="1"/>
    <col min="29" max="29" width="6.1796875" style="9" customWidth="1"/>
    <col min="30" max="30" width="7.1796875" style="9" customWidth="1"/>
    <col min="31" max="16384" width="9.1796875" style="9"/>
  </cols>
  <sheetData>
    <row r="1" spans="1:33" s="254" customFormat="1" ht="53" customHeight="1" x14ac:dyDescent="0.5">
      <c r="A1" s="250"/>
      <c r="B1" s="250"/>
      <c r="C1" s="251"/>
      <c r="D1" s="251"/>
      <c r="E1" s="252"/>
      <c r="F1" s="253"/>
      <c r="G1" s="253"/>
      <c r="H1" s="253"/>
      <c r="I1" s="252"/>
      <c r="J1" s="252"/>
      <c r="K1" s="252"/>
      <c r="L1" s="252"/>
      <c r="M1" s="252"/>
      <c r="R1" s="252"/>
      <c r="U1" s="252"/>
      <c r="X1" s="252"/>
    </row>
    <row r="2" spans="1:33" s="254" customFormat="1" ht="49" customHeight="1" x14ac:dyDescent="0.35">
      <c r="C2" s="1093" t="s">
        <v>364</v>
      </c>
      <c r="D2" s="1093"/>
      <c r="E2" s="1093"/>
      <c r="F2" s="1093"/>
    </row>
    <row r="3" spans="1:33" ht="52.5" customHeight="1" x14ac:dyDescent="0.4">
      <c r="C3" s="991" t="s">
        <v>198</v>
      </c>
      <c r="D3" s="991"/>
      <c r="E3" s="991"/>
      <c r="F3" s="991"/>
    </row>
    <row r="4" spans="1:33" ht="15" thickBot="1" x14ac:dyDescent="0.4">
      <c r="A4" s="9">
        <v>12</v>
      </c>
      <c r="H4" s="37"/>
      <c r="I4" s="37"/>
      <c r="J4" s="37"/>
      <c r="K4" s="37"/>
      <c r="M4" s="37"/>
      <c r="R4" s="37"/>
      <c r="U4" s="37"/>
      <c r="X4" s="37"/>
    </row>
    <row r="5" spans="1:33" ht="24" customHeight="1" x14ac:dyDescent="0.35">
      <c r="A5" s="9">
        <v>13</v>
      </c>
      <c r="C5" s="992" t="s">
        <v>199</v>
      </c>
      <c r="D5" s="994" t="s">
        <v>200</v>
      </c>
      <c r="E5" s="994"/>
      <c r="F5" s="994"/>
      <c r="G5" s="399"/>
      <c r="H5" s="995" t="s">
        <v>141</v>
      </c>
      <c r="I5" s="995"/>
      <c r="J5" s="135"/>
      <c r="K5" s="995" t="s">
        <v>144</v>
      </c>
      <c r="L5" s="995"/>
      <c r="M5" s="135"/>
      <c r="N5" s="995" t="s">
        <v>365</v>
      </c>
      <c r="O5" s="995"/>
      <c r="P5" s="995"/>
      <c r="Q5" s="995"/>
      <c r="R5" s="135"/>
      <c r="S5" s="995" t="s">
        <v>149</v>
      </c>
      <c r="T5" s="995"/>
      <c r="U5" s="135"/>
      <c r="V5" s="995" t="s">
        <v>151</v>
      </c>
      <c r="W5" s="995"/>
      <c r="X5" s="135"/>
      <c r="Y5" s="995" t="s">
        <v>153</v>
      </c>
      <c r="Z5" s="995"/>
      <c r="AA5" s="995"/>
      <c r="AB5" s="995"/>
      <c r="AC5" s="995"/>
      <c r="AD5" s="995"/>
      <c r="AE5" s="36"/>
      <c r="AF5" s="36"/>
      <c r="AG5" s="36"/>
    </row>
    <row r="6" spans="1:33" ht="85.5" customHeight="1" x14ac:dyDescent="0.35">
      <c r="A6" s="9">
        <v>32</v>
      </c>
      <c r="C6" s="993"/>
      <c r="D6" s="996" t="s">
        <v>201</v>
      </c>
      <c r="E6" s="996"/>
      <c r="F6" s="996"/>
      <c r="G6" s="399"/>
      <c r="H6" s="997" t="s">
        <v>366</v>
      </c>
      <c r="I6" s="997"/>
      <c r="J6" s="126"/>
      <c r="K6" s="997" t="s">
        <v>367</v>
      </c>
      <c r="L6" s="997"/>
      <c r="M6" s="126"/>
      <c r="N6" s="997" t="s">
        <v>368</v>
      </c>
      <c r="O6" s="997"/>
      <c r="P6" s="997"/>
      <c r="Q6" s="997"/>
      <c r="R6" s="126"/>
      <c r="S6" s="997" t="s">
        <v>369</v>
      </c>
      <c r="T6" s="997"/>
      <c r="U6" s="126"/>
      <c r="V6" s="997" t="s">
        <v>370</v>
      </c>
      <c r="W6" s="997"/>
      <c r="X6" s="126"/>
      <c r="Y6" s="997" t="s">
        <v>371</v>
      </c>
      <c r="Z6" s="997"/>
      <c r="AA6" s="997"/>
      <c r="AB6" s="997"/>
      <c r="AC6" s="997"/>
      <c r="AD6" s="997"/>
      <c r="AE6" s="36"/>
      <c r="AF6" s="36"/>
      <c r="AG6" s="36"/>
    </row>
    <row r="7" spans="1:33" ht="157.5" customHeight="1" x14ac:dyDescent="0.35">
      <c r="A7" s="9">
        <v>33</v>
      </c>
      <c r="C7" s="993"/>
      <c r="D7" s="996" t="s">
        <v>205</v>
      </c>
      <c r="E7" s="996"/>
      <c r="F7" s="996"/>
      <c r="G7" s="399"/>
      <c r="H7" s="997" t="s">
        <v>372</v>
      </c>
      <c r="I7" s="997"/>
      <c r="J7" s="126"/>
      <c r="K7" s="997" t="s">
        <v>373</v>
      </c>
      <c r="L7" s="997"/>
      <c r="M7" s="126"/>
      <c r="N7" s="997" t="s">
        <v>368</v>
      </c>
      <c r="O7" s="997"/>
      <c r="P7" s="997"/>
      <c r="Q7" s="997"/>
      <c r="R7" s="126"/>
      <c r="S7" s="997" t="s">
        <v>374</v>
      </c>
      <c r="T7" s="997"/>
      <c r="U7" s="126"/>
      <c r="V7" s="997" t="s">
        <v>375</v>
      </c>
      <c r="W7" s="997"/>
      <c r="X7" s="126"/>
      <c r="Y7" s="997" t="s">
        <v>376</v>
      </c>
      <c r="Z7" s="997"/>
      <c r="AA7" s="997"/>
      <c r="AB7" s="997"/>
      <c r="AC7" s="997"/>
      <c r="AD7" s="997"/>
      <c r="AE7" s="36"/>
      <c r="AF7" s="36"/>
      <c r="AG7" s="36"/>
    </row>
    <row r="8" spans="1:33" ht="145.5" customHeight="1" x14ac:dyDescent="0.35">
      <c r="A8" s="9">
        <v>34</v>
      </c>
      <c r="C8" s="993"/>
      <c r="D8" s="996" t="s">
        <v>211</v>
      </c>
      <c r="E8" s="996"/>
      <c r="F8" s="996"/>
      <c r="G8" s="399"/>
      <c r="H8" s="997" t="s">
        <v>377</v>
      </c>
      <c r="I8" s="997"/>
      <c r="J8" s="126"/>
      <c r="K8" s="997" t="s">
        <v>378</v>
      </c>
      <c r="L8" s="997"/>
      <c r="M8" s="126"/>
      <c r="N8" s="997" t="s">
        <v>379</v>
      </c>
      <c r="O8" s="997"/>
      <c r="P8" s="997"/>
      <c r="Q8" s="997"/>
      <c r="R8" s="126"/>
      <c r="S8" s="997" t="s">
        <v>380</v>
      </c>
      <c r="T8" s="997"/>
      <c r="U8" s="126"/>
      <c r="V8" s="997" t="s">
        <v>381</v>
      </c>
      <c r="W8" s="997"/>
      <c r="X8" s="126"/>
      <c r="Y8" s="997" t="s">
        <v>382</v>
      </c>
      <c r="Z8" s="997"/>
      <c r="AA8" s="997"/>
      <c r="AB8" s="997"/>
      <c r="AC8" s="997"/>
      <c r="AD8" s="997"/>
      <c r="AE8" s="36"/>
      <c r="AF8" s="36"/>
      <c r="AG8" s="36"/>
    </row>
    <row r="9" spans="1:33" ht="32.25" customHeight="1" thickBot="1" x14ac:dyDescent="0.4">
      <c r="A9" s="9">
        <v>35</v>
      </c>
      <c r="C9" s="993"/>
      <c r="D9" s="998" t="s">
        <v>217</v>
      </c>
      <c r="E9" s="998"/>
      <c r="F9" s="998"/>
      <c r="G9" s="399"/>
      <c r="H9" s="999" t="s">
        <v>277</v>
      </c>
      <c r="I9" s="999"/>
      <c r="J9" s="126"/>
      <c r="K9" s="999" t="s">
        <v>277</v>
      </c>
      <c r="L9" s="999"/>
      <c r="M9" s="126"/>
      <c r="N9" s="999" t="s">
        <v>277</v>
      </c>
      <c r="O9" s="999"/>
      <c r="P9" s="999"/>
      <c r="Q9" s="999"/>
      <c r="R9" s="126"/>
      <c r="S9" s="999" t="s">
        <v>277</v>
      </c>
      <c r="T9" s="999"/>
      <c r="U9" s="126"/>
      <c r="V9" s="999" t="s">
        <v>277</v>
      </c>
      <c r="W9" s="999"/>
      <c r="X9" s="126"/>
      <c r="Y9" s="999" t="s">
        <v>383</v>
      </c>
      <c r="Z9" s="999"/>
      <c r="AA9" s="999"/>
      <c r="AB9" s="999"/>
      <c r="AC9" s="999"/>
      <c r="AD9" s="999"/>
      <c r="AE9" s="36"/>
      <c r="AF9" s="36"/>
      <c r="AG9" s="36"/>
    </row>
    <row r="10" spans="1:33" ht="39" customHeight="1" thickTop="1" x14ac:dyDescent="0.35">
      <c r="C10" s="1000" t="s">
        <v>221</v>
      </c>
      <c r="D10" s="1003" t="s">
        <v>222</v>
      </c>
      <c r="E10" s="1003"/>
      <c r="F10" s="1003"/>
      <c r="G10" s="400"/>
      <c r="H10" s="1004" t="s">
        <v>8</v>
      </c>
      <c r="I10" s="1005"/>
      <c r="J10" s="35"/>
      <c r="K10" s="1004" t="s">
        <v>8</v>
      </c>
      <c r="L10" s="1005"/>
      <c r="M10" s="35"/>
      <c r="N10" s="1004" t="s">
        <v>8</v>
      </c>
      <c r="O10" s="1009"/>
      <c r="P10" s="1009"/>
      <c r="Q10" s="1005"/>
      <c r="R10" s="35"/>
      <c r="S10" s="1004" t="s">
        <v>8</v>
      </c>
      <c r="T10" s="1005"/>
      <c r="U10" s="35"/>
      <c r="V10" s="1004" t="s">
        <v>8</v>
      </c>
      <c r="W10" s="1005"/>
      <c r="X10" s="35"/>
      <c r="Y10" s="1004" t="s">
        <v>8</v>
      </c>
      <c r="Z10" s="1009"/>
      <c r="AA10" s="1009"/>
      <c r="AB10" s="1009"/>
      <c r="AC10" s="1009"/>
      <c r="AD10" s="1005"/>
    </row>
    <row r="11" spans="1:33" ht="43" customHeight="1" x14ac:dyDescent="0.35">
      <c r="C11" s="1001"/>
      <c r="D11" s="1010" t="s">
        <v>223</v>
      </c>
      <c r="E11" s="1010"/>
      <c r="F11" s="1010"/>
      <c r="G11" s="401"/>
      <c r="H11" s="1011"/>
      <c r="I11" s="1012"/>
      <c r="J11" s="35"/>
      <c r="K11" s="1011"/>
      <c r="L11" s="1012"/>
      <c r="M11" s="35"/>
      <c r="N11" s="1011"/>
      <c r="O11" s="1016"/>
      <c r="P11" s="1016"/>
      <c r="Q11" s="1012"/>
      <c r="R11" s="35"/>
      <c r="S11" s="1011"/>
      <c r="T11" s="1012"/>
      <c r="U11" s="35"/>
      <c r="V11" s="1011"/>
      <c r="W11" s="1012"/>
      <c r="X11" s="35"/>
      <c r="Y11" s="1011"/>
      <c r="Z11" s="1016"/>
      <c r="AA11" s="1016"/>
      <c r="AB11" s="1016"/>
      <c r="AC11" s="1016"/>
      <c r="AD11" s="1012"/>
    </row>
    <row r="12" spans="1:33" ht="26.5" customHeight="1" x14ac:dyDescent="0.35">
      <c r="C12" s="1001"/>
      <c r="D12" s="1010" t="s">
        <v>224</v>
      </c>
      <c r="E12" s="1010"/>
      <c r="F12" s="1010"/>
      <c r="G12" s="401"/>
      <c r="H12" s="1011" t="s">
        <v>8</v>
      </c>
      <c r="I12" s="1012"/>
      <c r="J12" s="35"/>
      <c r="K12" s="1011" t="s">
        <v>8</v>
      </c>
      <c r="L12" s="1012"/>
      <c r="M12" s="35"/>
      <c r="N12" s="1011" t="s">
        <v>8</v>
      </c>
      <c r="O12" s="1016"/>
      <c r="P12" s="1016"/>
      <c r="Q12" s="1012"/>
      <c r="R12" s="35"/>
      <c r="S12" s="1011" t="s">
        <v>8</v>
      </c>
      <c r="T12" s="1012"/>
      <c r="U12" s="35"/>
      <c r="V12" s="1011" t="s">
        <v>8</v>
      </c>
      <c r="W12" s="1012"/>
      <c r="X12" s="35"/>
      <c r="Y12" s="1011" t="s">
        <v>8</v>
      </c>
      <c r="Z12" s="1016"/>
      <c r="AA12" s="1016"/>
      <c r="AB12" s="1016"/>
      <c r="AC12" s="1016"/>
      <c r="AD12" s="1012"/>
    </row>
    <row r="13" spans="1:33" ht="28" customHeight="1" thickBot="1" x14ac:dyDescent="0.4">
      <c r="C13" s="1001"/>
      <c r="D13" s="1010" t="s">
        <v>225</v>
      </c>
      <c r="E13" s="1010"/>
      <c r="F13" s="1010"/>
      <c r="G13" s="401"/>
      <c r="H13" s="1020" t="s">
        <v>8</v>
      </c>
      <c r="I13" s="1021"/>
      <c r="J13" s="35"/>
      <c r="K13" s="1020" t="s">
        <v>8</v>
      </c>
      <c r="L13" s="1021"/>
      <c r="M13" s="35"/>
      <c r="N13" s="1020" t="s">
        <v>8</v>
      </c>
      <c r="O13" s="1025"/>
      <c r="P13" s="1025"/>
      <c r="Q13" s="1021"/>
      <c r="R13" s="35"/>
      <c r="S13" s="1020" t="s">
        <v>8</v>
      </c>
      <c r="T13" s="1021"/>
      <c r="U13" s="35"/>
      <c r="V13" s="1020" t="s">
        <v>8</v>
      </c>
      <c r="W13" s="1021"/>
      <c r="X13" s="35"/>
      <c r="Y13" s="1020" t="s">
        <v>8</v>
      </c>
      <c r="Z13" s="1025"/>
      <c r="AA13" s="1025"/>
      <c r="AB13" s="1025"/>
      <c r="AC13" s="1025"/>
      <c r="AD13" s="1021"/>
    </row>
    <row r="14" spans="1:33" ht="32.5" customHeight="1" thickTop="1" thickBot="1" x14ac:dyDescent="0.4">
      <c r="C14" s="1001"/>
      <c r="D14" s="1017" t="s">
        <v>226</v>
      </c>
      <c r="E14" s="1017"/>
      <c r="F14" s="1017"/>
      <c r="G14" s="401"/>
      <c r="H14" s="1018"/>
      <c r="I14" s="1018"/>
      <c r="J14" s="35"/>
      <c r="K14" s="1019"/>
      <c r="L14" s="1019"/>
      <c r="M14" s="35"/>
      <c r="N14" s="1019"/>
      <c r="O14" s="1019"/>
      <c r="P14" s="1019"/>
      <c r="Q14" s="1019"/>
      <c r="R14" s="35"/>
      <c r="S14" s="1019"/>
      <c r="T14" s="1019"/>
      <c r="U14" s="35"/>
      <c r="V14" s="1019"/>
      <c r="W14" s="1019"/>
      <c r="X14" s="35"/>
      <c r="Y14" s="1019"/>
      <c r="Z14" s="1019"/>
      <c r="AA14" s="1019"/>
      <c r="AB14" s="1019"/>
      <c r="AC14" s="1019"/>
      <c r="AD14" s="1019"/>
    </row>
    <row r="15" spans="1:33" ht="71.150000000000006" customHeight="1" thickBot="1" x14ac:dyDescent="0.4">
      <c r="C15" s="1001"/>
      <c r="D15" s="1026" t="s">
        <v>227</v>
      </c>
      <c r="E15" s="133" t="s">
        <v>228</v>
      </c>
      <c r="F15" s="403" t="s">
        <v>229</v>
      </c>
      <c r="G15" s="392" t="s">
        <v>228</v>
      </c>
      <c r="H15" s="451" t="s">
        <v>1723</v>
      </c>
      <c r="I15" s="267" t="s">
        <v>234</v>
      </c>
      <c r="J15" s="392" t="s">
        <v>228</v>
      </c>
      <c r="K15" s="451" t="s">
        <v>230</v>
      </c>
      <c r="L15" s="725" t="s">
        <v>234</v>
      </c>
      <c r="M15" s="392" t="s">
        <v>228</v>
      </c>
      <c r="N15" s="451" t="s">
        <v>230</v>
      </c>
      <c r="O15" s="134" t="s">
        <v>384</v>
      </c>
      <c r="P15" s="217" t="s">
        <v>385</v>
      </c>
      <c r="Q15" s="232" t="s">
        <v>386</v>
      </c>
      <c r="R15" s="392" t="s">
        <v>228</v>
      </c>
      <c r="S15" s="451" t="s">
        <v>230</v>
      </c>
      <c r="T15" s="267" t="s">
        <v>234</v>
      </c>
      <c r="U15" s="392" t="s">
        <v>228</v>
      </c>
      <c r="V15" s="451" t="s">
        <v>1724</v>
      </c>
      <c r="W15" s="267" t="s">
        <v>234</v>
      </c>
      <c r="X15" s="392" t="s">
        <v>228</v>
      </c>
      <c r="Y15" s="451" t="s">
        <v>230</v>
      </c>
      <c r="Z15" s="459" t="s">
        <v>229</v>
      </c>
      <c r="AA15" s="134" t="s">
        <v>387</v>
      </c>
      <c r="AB15" s="460" t="s">
        <v>253</v>
      </c>
      <c r="AC15" s="134" t="s">
        <v>388</v>
      </c>
      <c r="AD15" s="267" t="s">
        <v>389</v>
      </c>
    </row>
    <row r="16" spans="1:33" ht="20.149999999999999" customHeight="1" thickTop="1" thickBot="1" x14ac:dyDescent="0.4">
      <c r="C16" s="1001"/>
      <c r="D16" s="1027"/>
      <c r="E16" s="1043" t="s">
        <v>252</v>
      </c>
      <c r="F16" s="404" t="s">
        <v>253</v>
      </c>
      <c r="G16" s="1068" t="s">
        <v>252</v>
      </c>
      <c r="H16" s="726"/>
      <c r="I16" s="749"/>
      <c r="J16" s="1068" t="s">
        <v>252</v>
      </c>
      <c r="K16" s="726"/>
      <c r="L16" s="768"/>
      <c r="M16" s="1068" t="s">
        <v>252</v>
      </c>
      <c r="N16" s="726"/>
      <c r="O16" s="805"/>
      <c r="P16" s="776"/>
      <c r="Q16" s="768"/>
      <c r="R16" s="1068" t="s">
        <v>252</v>
      </c>
      <c r="S16" s="726"/>
      <c r="T16" s="773"/>
      <c r="U16" s="1068" t="s">
        <v>252</v>
      </c>
      <c r="V16" s="726"/>
      <c r="W16" s="773"/>
      <c r="X16" s="1068" t="s">
        <v>252</v>
      </c>
      <c r="Y16" s="801"/>
      <c r="Z16" s="464" t="s">
        <v>390</v>
      </c>
      <c r="AA16" s="802"/>
      <c r="AB16" s="803"/>
      <c r="AC16" s="804"/>
      <c r="AD16" s="772"/>
    </row>
    <row r="17" spans="3:34" ht="18.649999999999999" customHeight="1" thickTop="1" x14ac:dyDescent="0.35">
      <c r="C17" s="1001"/>
      <c r="D17" s="1027"/>
      <c r="E17" s="1044"/>
      <c r="F17" s="405" t="s">
        <v>254</v>
      </c>
      <c r="G17" s="1068"/>
      <c r="H17" s="728"/>
      <c r="I17" s="750"/>
      <c r="J17" s="1068"/>
      <c r="K17" s="728"/>
      <c r="L17" s="769"/>
      <c r="M17" s="1068"/>
      <c r="N17" s="728"/>
      <c r="O17" s="591"/>
      <c r="P17" s="468"/>
      <c r="Q17" s="769"/>
      <c r="R17" s="1068"/>
      <c r="S17" s="728"/>
      <c r="T17" s="774"/>
      <c r="U17" s="1068"/>
      <c r="V17" s="728"/>
      <c r="W17" s="774"/>
      <c r="X17" s="1071"/>
      <c r="Y17" s="794"/>
      <c r="Z17" s="461" t="s">
        <v>254</v>
      </c>
      <c r="AA17" s="795"/>
      <c r="AB17" s="795"/>
      <c r="AC17" s="796"/>
      <c r="AD17" s="797"/>
    </row>
    <row r="18" spans="3:34" ht="18.649999999999999" customHeight="1" thickBot="1" x14ac:dyDescent="0.4">
      <c r="C18" s="1001"/>
      <c r="D18" s="1027"/>
      <c r="E18" s="1045"/>
      <c r="F18" s="406" t="s">
        <v>255</v>
      </c>
      <c r="G18" s="1068"/>
      <c r="H18" s="728"/>
      <c r="I18" s="750"/>
      <c r="J18" s="1068"/>
      <c r="K18" s="728"/>
      <c r="L18" s="769"/>
      <c r="M18" s="1068"/>
      <c r="N18" s="728"/>
      <c r="O18" s="591"/>
      <c r="P18" s="468"/>
      <c r="Q18" s="769"/>
      <c r="R18" s="1068"/>
      <c r="S18" s="728"/>
      <c r="T18" s="774"/>
      <c r="U18" s="1068"/>
      <c r="V18" s="728"/>
      <c r="W18" s="774"/>
      <c r="X18" s="1071"/>
      <c r="Y18" s="790"/>
      <c r="Z18" s="461" t="s">
        <v>255</v>
      </c>
      <c r="AA18" s="791"/>
      <c r="AB18" s="791"/>
      <c r="AC18" s="792"/>
      <c r="AD18" s="793"/>
    </row>
    <row r="19" spans="3:34" ht="18.649999999999999" customHeight="1" thickTop="1" thickBot="1" x14ac:dyDescent="0.4">
      <c r="C19" s="1001"/>
      <c r="D19" s="1027"/>
      <c r="E19" s="1039" t="s">
        <v>256</v>
      </c>
      <c r="F19" s="407" t="s">
        <v>253</v>
      </c>
      <c r="G19" s="1068" t="s">
        <v>256</v>
      </c>
      <c r="H19" s="728"/>
      <c r="I19" s="750"/>
      <c r="J19" s="1068" t="s">
        <v>256</v>
      </c>
      <c r="K19" s="728"/>
      <c r="L19" s="769"/>
      <c r="M19" s="1068" t="s">
        <v>256</v>
      </c>
      <c r="N19" s="728"/>
      <c r="O19" s="591"/>
      <c r="P19" s="468"/>
      <c r="Q19" s="769"/>
      <c r="R19" s="1068" t="s">
        <v>256</v>
      </c>
      <c r="S19" s="728"/>
      <c r="T19" s="774"/>
      <c r="U19" s="1068" t="s">
        <v>256</v>
      </c>
      <c r="V19" s="728"/>
      <c r="W19" s="774"/>
      <c r="X19" s="1068" t="s">
        <v>256</v>
      </c>
      <c r="Y19" s="801"/>
      <c r="Z19" s="467" t="s">
        <v>390</v>
      </c>
      <c r="AA19" s="802"/>
      <c r="AB19" s="803"/>
      <c r="AC19" s="804"/>
      <c r="AD19" s="772"/>
    </row>
    <row r="20" spans="3:34" ht="19" customHeight="1" thickTop="1" x14ac:dyDescent="0.35">
      <c r="C20" s="1001"/>
      <c r="D20" s="1027"/>
      <c r="E20" s="1039"/>
      <c r="F20" s="407" t="s">
        <v>254</v>
      </c>
      <c r="G20" s="1068"/>
      <c r="H20" s="728"/>
      <c r="I20" s="750"/>
      <c r="J20" s="1068"/>
      <c r="K20" s="728"/>
      <c r="L20" s="769"/>
      <c r="M20" s="1068"/>
      <c r="N20" s="728"/>
      <c r="O20" s="591"/>
      <c r="P20" s="468"/>
      <c r="Q20" s="769"/>
      <c r="R20" s="1068"/>
      <c r="S20" s="728"/>
      <c r="T20" s="774"/>
      <c r="U20" s="1068"/>
      <c r="V20" s="728"/>
      <c r="W20" s="774"/>
      <c r="X20" s="1071"/>
      <c r="Y20" s="794"/>
      <c r="Z20" s="461" t="s">
        <v>254</v>
      </c>
      <c r="AA20" s="795"/>
      <c r="AB20" s="795"/>
      <c r="AC20" s="796"/>
      <c r="AD20" s="797"/>
    </row>
    <row r="21" spans="3:34" ht="17.5" customHeight="1" thickBot="1" x14ac:dyDescent="0.4">
      <c r="C21" s="1001"/>
      <c r="D21" s="1027"/>
      <c r="E21" s="1039"/>
      <c r="F21" s="407" t="s">
        <v>255</v>
      </c>
      <c r="G21" s="1068"/>
      <c r="H21" s="728"/>
      <c r="I21" s="750"/>
      <c r="J21" s="1068"/>
      <c r="K21" s="728"/>
      <c r="L21" s="769"/>
      <c r="M21" s="1068"/>
      <c r="N21" s="728"/>
      <c r="O21" s="591"/>
      <c r="P21" s="468"/>
      <c r="Q21" s="769"/>
      <c r="R21" s="1068"/>
      <c r="S21" s="728"/>
      <c r="T21" s="774"/>
      <c r="U21" s="1068"/>
      <c r="V21" s="728"/>
      <c r="W21" s="774"/>
      <c r="X21" s="1071"/>
      <c r="Y21" s="790"/>
      <c r="Z21" s="461" t="s">
        <v>255</v>
      </c>
      <c r="AA21" s="791"/>
      <c r="AB21" s="791"/>
      <c r="AC21" s="792"/>
      <c r="AD21" s="793"/>
    </row>
    <row r="22" spans="3:34" ht="18" customHeight="1" thickTop="1" thickBot="1" x14ac:dyDescent="0.4">
      <c r="C22" s="1001"/>
      <c r="D22" s="1027"/>
      <c r="E22" s="1039" t="s">
        <v>257</v>
      </c>
      <c r="F22" s="407" t="s">
        <v>253</v>
      </c>
      <c r="G22" s="1068" t="s">
        <v>257</v>
      </c>
      <c r="H22" s="728"/>
      <c r="I22" s="750"/>
      <c r="J22" s="1068" t="s">
        <v>257</v>
      </c>
      <c r="K22" s="728"/>
      <c r="L22" s="769"/>
      <c r="M22" s="1068" t="s">
        <v>257</v>
      </c>
      <c r="N22" s="728"/>
      <c r="O22" s="591"/>
      <c r="P22" s="468"/>
      <c r="Q22" s="769"/>
      <c r="R22" s="1068" t="s">
        <v>257</v>
      </c>
      <c r="S22" s="728"/>
      <c r="T22" s="774"/>
      <c r="U22" s="1068" t="s">
        <v>257</v>
      </c>
      <c r="V22" s="728"/>
      <c r="W22" s="774"/>
      <c r="X22" s="1068" t="s">
        <v>257</v>
      </c>
      <c r="Y22" s="801"/>
      <c r="Z22" s="467" t="s">
        <v>390</v>
      </c>
      <c r="AA22" s="802"/>
      <c r="AB22" s="803"/>
      <c r="AC22" s="804"/>
      <c r="AD22" s="772"/>
    </row>
    <row r="23" spans="3:34" ht="18.649999999999999" customHeight="1" thickTop="1" x14ac:dyDescent="0.35">
      <c r="C23" s="1001"/>
      <c r="D23" s="1027"/>
      <c r="E23" s="1039"/>
      <c r="F23" s="407" t="s">
        <v>254</v>
      </c>
      <c r="G23" s="1068"/>
      <c r="H23" s="728"/>
      <c r="I23" s="750"/>
      <c r="J23" s="1068"/>
      <c r="K23" s="728"/>
      <c r="L23" s="769"/>
      <c r="M23" s="1068"/>
      <c r="N23" s="728"/>
      <c r="O23" s="591"/>
      <c r="P23" s="468"/>
      <c r="Q23" s="769"/>
      <c r="R23" s="1068"/>
      <c r="S23" s="728"/>
      <c r="T23" s="774"/>
      <c r="U23" s="1068"/>
      <c r="V23" s="728"/>
      <c r="W23" s="774"/>
      <c r="X23" s="1071"/>
      <c r="Y23" s="798" t="s">
        <v>391</v>
      </c>
      <c r="Z23" s="461" t="s">
        <v>254</v>
      </c>
      <c r="AA23" s="799"/>
      <c r="AB23" s="799"/>
      <c r="AC23" s="800"/>
      <c r="AD23" s="229"/>
    </row>
    <row r="24" spans="3:34" ht="19.5" customHeight="1" thickBot="1" x14ac:dyDescent="0.4">
      <c r="C24" s="1001"/>
      <c r="D24" s="1028"/>
      <c r="E24" s="1047"/>
      <c r="F24" s="408" t="s">
        <v>255</v>
      </c>
      <c r="G24" s="1068"/>
      <c r="H24" s="730"/>
      <c r="I24" s="751"/>
      <c r="J24" s="1068"/>
      <c r="K24" s="730"/>
      <c r="L24" s="770"/>
      <c r="M24" s="1068"/>
      <c r="N24" s="730"/>
      <c r="O24" s="806"/>
      <c r="P24" s="777"/>
      <c r="Q24" s="770"/>
      <c r="R24" s="1068"/>
      <c r="S24" s="730"/>
      <c r="T24" s="775"/>
      <c r="U24" s="1068"/>
      <c r="V24" s="730"/>
      <c r="W24" s="775"/>
      <c r="X24" s="1071"/>
      <c r="Y24" s="397" t="s">
        <v>391</v>
      </c>
      <c r="Z24" s="462" t="s">
        <v>255</v>
      </c>
      <c r="AA24" s="235"/>
      <c r="AB24" s="235"/>
      <c r="AC24" s="226"/>
      <c r="AD24" s="231"/>
    </row>
    <row r="25" spans="3:34" ht="65.150000000000006" customHeight="1" thickBot="1" x14ac:dyDescent="0.4">
      <c r="C25" s="1001"/>
      <c r="D25" s="1051" t="s">
        <v>258</v>
      </c>
      <c r="E25" s="1051"/>
      <c r="F25" s="1051"/>
      <c r="G25" s="401"/>
      <c r="H25" s="1052"/>
      <c r="I25" s="1052"/>
      <c r="J25" s="35"/>
      <c r="K25" s="1052"/>
      <c r="L25" s="1052"/>
      <c r="M25" s="35"/>
      <c r="N25" s="1052"/>
      <c r="O25" s="1052"/>
      <c r="P25" s="1052"/>
      <c r="Q25" s="1052"/>
      <c r="R25" s="35"/>
      <c r="S25" s="1053"/>
      <c r="T25" s="1053"/>
      <c r="U25" s="35"/>
      <c r="V25" s="1053"/>
      <c r="W25" s="1053"/>
      <c r="X25" s="35"/>
      <c r="Y25" s="1070"/>
      <c r="Z25" s="1070"/>
      <c r="AA25" s="1070"/>
      <c r="AB25" s="1070"/>
      <c r="AC25" s="1070"/>
      <c r="AD25" s="1070"/>
    </row>
    <row r="26" spans="3:34" ht="27" customHeight="1" thickTop="1" thickBot="1" x14ac:dyDescent="0.4">
      <c r="C26" s="1002"/>
      <c r="D26" s="1017" t="s">
        <v>259</v>
      </c>
      <c r="E26" s="1017"/>
      <c r="F26" s="1017"/>
      <c r="G26" s="401"/>
      <c r="H26" s="1048" t="s">
        <v>8</v>
      </c>
      <c r="I26" s="1049"/>
      <c r="J26" s="35"/>
      <c r="K26" s="1048" t="s">
        <v>8</v>
      </c>
      <c r="L26" s="1049"/>
      <c r="M26" s="35"/>
      <c r="N26" s="1048" t="s">
        <v>8</v>
      </c>
      <c r="O26" s="1050"/>
      <c r="P26" s="1050"/>
      <c r="Q26" s="1049"/>
      <c r="R26" s="35"/>
      <c r="S26" s="1048" t="s">
        <v>8</v>
      </c>
      <c r="T26" s="1049"/>
      <c r="U26" s="35"/>
      <c r="V26" s="1048" t="s">
        <v>8</v>
      </c>
      <c r="W26" s="1049"/>
      <c r="X26" s="35"/>
      <c r="Y26" s="1048" t="s">
        <v>8</v>
      </c>
      <c r="Z26" s="1050"/>
      <c r="AA26" s="1050"/>
      <c r="AB26" s="1050"/>
      <c r="AC26" s="1050"/>
      <c r="AD26" s="1049"/>
      <c r="AE26" s="36"/>
      <c r="AF26" s="36"/>
      <c r="AG26" s="36"/>
    </row>
    <row r="27" spans="3:34" ht="15.65" customHeight="1" x14ac:dyDescent="0.35">
      <c r="C27" s="863"/>
      <c r="D27" s="401"/>
      <c r="E27" s="401"/>
      <c r="F27" s="401"/>
      <c r="H27" s="131"/>
      <c r="I27" s="131"/>
      <c r="J27" s="131"/>
      <c r="K27" s="131"/>
      <c r="M27" s="131"/>
      <c r="R27" s="131"/>
      <c r="U27" s="131"/>
      <c r="X27" s="131"/>
    </row>
    <row r="28" spans="3:34" ht="14.5" customHeight="1" x14ac:dyDescent="0.35">
      <c r="C28" s="411"/>
      <c r="D28" s="1056" t="s">
        <v>260</v>
      </c>
      <c r="E28" s="1056"/>
      <c r="F28" s="1056"/>
      <c r="G28" s="411"/>
      <c r="H28" s="412"/>
      <c r="I28" s="412"/>
      <c r="J28" s="412"/>
      <c r="K28" s="412"/>
      <c r="L28" s="411"/>
      <c r="M28" s="412"/>
      <c r="N28" s="411"/>
      <c r="O28" s="411"/>
      <c r="P28" s="411"/>
      <c r="Q28" s="411"/>
      <c r="R28" s="412"/>
      <c r="S28" s="411"/>
      <c r="T28" s="411"/>
      <c r="U28" s="412"/>
      <c r="V28" s="411"/>
      <c r="W28" s="411"/>
      <c r="X28" s="412"/>
      <c r="Y28" s="411"/>
      <c r="Z28" s="411"/>
      <c r="AA28" s="411"/>
      <c r="AB28" s="411"/>
      <c r="AC28" s="411"/>
      <c r="AD28" s="411"/>
      <c r="AE28" s="411"/>
      <c r="AF28" s="411"/>
      <c r="AG28" s="411"/>
      <c r="AH28" s="411"/>
    </row>
    <row r="29" spans="3:34" ht="14.5" customHeight="1" x14ac:dyDescent="0.35">
      <c r="C29" s="411"/>
      <c r="D29" s="1056"/>
      <c r="E29" s="1056"/>
      <c r="F29" s="1056"/>
      <c r="G29" s="411"/>
      <c r="H29" s="412"/>
      <c r="I29" s="412"/>
      <c r="J29" s="412"/>
      <c r="K29" s="412"/>
      <c r="L29" s="411"/>
      <c r="M29" s="412"/>
      <c r="N29" s="411"/>
      <c r="O29" s="411"/>
      <c r="P29" s="411"/>
      <c r="Q29" s="411"/>
      <c r="R29" s="412"/>
      <c r="S29" s="411"/>
      <c r="T29" s="411"/>
      <c r="U29" s="412"/>
      <c r="V29" s="411"/>
      <c r="W29" s="411"/>
      <c r="X29" s="412"/>
      <c r="Y29" s="411"/>
      <c r="Z29" s="411"/>
      <c r="AA29" s="411"/>
      <c r="AB29" s="411"/>
      <c r="AC29" s="411"/>
      <c r="AD29" s="411"/>
      <c r="AE29" s="411"/>
      <c r="AF29" s="411"/>
      <c r="AG29" s="411"/>
      <c r="AH29" s="411"/>
    </row>
    <row r="30" spans="3:34" ht="14.5" customHeight="1" x14ac:dyDescent="0.35">
      <c r="C30" s="411"/>
      <c r="D30" s="1056"/>
      <c r="E30" s="1056"/>
      <c r="F30" s="1056"/>
      <c r="G30" s="411"/>
      <c r="H30" s="412"/>
      <c r="I30" s="412"/>
      <c r="J30" s="412"/>
      <c r="K30" s="412"/>
      <c r="L30" s="411"/>
      <c r="M30" s="412"/>
      <c r="N30" s="411"/>
      <c r="O30" s="411"/>
      <c r="P30" s="411"/>
      <c r="Q30" s="411"/>
      <c r="R30" s="412"/>
      <c r="S30" s="411"/>
      <c r="T30" s="411"/>
      <c r="U30" s="412"/>
      <c r="V30" s="411"/>
      <c r="W30" s="411"/>
      <c r="X30" s="412"/>
      <c r="Y30" s="411"/>
      <c r="Z30" s="411"/>
      <c r="AA30" s="411"/>
      <c r="AB30" s="411"/>
      <c r="AC30" s="411"/>
      <c r="AD30" s="411"/>
      <c r="AE30" s="411"/>
      <c r="AF30" s="411"/>
      <c r="AG30" s="411"/>
      <c r="AH30" s="411"/>
    </row>
    <row r="31" spans="3:34" ht="14.5" customHeight="1" x14ac:dyDescent="0.35">
      <c r="C31" s="411"/>
      <c r="D31" s="1056"/>
      <c r="E31" s="1056"/>
      <c r="F31" s="1056"/>
      <c r="G31" s="411"/>
      <c r="H31" s="412"/>
      <c r="I31" s="412"/>
      <c r="J31" s="412"/>
      <c r="K31" s="412"/>
      <c r="L31" s="411"/>
      <c r="M31" s="412"/>
      <c r="N31" s="411"/>
      <c r="O31" s="411"/>
      <c r="P31" s="411"/>
      <c r="Q31" s="411"/>
      <c r="R31" s="412"/>
      <c r="S31" s="411"/>
      <c r="T31" s="411"/>
      <c r="U31" s="412"/>
      <c r="V31" s="411"/>
      <c r="W31" s="411"/>
      <c r="X31" s="412"/>
      <c r="Y31" s="411"/>
      <c r="Z31" s="411"/>
      <c r="AA31" s="411"/>
      <c r="AB31" s="411"/>
      <c r="AC31" s="411"/>
      <c r="AD31" s="411"/>
      <c r="AE31" s="411"/>
      <c r="AF31" s="411"/>
      <c r="AG31" s="411"/>
      <c r="AH31" s="411"/>
    </row>
    <row r="32" spans="3:34" ht="14.5" customHeight="1" x14ac:dyDescent="0.35">
      <c r="C32" s="411"/>
      <c r="D32" s="1056"/>
      <c r="E32" s="1056"/>
      <c r="F32" s="1056"/>
      <c r="G32" s="411"/>
      <c r="H32" s="412"/>
      <c r="I32" s="412"/>
      <c r="J32" s="412"/>
      <c r="K32" s="412"/>
      <c r="L32" s="411"/>
      <c r="M32" s="412"/>
      <c r="N32" s="411"/>
      <c r="O32" s="411"/>
      <c r="P32" s="411"/>
      <c r="Q32" s="411"/>
      <c r="R32" s="412"/>
      <c r="S32" s="411"/>
      <c r="T32" s="411"/>
      <c r="U32" s="412"/>
      <c r="V32" s="411"/>
      <c r="W32" s="411"/>
      <c r="X32" s="412"/>
      <c r="Y32" s="411"/>
      <c r="Z32" s="411"/>
      <c r="AA32" s="411"/>
      <c r="AB32" s="411"/>
      <c r="AC32" s="411"/>
      <c r="AD32" s="411"/>
      <c r="AE32" s="411"/>
      <c r="AF32" s="411"/>
      <c r="AG32" s="411"/>
      <c r="AH32" s="411"/>
    </row>
    <row r="33" spans="3:34" ht="14.5" customHeight="1" x14ac:dyDescent="0.35">
      <c r="C33" s="411"/>
      <c r="D33" s="1056"/>
      <c r="E33" s="1056"/>
      <c r="F33" s="1056"/>
      <c r="G33" s="411"/>
      <c r="H33" s="412"/>
      <c r="I33" s="412"/>
      <c r="J33" s="412"/>
      <c r="K33" s="412"/>
      <c r="L33" s="411"/>
      <c r="M33" s="412"/>
      <c r="N33" s="411"/>
      <c r="O33" s="411"/>
      <c r="P33" s="411"/>
      <c r="Q33" s="411"/>
      <c r="R33" s="412"/>
      <c r="S33" s="411"/>
      <c r="T33" s="411"/>
      <c r="U33" s="412"/>
      <c r="V33" s="411"/>
      <c r="W33" s="411"/>
      <c r="X33" s="412"/>
      <c r="Y33" s="411"/>
      <c r="Z33" s="411"/>
      <c r="AA33" s="411"/>
      <c r="AB33" s="411"/>
      <c r="AC33" s="411"/>
      <c r="AD33" s="411"/>
      <c r="AE33" s="411"/>
      <c r="AF33" s="411"/>
      <c r="AG33" s="411"/>
      <c r="AH33" s="411"/>
    </row>
    <row r="34" spans="3:34" ht="14.5" customHeight="1" x14ac:dyDescent="0.35">
      <c r="C34" s="411"/>
      <c r="D34" s="1056"/>
      <c r="E34" s="1056"/>
      <c r="F34" s="1056"/>
      <c r="G34" s="411"/>
      <c r="H34" s="412"/>
      <c r="I34" s="412"/>
      <c r="J34" s="412"/>
      <c r="K34" s="412"/>
      <c r="L34" s="411"/>
      <c r="M34" s="412"/>
      <c r="N34" s="411"/>
      <c r="O34" s="411"/>
      <c r="P34" s="411"/>
      <c r="Q34" s="411"/>
      <c r="R34" s="412"/>
      <c r="S34" s="411"/>
      <c r="T34" s="411"/>
      <c r="U34" s="412"/>
      <c r="V34" s="411"/>
      <c r="W34" s="411"/>
      <c r="X34" s="412"/>
      <c r="Y34" s="411"/>
      <c r="Z34" s="411"/>
      <c r="AA34" s="411"/>
      <c r="AB34" s="411"/>
      <c r="AC34" s="411"/>
      <c r="AD34" s="411"/>
      <c r="AE34" s="411"/>
      <c r="AF34" s="411"/>
      <c r="AG34" s="411"/>
      <c r="AH34" s="411"/>
    </row>
    <row r="35" spans="3:34" ht="14.5" customHeight="1" x14ac:dyDescent="0.35">
      <c r="C35" s="411"/>
      <c r="D35" s="1056"/>
      <c r="E35" s="1056"/>
      <c r="F35" s="1056"/>
      <c r="G35" s="411"/>
      <c r="H35" s="412"/>
      <c r="I35" s="412"/>
      <c r="J35" s="412"/>
      <c r="K35" s="412"/>
      <c r="L35" s="411"/>
      <c r="M35" s="412"/>
      <c r="N35" s="411"/>
      <c r="O35" s="411"/>
      <c r="P35" s="411"/>
      <c r="Q35" s="411"/>
      <c r="R35" s="412"/>
      <c r="S35" s="411"/>
      <c r="T35" s="411"/>
      <c r="U35" s="412"/>
      <c r="V35" s="411"/>
      <c r="W35" s="411"/>
      <c r="X35" s="412"/>
      <c r="Y35" s="411"/>
      <c r="Z35" s="411"/>
      <c r="AA35" s="411"/>
      <c r="AB35" s="411"/>
      <c r="AC35" s="411"/>
      <c r="AD35" s="411"/>
      <c r="AE35" s="411"/>
      <c r="AF35" s="411"/>
      <c r="AG35" s="411"/>
      <c r="AH35" s="411"/>
    </row>
    <row r="36" spans="3:34" ht="14.5" customHeight="1" x14ac:dyDescent="0.35">
      <c r="C36" s="411"/>
      <c r="D36" s="1056"/>
      <c r="E36" s="1056"/>
      <c r="F36" s="1056"/>
      <c r="G36" s="411"/>
      <c r="H36" s="412"/>
      <c r="I36" s="412"/>
      <c r="J36" s="412"/>
      <c r="K36" s="412"/>
      <c r="L36" s="411"/>
      <c r="M36" s="412"/>
      <c r="N36" s="411"/>
      <c r="O36" s="411"/>
      <c r="P36" s="411"/>
      <c r="Q36" s="411"/>
      <c r="R36" s="412"/>
      <c r="S36" s="411"/>
      <c r="T36" s="411"/>
      <c r="U36" s="412"/>
      <c r="V36" s="411"/>
      <c r="W36" s="411"/>
      <c r="X36" s="412"/>
      <c r="Y36" s="411"/>
      <c r="Z36" s="411"/>
      <c r="AA36" s="411"/>
      <c r="AB36" s="411"/>
      <c r="AC36" s="411"/>
      <c r="AD36" s="411"/>
      <c r="AE36" s="411"/>
      <c r="AF36" s="411"/>
      <c r="AG36" s="411"/>
      <c r="AH36" s="411"/>
    </row>
    <row r="37" spans="3:34" ht="14.5" customHeight="1" x14ac:dyDescent="0.35">
      <c r="C37" s="411"/>
      <c r="D37" s="1056"/>
      <c r="E37" s="1056"/>
      <c r="F37" s="1056"/>
      <c r="G37" s="411"/>
      <c r="H37" s="412"/>
      <c r="I37" s="412"/>
      <c r="J37" s="412"/>
      <c r="K37" s="412"/>
      <c r="L37" s="411"/>
      <c r="M37" s="412"/>
      <c r="N37" s="411"/>
      <c r="O37" s="411"/>
      <c r="P37" s="411"/>
      <c r="Q37" s="411"/>
      <c r="R37" s="412"/>
      <c r="S37" s="411"/>
      <c r="T37" s="411"/>
      <c r="U37" s="412"/>
      <c r="V37" s="411"/>
      <c r="W37" s="411"/>
      <c r="X37" s="412"/>
      <c r="Y37" s="411"/>
      <c r="Z37" s="411"/>
      <c r="AA37" s="411"/>
      <c r="AB37" s="411"/>
      <c r="AC37" s="411"/>
      <c r="AD37" s="411"/>
      <c r="AE37" s="411"/>
      <c r="AF37" s="411"/>
      <c r="AG37" s="411"/>
      <c r="AH37" s="411"/>
    </row>
    <row r="38" spans="3:34" ht="14.5" customHeight="1" x14ac:dyDescent="0.35">
      <c r="C38" s="411"/>
      <c r="D38" s="1056"/>
      <c r="E38" s="1056"/>
      <c r="F38" s="1056"/>
      <c r="G38" s="411"/>
      <c r="H38" s="412"/>
      <c r="I38" s="412"/>
      <c r="J38" s="412"/>
      <c r="K38" s="412"/>
      <c r="L38" s="411"/>
      <c r="M38" s="412"/>
      <c r="N38" s="411"/>
      <c r="O38" s="411"/>
      <c r="P38" s="411"/>
      <c r="Q38" s="411"/>
      <c r="R38" s="412"/>
      <c r="S38" s="411"/>
      <c r="T38" s="411"/>
      <c r="U38" s="412"/>
      <c r="V38" s="411"/>
      <c r="W38" s="411"/>
      <c r="X38" s="412"/>
      <c r="Y38" s="411"/>
      <c r="Z38" s="411"/>
      <c r="AA38" s="411"/>
      <c r="AB38" s="411"/>
      <c r="AC38" s="411"/>
      <c r="AD38" s="411"/>
      <c r="AE38" s="411"/>
      <c r="AF38" s="411"/>
      <c r="AG38" s="411"/>
      <c r="AH38" s="411"/>
    </row>
    <row r="39" spans="3:34" ht="30" customHeight="1" x14ac:dyDescent="0.35">
      <c r="C39" s="411"/>
      <c r="D39" s="1056"/>
      <c r="E39" s="1056"/>
      <c r="F39" s="1056"/>
      <c r="G39" s="411"/>
      <c r="H39" s="412"/>
      <c r="I39" s="412"/>
      <c r="J39" s="412"/>
      <c r="K39" s="412"/>
      <c r="L39" s="411"/>
      <c r="M39" s="412"/>
      <c r="N39" s="411"/>
      <c r="O39" s="411"/>
      <c r="P39" s="411"/>
      <c r="Q39" s="411"/>
      <c r="R39" s="412"/>
      <c r="S39" s="411"/>
      <c r="T39" s="411"/>
      <c r="U39" s="412"/>
      <c r="V39" s="411"/>
      <c r="W39" s="411"/>
      <c r="X39" s="412"/>
      <c r="Y39" s="411"/>
      <c r="Z39" s="411"/>
      <c r="AA39" s="411"/>
      <c r="AB39" s="411"/>
      <c r="AC39" s="411"/>
      <c r="AD39" s="411"/>
      <c r="AE39" s="411"/>
      <c r="AF39" s="411"/>
      <c r="AG39" s="411"/>
      <c r="AH39" s="411"/>
    </row>
    <row r="40" spans="3:34" ht="30" customHeight="1" x14ac:dyDescent="0.35">
      <c r="C40" s="411"/>
      <c r="D40" s="411"/>
      <c r="E40" s="411"/>
      <c r="F40" s="411"/>
      <c r="G40" s="411"/>
      <c r="H40" s="412"/>
      <c r="I40" s="412"/>
      <c r="J40" s="412"/>
      <c r="K40" s="412"/>
      <c r="L40" s="411"/>
      <c r="M40" s="412"/>
      <c r="N40" s="411"/>
      <c r="O40" s="411"/>
      <c r="P40" s="411"/>
      <c r="Q40" s="411"/>
      <c r="R40" s="412"/>
      <c r="S40" s="411"/>
      <c r="T40" s="411"/>
      <c r="U40" s="412"/>
      <c r="V40" s="411"/>
      <c r="W40" s="411"/>
      <c r="X40" s="412"/>
      <c r="Y40" s="411"/>
      <c r="Z40" s="411"/>
      <c r="AA40" s="411"/>
      <c r="AB40" s="411"/>
      <c r="AC40" s="411"/>
      <c r="AD40" s="411"/>
      <c r="AE40" s="411"/>
      <c r="AF40" s="411"/>
      <c r="AG40" s="411"/>
      <c r="AH40" s="411"/>
    </row>
    <row r="41" spans="3:34" x14ac:dyDescent="0.35">
      <c r="C41" s="411"/>
      <c r="D41" s="411"/>
      <c r="E41" s="411"/>
      <c r="F41" s="411"/>
      <c r="G41" s="411"/>
      <c r="H41" s="411"/>
      <c r="I41" s="413"/>
      <c r="J41" s="413"/>
      <c r="K41" s="413"/>
      <c r="L41" s="411"/>
      <c r="M41" s="413"/>
      <c r="N41" s="411"/>
      <c r="O41" s="411"/>
      <c r="P41" s="411"/>
      <c r="Q41" s="411"/>
      <c r="R41" s="413"/>
      <c r="S41" s="411"/>
      <c r="T41" s="411"/>
      <c r="U41" s="413"/>
      <c r="V41" s="411"/>
      <c r="W41" s="411"/>
      <c r="X41" s="413"/>
      <c r="Y41" s="411"/>
      <c r="Z41" s="411"/>
      <c r="AA41" s="411"/>
      <c r="AB41" s="411"/>
      <c r="AC41" s="411"/>
      <c r="AD41" s="411"/>
      <c r="AE41" s="411"/>
      <c r="AF41" s="411"/>
      <c r="AG41" s="411"/>
      <c r="AH41" s="411"/>
    </row>
    <row r="42" spans="3:34" x14ac:dyDescent="0.35">
      <c r="C42" s="411"/>
      <c r="D42" s="411"/>
      <c r="E42" s="411"/>
      <c r="F42" s="411"/>
      <c r="G42" s="411"/>
      <c r="H42" s="417"/>
      <c r="I42" s="417"/>
      <c r="J42" s="417"/>
      <c r="K42" s="417"/>
      <c r="L42" s="411"/>
      <c r="M42" s="417"/>
      <c r="N42" s="411"/>
      <c r="O42" s="411"/>
      <c r="P42" s="411"/>
      <c r="Q42" s="411"/>
      <c r="R42" s="417"/>
      <c r="S42" s="411"/>
      <c r="T42" s="411"/>
      <c r="U42" s="417"/>
      <c r="V42" s="411"/>
      <c r="W42" s="411"/>
      <c r="X42" s="417"/>
      <c r="Y42" s="411"/>
      <c r="Z42" s="411"/>
      <c r="AA42" s="411"/>
      <c r="AB42" s="411"/>
      <c r="AC42" s="411"/>
      <c r="AD42" s="411"/>
      <c r="AE42" s="411"/>
      <c r="AF42" s="411"/>
      <c r="AG42" s="411"/>
      <c r="AH42" s="411"/>
    </row>
    <row r="43" spans="3:34" ht="45" customHeight="1" x14ac:dyDescent="0.35">
      <c r="C43" s="411"/>
      <c r="D43" s="411"/>
      <c r="E43" s="411"/>
      <c r="F43" s="411"/>
      <c r="G43" s="411"/>
      <c r="H43" s="455"/>
      <c r="I43" s="455"/>
      <c r="J43" s="455"/>
      <c r="K43" s="455"/>
      <c r="L43" s="411"/>
      <c r="M43" s="455"/>
      <c r="N43" s="411"/>
      <c r="O43" s="411"/>
      <c r="P43" s="411"/>
      <c r="Q43" s="411"/>
      <c r="R43" s="455"/>
      <c r="S43" s="411"/>
      <c r="T43" s="411"/>
      <c r="U43" s="455"/>
      <c r="V43" s="411"/>
      <c r="W43" s="411"/>
      <c r="X43" s="455"/>
      <c r="Y43" s="411"/>
      <c r="Z43" s="411"/>
      <c r="AA43" s="411"/>
      <c r="AB43" s="411"/>
      <c r="AC43" s="411"/>
      <c r="AD43" s="411"/>
      <c r="AE43" s="411"/>
      <c r="AF43" s="411"/>
      <c r="AG43" s="411"/>
      <c r="AH43" s="411"/>
    </row>
    <row r="44" spans="3:34" x14ac:dyDescent="0.35">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row>
    <row r="45" spans="3:34" x14ac:dyDescent="0.35">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row>
    <row r="46" spans="3:34" x14ac:dyDescent="0.35">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row>
    <row r="47" spans="3:34" x14ac:dyDescent="0.35">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row>
    <row r="48" spans="3:34" x14ac:dyDescent="0.35">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row>
    <row r="49" spans="3:34" x14ac:dyDescent="0.35">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row>
    <row r="50" spans="3:34" x14ac:dyDescent="0.35">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row>
    <row r="51" spans="3:34" x14ac:dyDescent="0.35">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row>
    <row r="52" spans="3:34" x14ac:dyDescent="0.35">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row>
    <row r="53" spans="3:34" x14ac:dyDescent="0.35">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row>
    <row r="54" spans="3:34" x14ac:dyDescent="0.35">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row>
    <row r="55" spans="3:34" x14ac:dyDescent="0.35">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row>
  </sheetData>
  <sheetProtection algorithmName="SHA-512" hashValue="/X2UB1xAaUuL93KCi8scur8i/yFfmsKH0wd74vTv/7xGWENexXEZ//mBIxVy1PT/tsAOiOOGj/6zjjx/ZB6/2g==" saltValue="7WfCZUrZyQ9BgHhviGsbng==" spinCount="100000" sheet="1" objects="1" scenarios="1"/>
  <mergeCells count="111">
    <mergeCell ref="C2:F2"/>
    <mergeCell ref="C3:F3"/>
    <mergeCell ref="C5:C9"/>
    <mergeCell ref="D5:F5"/>
    <mergeCell ref="H5:I5"/>
    <mergeCell ref="K5:L5"/>
    <mergeCell ref="D8:F8"/>
    <mergeCell ref="H8:I8"/>
    <mergeCell ref="K8:L8"/>
    <mergeCell ref="Y6:AD6"/>
    <mergeCell ref="D7:F7"/>
    <mergeCell ref="H7:I7"/>
    <mergeCell ref="K7:L7"/>
    <mergeCell ref="N7:Q7"/>
    <mergeCell ref="S7:T7"/>
    <mergeCell ref="V7:W7"/>
    <mergeCell ref="Y7:AD7"/>
    <mergeCell ref="N5:Q5"/>
    <mergeCell ref="S5:T5"/>
    <mergeCell ref="V5:W5"/>
    <mergeCell ref="Y5:AD5"/>
    <mergeCell ref="D6:F6"/>
    <mergeCell ref="H6:I6"/>
    <mergeCell ref="K6:L6"/>
    <mergeCell ref="N6:Q6"/>
    <mergeCell ref="S6:T6"/>
    <mergeCell ref="V6:W6"/>
    <mergeCell ref="N8:Q8"/>
    <mergeCell ref="S8:T8"/>
    <mergeCell ref="V8:W8"/>
    <mergeCell ref="Y8:AD8"/>
    <mergeCell ref="D9:F9"/>
    <mergeCell ref="H9:I9"/>
    <mergeCell ref="K9:L9"/>
    <mergeCell ref="N9:Q9"/>
    <mergeCell ref="S9:T9"/>
    <mergeCell ref="V9:W9"/>
    <mergeCell ref="H11:I11"/>
    <mergeCell ref="K11:L11"/>
    <mergeCell ref="N11:Q11"/>
    <mergeCell ref="S11:T11"/>
    <mergeCell ref="V11:W11"/>
    <mergeCell ref="Y11:AD11"/>
    <mergeCell ref="Y9:AD9"/>
    <mergeCell ref="C10:C26"/>
    <mergeCell ref="D10:F10"/>
    <mergeCell ref="H10:I10"/>
    <mergeCell ref="K10:L10"/>
    <mergeCell ref="N10:Q10"/>
    <mergeCell ref="S10:T10"/>
    <mergeCell ref="V10:W10"/>
    <mergeCell ref="Y10:AD10"/>
    <mergeCell ref="D11:F11"/>
    <mergeCell ref="Y12:AD12"/>
    <mergeCell ref="D13:F13"/>
    <mergeCell ref="H13:I13"/>
    <mergeCell ref="K13:L13"/>
    <mergeCell ref="N13:Q13"/>
    <mergeCell ref="S13:T13"/>
    <mergeCell ref="V13:W13"/>
    <mergeCell ref="Y13:AD13"/>
    <mergeCell ref="D12:F12"/>
    <mergeCell ref="H12:I12"/>
    <mergeCell ref="K12:L12"/>
    <mergeCell ref="N12:Q12"/>
    <mergeCell ref="S12:T12"/>
    <mergeCell ref="V12:W12"/>
    <mergeCell ref="G19:G21"/>
    <mergeCell ref="J19:J21"/>
    <mergeCell ref="M19:M21"/>
    <mergeCell ref="R19:R21"/>
    <mergeCell ref="U19:U21"/>
    <mergeCell ref="E22:E24"/>
    <mergeCell ref="G22:G24"/>
    <mergeCell ref="J22:J24"/>
    <mergeCell ref="M22:M24"/>
    <mergeCell ref="R22:R24"/>
    <mergeCell ref="U22:U24"/>
    <mergeCell ref="X19:X21"/>
    <mergeCell ref="Y14:AD14"/>
    <mergeCell ref="D15:D24"/>
    <mergeCell ref="E16:E18"/>
    <mergeCell ref="G16:G18"/>
    <mergeCell ref="J16:J18"/>
    <mergeCell ref="M16:M18"/>
    <mergeCell ref="R16:R18"/>
    <mergeCell ref="U16:U18"/>
    <mergeCell ref="X16:X18"/>
    <mergeCell ref="E19:E21"/>
    <mergeCell ref="D14:F14"/>
    <mergeCell ref="H14:I14"/>
    <mergeCell ref="K14:L14"/>
    <mergeCell ref="N14:Q14"/>
    <mergeCell ref="S14:T14"/>
    <mergeCell ref="V14:W14"/>
    <mergeCell ref="X22:X24"/>
    <mergeCell ref="D28:F39"/>
    <mergeCell ref="Y25:AD25"/>
    <mergeCell ref="D26:F26"/>
    <mergeCell ref="H26:I26"/>
    <mergeCell ref="K26:L26"/>
    <mergeCell ref="N26:Q26"/>
    <mergeCell ref="S26:T26"/>
    <mergeCell ref="V26:W26"/>
    <mergeCell ref="Y26:AD26"/>
    <mergeCell ref="D25:F25"/>
    <mergeCell ref="H25:I25"/>
    <mergeCell ref="K25:L25"/>
    <mergeCell ref="N25:Q25"/>
    <mergeCell ref="S25:T25"/>
    <mergeCell ref="V25:W25"/>
  </mergeCells>
  <hyperlinks>
    <hyperlink ref="H5:I5" location="'Metadados do indicador GAMA'!B14" display="Pobreza" xr:uid="{A8F98C0A-6F4D-4855-9D96-C34E875CA0AF}"/>
    <hyperlink ref="K5:L5" location="'Metadados do indicador GAMA'!B15" display="Insegurança alimentar" xr:uid="{B738E38B-1358-40D0-BD2F-8A527A22B545}"/>
    <hyperlink ref="N5:Q5" location="'Metadados do indicador GAMA'!B34" display="Intimidação sistemática (Bullying)" xr:uid="{3AEED0E5-8A17-40F4-86EA-A8913FD087ED}"/>
    <hyperlink ref="S5:T5" location="'Metadados do indicador GAMA'!B35" display="Violência física" xr:uid="{943FDC4D-A305-4DCE-BD20-CF2F1A789AF3}"/>
    <hyperlink ref="V5:W5" location="'Metadados do indicador GAMA'!B36" display="Violência sexual de contacto" xr:uid="{6D85A6C2-B3A5-451C-AEBE-7D7D5751DA85}"/>
    <hyperlink ref="Y5:AD5" location="'Metadados do indicador GAMA'!B37" display="Violência sexual até aos 18 anos" xr:uid="{EDA1BB9E-899B-4858-AB01-988E60821A82}"/>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BF64AF8-0F3C-4733-A152-A18DEBB64EDF}">
          <x14:formula1>
            <xm:f>dropdowns!$M$1:$M$27</xm:f>
          </x14:formula1>
          <xm:sqref>H12:I12 K12:L12 N12:Q12 S12:T12 V12:W12 Y12:AD12</xm:sqref>
        </x14:dataValidation>
        <x14:dataValidation type="list" allowBlank="1" showInputMessage="1" showErrorMessage="1" xr:uid="{93958147-9138-486F-9147-6CC1531DFA9A}">
          <x14:formula1>
            <xm:f>dropdowns!$D$2:$D$4</xm:f>
          </x14:formula1>
          <xm:sqref>H26:I26 K26:L26 N26:Q26 S26:T26 V26:W26 Y26:AD26</xm:sqref>
        </x14:dataValidation>
        <x14:dataValidation type="list" allowBlank="1" showInputMessage="1" showErrorMessage="1" xr:uid="{4874E7F1-DCCF-4C16-9298-F5A03A6987D2}">
          <x14:formula1>
            <xm:f>dropdowns!$E$2:$E$6</xm:f>
          </x14:formula1>
          <xm:sqref>N13:Q13 Y13:AD13 V13:W13 S13:T13 H13:I13 K13:L13</xm:sqref>
        </x14:dataValidation>
        <x14:dataValidation type="list" allowBlank="1" showInputMessage="1" showErrorMessage="1" xr:uid="{F700668F-63F3-4211-86EF-58197AFD7E44}">
          <x14:formula1>
            <xm:f>dropdowns!$A$2:$A$6</xm:f>
          </x14:formula1>
          <xm:sqref>N10:Q10 Y10:AD10 V10:W10 S10:T10 H10:I10 K10:L10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40CB-123E-43F3-A48B-C8565A8B2718}">
  <sheetPr>
    <tabColor rgb="FFC8DBF8"/>
  </sheetPr>
  <dimension ref="A1:U60"/>
  <sheetViews>
    <sheetView topLeftCell="B1" zoomScale="90" zoomScaleNormal="90" workbookViewId="0">
      <pane xSplit="5" topLeftCell="G1" activePane="topRight" state="frozen"/>
      <selection activeCell="B2" sqref="B2"/>
      <selection pane="topRight" activeCell="F1" sqref="F1"/>
    </sheetView>
  </sheetViews>
  <sheetFormatPr defaultColWidth="9.1796875" defaultRowHeight="14.5" x14ac:dyDescent="0.35"/>
  <cols>
    <col min="1" max="1" width="8.26953125" style="9" hidden="1" customWidth="1"/>
    <col min="2" max="2" width="2.81640625" style="9" customWidth="1"/>
    <col min="3" max="3" width="4.81640625" style="9" customWidth="1"/>
    <col min="4" max="4" width="31.1796875" style="9" customWidth="1"/>
    <col min="5" max="5" width="10.26953125" style="9" customWidth="1"/>
    <col min="6" max="6" width="19.26953125" style="9" customWidth="1"/>
    <col min="7" max="7" width="1.54296875" style="9" customWidth="1"/>
    <col min="8" max="8" width="19.1796875" style="9" customWidth="1"/>
    <col min="9" max="9" width="11.54296875" style="9" customWidth="1"/>
    <col min="10" max="10" width="2.1796875" style="9" customWidth="1"/>
    <col min="11" max="11" width="18.1796875" style="9" customWidth="1"/>
    <col min="12" max="12" width="11.54296875" style="9" customWidth="1"/>
    <col min="13" max="13" width="13.453125" style="9" customWidth="1"/>
    <col min="14" max="14" width="1.81640625" style="9" customWidth="1"/>
    <col min="15" max="15" width="10.453125" style="9" customWidth="1"/>
    <col min="16" max="16" width="14.54296875" style="9" customWidth="1"/>
    <col min="17" max="17" width="9.453125" style="9" customWidth="1"/>
    <col min="18" max="18" width="2.1796875" style="9" customWidth="1"/>
    <col min="19" max="16384" width="9.1796875" style="9"/>
  </cols>
  <sheetData>
    <row r="1" spans="1:20" s="259" customFormat="1" ht="57.5" customHeight="1" x14ac:dyDescent="0.5">
      <c r="A1" s="255"/>
      <c r="B1" s="255"/>
      <c r="C1" s="256"/>
      <c r="D1" s="256"/>
      <c r="E1" s="256"/>
      <c r="F1" s="257"/>
      <c r="G1" s="257"/>
      <c r="H1" s="258"/>
      <c r="I1" s="257"/>
      <c r="J1" s="257"/>
      <c r="N1" s="257"/>
      <c r="O1" s="257"/>
      <c r="P1" s="257"/>
      <c r="Q1" s="257"/>
      <c r="R1" s="257"/>
    </row>
    <row r="2" spans="1:20" s="259" customFormat="1" ht="45" customHeight="1" x14ac:dyDescent="0.5">
      <c r="C2" s="1094" t="s">
        <v>392</v>
      </c>
      <c r="D2" s="1095"/>
      <c r="E2" s="1095"/>
      <c r="F2" s="1095"/>
      <c r="G2" s="1095"/>
      <c r="H2" s="1095"/>
    </row>
    <row r="3" spans="1:20" s="259" customFormat="1" ht="5.5" customHeight="1" x14ac:dyDescent="0.5">
      <c r="D3" s="422"/>
      <c r="E3" s="260"/>
    </row>
    <row r="4" spans="1:20" ht="51" customHeight="1" x14ac:dyDescent="0.4">
      <c r="C4" s="991" t="s">
        <v>198</v>
      </c>
      <c r="D4" s="991"/>
      <c r="E4" s="991"/>
      <c r="F4" s="991"/>
    </row>
    <row r="5" spans="1:20" ht="15" thickBot="1" x14ac:dyDescent="0.4">
      <c r="A5" s="9">
        <v>10</v>
      </c>
      <c r="H5" s="37"/>
      <c r="I5" s="37"/>
      <c r="J5" s="37"/>
      <c r="N5" s="37"/>
      <c r="O5" s="37"/>
      <c r="P5" s="37"/>
      <c r="Q5" s="37"/>
      <c r="R5" s="37"/>
    </row>
    <row r="6" spans="1:20" ht="28.5" customHeight="1" x14ac:dyDescent="0.35">
      <c r="A6" s="9">
        <v>11</v>
      </c>
      <c r="C6" s="992" t="s">
        <v>199</v>
      </c>
      <c r="D6" s="994" t="s">
        <v>200</v>
      </c>
      <c r="E6" s="994"/>
      <c r="F6" s="994"/>
      <c r="G6" s="399"/>
      <c r="H6" s="995" t="s">
        <v>159</v>
      </c>
      <c r="I6" s="995"/>
      <c r="J6" s="135"/>
      <c r="K6" s="995" t="s">
        <v>161</v>
      </c>
      <c r="L6" s="995"/>
      <c r="M6" s="995"/>
      <c r="N6" s="135"/>
      <c r="O6" s="995" t="s">
        <v>163</v>
      </c>
      <c r="P6" s="995"/>
      <c r="Q6" s="995"/>
      <c r="R6" s="135"/>
      <c r="S6" s="36"/>
      <c r="T6" s="36"/>
    </row>
    <row r="7" spans="1:20" ht="65.5" customHeight="1" x14ac:dyDescent="0.35">
      <c r="A7" s="9">
        <v>15</v>
      </c>
      <c r="C7" s="993"/>
      <c r="D7" s="996" t="s">
        <v>201</v>
      </c>
      <c r="E7" s="996"/>
      <c r="F7" s="996"/>
      <c r="G7" s="399"/>
      <c r="H7" s="997" t="s">
        <v>393</v>
      </c>
      <c r="I7" s="997"/>
      <c r="J7" s="126"/>
      <c r="K7" s="997" t="s">
        <v>394</v>
      </c>
      <c r="L7" s="997"/>
      <c r="M7" s="997"/>
      <c r="N7" s="126"/>
      <c r="O7" s="997" t="s">
        <v>395</v>
      </c>
      <c r="P7" s="997"/>
      <c r="Q7" s="997"/>
      <c r="R7" s="126"/>
      <c r="S7" s="36"/>
      <c r="T7" s="36"/>
    </row>
    <row r="8" spans="1:20" ht="75" customHeight="1" x14ac:dyDescent="0.35">
      <c r="C8" s="993"/>
      <c r="D8" s="996" t="s">
        <v>205</v>
      </c>
      <c r="E8" s="996"/>
      <c r="F8" s="996"/>
      <c r="G8" s="399"/>
      <c r="H8" s="997" t="s">
        <v>396</v>
      </c>
      <c r="I8" s="997"/>
      <c r="J8" s="126"/>
      <c r="K8" s="997" t="s">
        <v>394</v>
      </c>
      <c r="L8" s="997"/>
      <c r="M8" s="997"/>
      <c r="N8" s="126"/>
      <c r="O8" s="997" t="s">
        <v>397</v>
      </c>
      <c r="P8" s="997"/>
      <c r="Q8" s="997"/>
      <c r="R8" s="126"/>
      <c r="S8" s="36"/>
      <c r="T8" s="36"/>
    </row>
    <row r="9" spans="1:20" ht="61" customHeight="1" x14ac:dyDescent="0.35">
      <c r="C9" s="993"/>
      <c r="D9" s="996" t="s">
        <v>211</v>
      </c>
      <c r="E9" s="996"/>
      <c r="F9" s="996"/>
      <c r="G9" s="399"/>
      <c r="H9" s="997" t="s">
        <v>398</v>
      </c>
      <c r="I9" s="997"/>
      <c r="J9" s="126"/>
      <c r="K9" s="997" t="s">
        <v>399</v>
      </c>
      <c r="L9" s="997"/>
      <c r="M9" s="997"/>
      <c r="N9" s="126"/>
      <c r="O9" s="997" t="s">
        <v>400</v>
      </c>
      <c r="P9" s="997"/>
      <c r="Q9" s="997"/>
      <c r="R9" s="126"/>
      <c r="S9" s="36"/>
      <c r="T9" s="36"/>
    </row>
    <row r="10" spans="1:20" ht="57.75" customHeight="1" thickBot="1" x14ac:dyDescent="0.4">
      <c r="C10" s="993"/>
      <c r="D10" s="998" t="s">
        <v>217</v>
      </c>
      <c r="E10" s="998"/>
      <c r="F10" s="998"/>
      <c r="G10" s="399"/>
      <c r="H10" s="999" t="s">
        <v>401</v>
      </c>
      <c r="I10" s="999"/>
      <c r="J10" s="126"/>
      <c r="K10" s="999" t="s">
        <v>402</v>
      </c>
      <c r="L10" s="999"/>
      <c r="M10" s="999"/>
      <c r="N10" s="126"/>
      <c r="O10" s="999" t="s">
        <v>334</v>
      </c>
      <c r="P10" s="999"/>
      <c r="Q10" s="999"/>
      <c r="R10" s="126"/>
      <c r="S10" s="36"/>
      <c r="T10" s="36"/>
    </row>
    <row r="11" spans="1:20" ht="42.75" customHeight="1" thickTop="1" x14ac:dyDescent="0.35">
      <c r="C11" s="1000" t="s">
        <v>221</v>
      </c>
      <c r="D11" s="1003" t="s">
        <v>222</v>
      </c>
      <c r="E11" s="1003"/>
      <c r="F11" s="1003"/>
      <c r="G11" s="400"/>
      <c r="H11" s="1004" t="s">
        <v>8</v>
      </c>
      <c r="I11" s="1005"/>
      <c r="J11" s="35"/>
      <c r="K11" s="1004" t="s">
        <v>8</v>
      </c>
      <c r="L11" s="1009"/>
      <c r="M11" s="1005"/>
      <c r="N11" s="35"/>
      <c r="O11" s="1004" t="s">
        <v>8</v>
      </c>
      <c r="P11" s="1009"/>
      <c r="Q11" s="1005"/>
      <c r="R11" s="35"/>
    </row>
    <row r="12" spans="1:20" ht="37.5" customHeight="1" x14ac:dyDescent="0.35">
      <c r="C12" s="1001"/>
      <c r="D12" s="1010" t="s">
        <v>223</v>
      </c>
      <c r="E12" s="1010"/>
      <c r="F12" s="1010"/>
      <c r="G12" s="401"/>
      <c r="H12" s="1011"/>
      <c r="I12" s="1012"/>
      <c r="J12" s="35"/>
      <c r="K12" s="1011"/>
      <c r="L12" s="1016"/>
      <c r="M12" s="1012"/>
      <c r="N12" s="35"/>
      <c r="O12" s="1011"/>
      <c r="P12" s="1016"/>
      <c r="Q12" s="1012"/>
      <c r="R12" s="35"/>
    </row>
    <row r="13" spans="1:20" ht="26.5" customHeight="1" x14ac:dyDescent="0.35">
      <c r="C13" s="1001"/>
      <c r="D13" s="1010" t="s">
        <v>224</v>
      </c>
      <c r="E13" s="1010"/>
      <c r="F13" s="1010"/>
      <c r="G13" s="401"/>
      <c r="H13" s="1011" t="s">
        <v>8</v>
      </c>
      <c r="I13" s="1012"/>
      <c r="J13" s="35"/>
      <c r="K13" s="1011" t="s">
        <v>8</v>
      </c>
      <c r="L13" s="1016"/>
      <c r="M13" s="1012"/>
      <c r="N13" s="35"/>
      <c r="O13" s="1011" t="s">
        <v>8</v>
      </c>
      <c r="P13" s="1016"/>
      <c r="Q13" s="1012"/>
      <c r="R13" s="35"/>
    </row>
    <row r="14" spans="1:20" ht="28" customHeight="1" thickBot="1" x14ac:dyDescent="0.4">
      <c r="C14" s="1001"/>
      <c r="D14" s="1010" t="s">
        <v>225</v>
      </c>
      <c r="E14" s="1010"/>
      <c r="F14" s="1010"/>
      <c r="G14" s="401"/>
      <c r="H14" s="1020" t="s">
        <v>8</v>
      </c>
      <c r="I14" s="1021"/>
      <c r="J14" s="35"/>
      <c r="K14" s="1020" t="s">
        <v>8</v>
      </c>
      <c r="L14" s="1025"/>
      <c r="M14" s="1021"/>
      <c r="N14" s="35"/>
      <c r="O14" s="1020" t="s">
        <v>8</v>
      </c>
      <c r="P14" s="1025"/>
      <c r="Q14" s="1021"/>
      <c r="R14" s="35"/>
    </row>
    <row r="15" spans="1:20" ht="30.65" customHeight="1" thickTop="1" thickBot="1" x14ac:dyDescent="0.4">
      <c r="C15" s="1001"/>
      <c r="D15" s="1017" t="s">
        <v>226</v>
      </c>
      <c r="E15" s="1017"/>
      <c r="F15" s="1017"/>
      <c r="G15" s="401"/>
      <c r="H15" s="1018"/>
      <c r="I15" s="1018"/>
      <c r="J15" s="35"/>
      <c r="K15" s="1019"/>
      <c r="L15" s="1019"/>
      <c r="M15" s="1019"/>
      <c r="N15" s="35"/>
      <c r="O15" s="1019"/>
      <c r="P15" s="1019"/>
      <c r="Q15" s="1019"/>
      <c r="R15" s="35"/>
    </row>
    <row r="16" spans="1:20" ht="54" customHeight="1" thickBot="1" x14ac:dyDescent="0.4">
      <c r="C16" s="1001"/>
      <c r="D16" s="1026" t="s">
        <v>227</v>
      </c>
      <c r="E16" s="133" t="s">
        <v>228</v>
      </c>
      <c r="F16" s="463" t="s">
        <v>403</v>
      </c>
      <c r="G16" s="409" t="s">
        <v>228</v>
      </c>
      <c r="H16" s="451" t="s">
        <v>404</v>
      </c>
      <c r="I16" s="125" t="s">
        <v>234</v>
      </c>
      <c r="J16" s="392" t="s">
        <v>228</v>
      </c>
      <c r="K16" s="451" t="s">
        <v>404</v>
      </c>
      <c r="L16" s="217" t="s">
        <v>405</v>
      </c>
      <c r="M16" s="232" t="s">
        <v>406</v>
      </c>
      <c r="N16" s="392" t="s">
        <v>228</v>
      </c>
      <c r="O16" s="451" t="s">
        <v>230</v>
      </c>
      <c r="P16" s="463" t="s">
        <v>407</v>
      </c>
      <c r="Q16" s="125" t="s">
        <v>234</v>
      </c>
      <c r="R16" s="136"/>
    </row>
    <row r="17" spans="3:21" ht="20.149999999999999" customHeight="1" thickTop="1" thickBot="1" x14ac:dyDescent="0.4">
      <c r="C17" s="1001"/>
      <c r="D17" s="1027"/>
      <c r="E17" s="1043" t="s">
        <v>252</v>
      </c>
      <c r="F17" s="464" t="s">
        <v>408</v>
      </c>
      <c r="G17" s="1068" t="s">
        <v>252</v>
      </c>
      <c r="H17" s="726"/>
      <c r="I17" s="822"/>
      <c r="J17" s="1040" t="s">
        <v>252</v>
      </c>
      <c r="K17" s="825"/>
      <c r="L17" s="776"/>
      <c r="M17" s="768"/>
      <c r="N17" s="1072" t="s">
        <v>252</v>
      </c>
      <c r="O17" s="808" t="s">
        <v>253</v>
      </c>
      <c r="P17" s="465"/>
      <c r="Q17" s="809"/>
      <c r="R17" s="132"/>
      <c r="S17" s="398"/>
      <c r="T17" s="466"/>
    </row>
    <row r="18" spans="3:21" ht="25.5" customHeight="1" thickTop="1" thickBot="1" x14ac:dyDescent="0.4">
      <c r="C18" s="1001"/>
      <c r="D18" s="1027"/>
      <c r="E18" s="1044"/>
      <c r="F18" s="467" t="s">
        <v>409</v>
      </c>
      <c r="G18" s="1068"/>
      <c r="H18" s="728"/>
      <c r="I18" s="823"/>
      <c r="J18" s="1040"/>
      <c r="K18" s="826"/>
      <c r="L18" s="777"/>
      <c r="M18" s="770"/>
      <c r="N18" s="1040"/>
      <c r="O18" s="827"/>
      <c r="P18" s="807" t="s">
        <v>254</v>
      </c>
      <c r="Q18" s="828"/>
      <c r="R18" s="132"/>
      <c r="S18" s="398"/>
      <c r="T18" s="466"/>
    </row>
    <row r="19" spans="3:21" ht="22" customHeight="1" thickTop="1" thickBot="1" x14ac:dyDescent="0.4">
      <c r="C19" s="1001"/>
      <c r="D19" s="1027"/>
      <c r="E19" s="1045"/>
      <c r="F19" s="467" t="s">
        <v>410</v>
      </c>
      <c r="G19" s="1068"/>
      <c r="H19" s="728"/>
      <c r="I19" s="823"/>
      <c r="J19" s="1072"/>
      <c r="K19" s="812"/>
      <c r="L19" s="813"/>
      <c r="M19" s="814"/>
      <c r="N19" s="1071"/>
      <c r="O19" s="818"/>
      <c r="P19" s="236"/>
      <c r="Q19" s="819"/>
      <c r="R19" s="132"/>
      <c r="S19" s="398"/>
      <c r="T19" s="466"/>
    </row>
    <row r="20" spans="3:21" ht="18.649999999999999" customHeight="1" thickTop="1" thickBot="1" x14ac:dyDescent="0.4">
      <c r="C20" s="1001"/>
      <c r="D20" s="1027"/>
      <c r="E20" s="1039" t="s">
        <v>256</v>
      </c>
      <c r="F20" s="467" t="s">
        <v>408</v>
      </c>
      <c r="G20" s="1068" t="s">
        <v>256</v>
      </c>
      <c r="H20" s="728"/>
      <c r="I20" s="823"/>
      <c r="J20" s="1040" t="s">
        <v>256</v>
      </c>
      <c r="K20" s="825"/>
      <c r="L20" s="776"/>
      <c r="M20" s="768"/>
      <c r="N20" s="1072" t="s">
        <v>256</v>
      </c>
      <c r="O20" s="810"/>
      <c r="P20" s="236"/>
      <c r="Q20" s="811"/>
      <c r="R20" s="132"/>
      <c r="S20" s="398"/>
      <c r="T20" s="466"/>
    </row>
    <row r="21" spans="3:21" ht="24" customHeight="1" thickTop="1" thickBot="1" x14ac:dyDescent="0.4">
      <c r="C21" s="1001"/>
      <c r="D21" s="1027"/>
      <c r="E21" s="1039"/>
      <c r="F21" s="467" t="s">
        <v>409</v>
      </c>
      <c r="G21" s="1068"/>
      <c r="H21" s="728"/>
      <c r="I21" s="823"/>
      <c r="J21" s="1040"/>
      <c r="K21" s="826"/>
      <c r="L21" s="777"/>
      <c r="M21" s="770"/>
      <c r="N21" s="1040"/>
      <c r="O21" s="827"/>
      <c r="P21" s="807" t="s">
        <v>254</v>
      </c>
      <c r="Q21" s="828"/>
      <c r="R21" s="132"/>
      <c r="S21" s="398"/>
      <c r="T21" s="466"/>
    </row>
    <row r="22" spans="3:21" ht="24.65" customHeight="1" thickTop="1" thickBot="1" x14ac:dyDescent="0.4">
      <c r="C22" s="1001"/>
      <c r="D22" s="1027"/>
      <c r="E22" s="1039"/>
      <c r="F22" s="467" t="s">
        <v>410</v>
      </c>
      <c r="G22" s="1068"/>
      <c r="H22" s="728"/>
      <c r="I22" s="823"/>
      <c r="J22" s="1072"/>
      <c r="K22" s="812"/>
      <c r="L22" s="813"/>
      <c r="M22" s="814"/>
      <c r="N22" s="1071"/>
      <c r="O22" s="818"/>
      <c r="P22" s="236"/>
      <c r="Q22" s="819"/>
      <c r="R22" s="132"/>
      <c r="S22" s="398"/>
      <c r="T22" s="466"/>
    </row>
    <row r="23" spans="3:21" ht="22" customHeight="1" thickTop="1" thickBot="1" x14ac:dyDescent="0.4">
      <c r="C23" s="1001"/>
      <c r="D23" s="1027"/>
      <c r="E23" s="1039" t="s">
        <v>257</v>
      </c>
      <c r="F23" s="467" t="s">
        <v>408</v>
      </c>
      <c r="G23" s="1068" t="s">
        <v>257</v>
      </c>
      <c r="H23" s="728"/>
      <c r="I23" s="823"/>
      <c r="J23" s="1040" t="s">
        <v>257</v>
      </c>
      <c r="K23" s="825"/>
      <c r="L23" s="776"/>
      <c r="M23" s="768"/>
      <c r="N23" s="1072" t="s">
        <v>257</v>
      </c>
      <c r="O23" s="810"/>
      <c r="P23" s="236"/>
      <c r="Q23" s="811"/>
      <c r="R23" s="132"/>
      <c r="S23" s="398"/>
      <c r="T23" s="466"/>
    </row>
    <row r="24" spans="3:21" ht="24.65" customHeight="1" thickTop="1" thickBot="1" x14ac:dyDescent="0.4">
      <c r="C24" s="1001"/>
      <c r="D24" s="1027"/>
      <c r="E24" s="1039"/>
      <c r="F24" s="467" t="s">
        <v>409</v>
      </c>
      <c r="G24" s="1068"/>
      <c r="H24" s="728"/>
      <c r="I24" s="823"/>
      <c r="J24" s="1040"/>
      <c r="K24" s="826"/>
      <c r="L24" s="777"/>
      <c r="M24" s="770"/>
      <c r="N24" s="1040"/>
      <c r="O24" s="827"/>
      <c r="P24" s="807" t="s">
        <v>254</v>
      </c>
      <c r="Q24" s="828"/>
      <c r="R24" s="132"/>
      <c r="S24" s="398"/>
      <c r="T24" s="466"/>
    </row>
    <row r="25" spans="3:21" ht="27" customHeight="1" thickTop="1" thickBot="1" x14ac:dyDescent="0.4">
      <c r="C25" s="1001"/>
      <c r="D25" s="1028"/>
      <c r="E25" s="1047"/>
      <c r="F25" s="467" t="s">
        <v>410</v>
      </c>
      <c r="G25" s="1068"/>
      <c r="H25" s="730"/>
      <c r="I25" s="824"/>
      <c r="J25" s="1072"/>
      <c r="K25" s="815"/>
      <c r="L25" s="816"/>
      <c r="M25" s="817"/>
      <c r="N25" s="1071"/>
      <c r="O25" s="820" t="s">
        <v>255</v>
      </c>
      <c r="P25" s="237"/>
      <c r="Q25" s="821"/>
      <c r="R25" s="132"/>
      <c r="S25" s="398"/>
      <c r="T25" s="466"/>
    </row>
    <row r="26" spans="3:21" ht="65.150000000000006" customHeight="1" thickBot="1" x14ac:dyDescent="0.4">
      <c r="C26" s="1001"/>
      <c r="D26" s="1051" t="s">
        <v>258</v>
      </c>
      <c r="E26" s="1051"/>
      <c r="F26" s="1051"/>
      <c r="G26" s="401"/>
      <c r="H26" s="1052"/>
      <c r="I26" s="1052"/>
      <c r="J26" s="35"/>
      <c r="K26" s="1069"/>
      <c r="L26" s="1069"/>
      <c r="M26" s="1069"/>
      <c r="N26" s="35"/>
      <c r="O26" s="1069"/>
      <c r="P26" s="1069"/>
      <c r="Q26" s="1069"/>
      <c r="R26" s="35"/>
    </row>
    <row r="27" spans="3:21" ht="27" customHeight="1" thickTop="1" thickBot="1" x14ac:dyDescent="0.4">
      <c r="C27" s="1002"/>
      <c r="D27" s="1017" t="s">
        <v>259</v>
      </c>
      <c r="E27" s="1017"/>
      <c r="F27" s="1017"/>
      <c r="G27" s="401"/>
      <c r="H27" s="1048" t="s">
        <v>8</v>
      </c>
      <c r="I27" s="1049"/>
      <c r="J27" s="35"/>
      <c r="K27" s="1048" t="s">
        <v>8</v>
      </c>
      <c r="L27" s="1050"/>
      <c r="M27" s="1049"/>
      <c r="N27" s="35"/>
      <c r="O27" s="1048" t="s">
        <v>8</v>
      </c>
      <c r="P27" s="1050"/>
      <c r="Q27" s="1049"/>
      <c r="R27" s="35"/>
      <c r="S27" s="36"/>
      <c r="T27" s="36"/>
    </row>
    <row r="28" spans="3:21" ht="15.65" customHeight="1" x14ac:dyDescent="0.35">
      <c r="C28" s="863"/>
      <c r="D28" s="401"/>
      <c r="E28" s="401"/>
      <c r="F28" s="401"/>
      <c r="H28" s="131"/>
      <c r="I28" s="131"/>
      <c r="J28" s="131"/>
      <c r="N28" s="131"/>
      <c r="O28" s="131"/>
      <c r="P28" s="131"/>
      <c r="Q28" s="131"/>
      <c r="R28" s="131"/>
    </row>
    <row r="29" spans="3:21" ht="14.5" customHeight="1" x14ac:dyDescent="0.35">
      <c r="C29" s="411"/>
      <c r="D29" s="1056" t="s">
        <v>260</v>
      </c>
      <c r="E29" s="1056"/>
      <c r="F29" s="1056"/>
      <c r="G29" s="411"/>
      <c r="H29" s="412"/>
      <c r="I29" s="412"/>
      <c r="J29" s="412"/>
      <c r="K29" s="411"/>
      <c r="L29" s="411"/>
      <c r="M29" s="411"/>
      <c r="N29" s="412"/>
      <c r="O29" s="412"/>
      <c r="P29" s="412"/>
      <c r="Q29" s="412"/>
      <c r="R29" s="412"/>
      <c r="S29" s="411"/>
      <c r="T29" s="411"/>
      <c r="U29" s="411"/>
    </row>
    <row r="30" spans="3:21" ht="14.5" customHeight="1" x14ac:dyDescent="0.35">
      <c r="C30" s="411"/>
      <c r="D30" s="1056"/>
      <c r="E30" s="1056"/>
      <c r="F30" s="1056"/>
      <c r="G30" s="411"/>
      <c r="H30" s="412"/>
      <c r="I30" s="412"/>
      <c r="J30" s="412"/>
      <c r="K30" s="411"/>
      <c r="L30" s="411"/>
      <c r="M30" s="411"/>
      <c r="N30" s="412"/>
      <c r="O30" s="412"/>
      <c r="P30" s="412"/>
      <c r="Q30" s="412"/>
      <c r="R30" s="412"/>
      <c r="S30" s="411"/>
      <c r="T30" s="411"/>
      <c r="U30" s="411"/>
    </row>
    <row r="31" spans="3:21" ht="14.5" customHeight="1" x14ac:dyDescent="0.35">
      <c r="C31" s="411"/>
      <c r="D31" s="1056"/>
      <c r="E31" s="1056"/>
      <c r="F31" s="1056"/>
      <c r="G31" s="411"/>
      <c r="H31" s="412"/>
      <c r="I31" s="412"/>
      <c r="J31" s="412"/>
      <c r="K31" s="411"/>
      <c r="L31" s="411"/>
      <c r="M31" s="411"/>
      <c r="N31" s="412"/>
      <c r="O31" s="412"/>
      <c r="P31" s="412"/>
      <c r="Q31" s="412"/>
      <c r="R31" s="412"/>
      <c r="S31" s="411"/>
      <c r="T31" s="411"/>
      <c r="U31" s="411"/>
    </row>
    <row r="32" spans="3:21" ht="14.5" customHeight="1" x14ac:dyDescent="0.35">
      <c r="C32" s="411"/>
      <c r="D32" s="1056"/>
      <c r="E32" s="1056"/>
      <c r="F32" s="1056"/>
      <c r="G32" s="411"/>
      <c r="H32" s="412"/>
      <c r="I32" s="412"/>
      <c r="J32" s="412"/>
      <c r="K32" s="411"/>
      <c r="L32" s="411"/>
      <c r="M32" s="411"/>
      <c r="N32" s="412"/>
      <c r="O32" s="412"/>
      <c r="P32" s="412"/>
      <c r="Q32" s="412"/>
      <c r="R32" s="412"/>
      <c r="S32" s="411"/>
      <c r="T32" s="411"/>
      <c r="U32" s="411"/>
    </row>
    <row r="33" spans="3:21" ht="14.5" customHeight="1" x14ac:dyDescent="0.35">
      <c r="C33" s="411"/>
      <c r="D33" s="1056"/>
      <c r="E33" s="1056"/>
      <c r="F33" s="1056"/>
      <c r="G33" s="411"/>
      <c r="H33" s="412"/>
      <c r="I33" s="412"/>
      <c r="J33" s="412"/>
      <c r="K33" s="411"/>
      <c r="L33" s="411"/>
      <c r="M33" s="411"/>
      <c r="N33" s="412"/>
      <c r="O33" s="412"/>
      <c r="P33" s="412"/>
      <c r="Q33" s="412"/>
      <c r="R33" s="412"/>
      <c r="S33" s="411"/>
      <c r="T33" s="411"/>
      <c r="U33" s="411"/>
    </row>
    <row r="34" spans="3:21" ht="14.5" customHeight="1" x14ac:dyDescent="0.35">
      <c r="C34" s="411"/>
      <c r="D34" s="1056"/>
      <c r="E34" s="1056"/>
      <c r="F34" s="1056"/>
      <c r="G34" s="411"/>
      <c r="H34" s="412"/>
      <c r="I34" s="412"/>
      <c r="J34" s="412"/>
      <c r="K34" s="411"/>
      <c r="L34" s="411"/>
      <c r="M34" s="411"/>
      <c r="N34" s="412"/>
      <c r="O34" s="412"/>
      <c r="P34" s="412"/>
      <c r="Q34" s="412"/>
      <c r="R34" s="412"/>
      <c r="S34" s="411"/>
      <c r="T34" s="411"/>
      <c r="U34" s="411"/>
    </row>
    <row r="35" spans="3:21" ht="14.5" customHeight="1" x14ac:dyDescent="0.35">
      <c r="C35" s="411"/>
      <c r="D35" s="1056"/>
      <c r="E35" s="1056"/>
      <c r="F35" s="1056"/>
      <c r="G35" s="411"/>
      <c r="H35" s="412"/>
      <c r="I35" s="412"/>
      <c r="J35" s="412"/>
      <c r="K35" s="411"/>
      <c r="L35" s="411"/>
      <c r="M35" s="411"/>
      <c r="N35" s="412"/>
      <c r="O35" s="412"/>
      <c r="P35" s="412"/>
      <c r="Q35" s="412"/>
      <c r="R35" s="412"/>
      <c r="S35" s="411"/>
      <c r="T35" s="411"/>
      <c r="U35" s="411"/>
    </row>
    <row r="36" spans="3:21" ht="14.5" customHeight="1" x14ac:dyDescent="0.35">
      <c r="C36" s="411"/>
      <c r="D36" s="1056"/>
      <c r="E36" s="1056"/>
      <c r="F36" s="1056"/>
      <c r="G36" s="411"/>
      <c r="H36" s="412"/>
      <c r="I36" s="412"/>
      <c r="J36" s="412"/>
      <c r="K36" s="411"/>
      <c r="L36" s="411"/>
      <c r="M36" s="411"/>
      <c r="N36" s="412"/>
      <c r="O36" s="412"/>
      <c r="P36" s="412"/>
      <c r="Q36" s="412"/>
      <c r="R36" s="412"/>
      <c r="S36" s="411"/>
      <c r="T36" s="411"/>
      <c r="U36" s="411"/>
    </row>
    <row r="37" spans="3:21" ht="14.5" customHeight="1" x14ac:dyDescent="0.35">
      <c r="C37" s="411"/>
      <c r="D37" s="1056"/>
      <c r="E37" s="1056"/>
      <c r="F37" s="1056"/>
      <c r="G37" s="411"/>
      <c r="H37" s="412"/>
      <c r="I37" s="412"/>
      <c r="J37" s="412"/>
      <c r="K37" s="411"/>
      <c r="L37" s="411"/>
      <c r="M37" s="411"/>
      <c r="N37" s="412"/>
      <c r="O37" s="412"/>
      <c r="P37" s="412"/>
      <c r="Q37" s="412"/>
      <c r="R37" s="412"/>
      <c r="S37" s="411"/>
      <c r="T37" s="411"/>
      <c r="U37" s="411"/>
    </row>
    <row r="38" spans="3:21" ht="14.5" customHeight="1" x14ac:dyDescent="0.35">
      <c r="C38" s="411"/>
      <c r="D38" s="1056"/>
      <c r="E38" s="1056"/>
      <c r="F38" s="1056"/>
      <c r="G38" s="411"/>
      <c r="H38" s="412"/>
      <c r="I38" s="412"/>
      <c r="J38" s="412"/>
      <c r="K38" s="411"/>
      <c r="L38" s="411"/>
      <c r="M38" s="411"/>
      <c r="N38" s="412"/>
      <c r="O38" s="412"/>
      <c r="P38" s="412"/>
      <c r="Q38" s="412"/>
      <c r="R38" s="412"/>
      <c r="S38" s="411"/>
      <c r="T38" s="411"/>
      <c r="U38" s="411"/>
    </row>
    <row r="39" spans="3:21" ht="14.5" customHeight="1" x14ac:dyDescent="0.35">
      <c r="C39" s="411"/>
      <c r="D39" s="1056"/>
      <c r="E39" s="1056"/>
      <c r="F39" s="1056"/>
      <c r="G39" s="411"/>
      <c r="H39" s="412"/>
      <c r="I39" s="412"/>
      <c r="J39" s="412"/>
      <c r="K39" s="411"/>
      <c r="L39" s="411"/>
      <c r="M39" s="411"/>
      <c r="N39" s="412"/>
      <c r="O39" s="412"/>
      <c r="P39" s="412"/>
      <c r="Q39" s="412"/>
      <c r="R39" s="412"/>
      <c r="S39" s="411"/>
      <c r="T39" s="411"/>
      <c r="U39" s="411"/>
    </row>
    <row r="40" spans="3:21" ht="30" customHeight="1" x14ac:dyDescent="0.35">
      <c r="C40" s="411"/>
      <c r="D40" s="1056"/>
      <c r="E40" s="1056"/>
      <c r="F40" s="1056"/>
      <c r="G40" s="411"/>
      <c r="H40" s="412"/>
      <c r="I40" s="412"/>
      <c r="J40" s="412"/>
      <c r="K40" s="411"/>
      <c r="L40" s="411"/>
      <c r="M40" s="411"/>
      <c r="N40" s="412"/>
      <c r="O40" s="412"/>
      <c r="P40" s="412"/>
      <c r="Q40" s="412"/>
      <c r="R40" s="412"/>
      <c r="S40" s="411"/>
      <c r="T40" s="411"/>
      <c r="U40" s="411"/>
    </row>
    <row r="41" spans="3:21" ht="30" customHeight="1" x14ac:dyDescent="0.35">
      <c r="C41" s="411"/>
      <c r="D41" s="411"/>
      <c r="E41" s="411"/>
      <c r="F41" s="411"/>
      <c r="G41" s="411"/>
      <c r="H41" s="412"/>
      <c r="I41" s="412"/>
      <c r="J41" s="412"/>
      <c r="K41" s="411"/>
      <c r="L41" s="411"/>
      <c r="M41" s="411"/>
      <c r="N41" s="412"/>
      <c r="O41" s="412"/>
      <c r="P41" s="412"/>
      <c r="Q41" s="412"/>
      <c r="R41" s="412"/>
      <c r="S41" s="411"/>
      <c r="T41" s="411"/>
      <c r="U41" s="411"/>
    </row>
    <row r="42" spans="3:21" x14ac:dyDescent="0.35">
      <c r="C42" s="411"/>
      <c r="D42" s="411"/>
      <c r="E42" s="411"/>
      <c r="F42" s="411"/>
      <c r="G42" s="411"/>
      <c r="H42" s="411"/>
      <c r="I42" s="413"/>
      <c r="J42" s="413"/>
      <c r="K42" s="411"/>
      <c r="L42" s="411"/>
      <c r="M42" s="411"/>
      <c r="N42" s="413"/>
      <c r="O42" s="413"/>
      <c r="P42" s="413"/>
      <c r="Q42" s="413"/>
      <c r="R42" s="413"/>
      <c r="S42" s="411"/>
      <c r="T42" s="411"/>
      <c r="U42" s="411"/>
    </row>
    <row r="43" spans="3:21" x14ac:dyDescent="0.35">
      <c r="C43" s="411"/>
      <c r="D43" s="411"/>
      <c r="E43" s="411"/>
      <c r="F43" s="411"/>
      <c r="G43" s="411"/>
      <c r="H43" s="417"/>
      <c r="I43" s="417"/>
      <c r="J43" s="417"/>
      <c r="K43" s="411"/>
      <c r="L43" s="411"/>
      <c r="M43" s="411"/>
      <c r="N43" s="417"/>
      <c r="O43" s="417"/>
      <c r="P43" s="417"/>
      <c r="Q43" s="417"/>
      <c r="R43" s="417"/>
      <c r="S43" s="411"/>
      <c r="T43" s="411"/>
      <c r="U43" s="411"/>
    </row>
    <row r="44" spans="3:21" ht="45" customHeight="1" x14ac:dyDescent="0.35">
      <c r="C44" s="411"/>
      <c r="D44" s="411"/>
      <c r="E44" s="411"/>
      <c r="F44" s="411"/>
      <c r="G44" s="411"/>
      <c r="H44" s="455"/>
      <c r="I44" s="455"/>
      <c r="J44" s="455"/>
      <c r="K44" s="411"/>
      <c r="L44" s="411"/>
      <c r="M44" s="411"/>
      <c r="N44" s="455"/>
      <c r="O44" s="455"/>
      <c r="P44" s="455"/>
      <c r="Q44" s="455"/>
      <c r="R44" s="455"/>
      <c r="S44" s="411"/>
      <c r="T44" s="411"/>
      <c r="U44" s="411"/>
    </row>
    <row r="45" spans="3:21" x14ac:dyDescent="0.35">
      <c r="C45" s="411"/>
      <c r="D45" s="411"/>
      <c r="E45" s="411"/>
      <c r="F45" s="411"/>
      <c r="G45" s="411"/>
      <c r="H45" s="411"/>
      <c r="I45" s="411"/>
      <c r="J45" s="411"/>
      <c r="K45" s="411"/>
      <c r="L45" s="411"/>
      <c r="M45" s="411"/>
      <c r="N45" s="411"/>
      <c r="O45" s="411"/>
      <c r="P45" s="411"/>
      <c r="Q45" s="411"/>
      <c r="R45" s="411"/>
      <c r="S45" s="411"/>
      <c r="T45" s="411"/>
      <c r="U45" s="411"/>
    </row>
    <row r="46" spans="3:21" x14ac:dyDescent="0.35">
      <c r="C46" s="411"/>
      <c r="D46" s="411"/>
      <c r="E46" s="411"/>
      <c r="F46" s="411"/>
      <c r="G46" s="411"/>
      <c r="H46" s="411"/>
      <c r="I46" s="411"/>
      <c r="J46" s="411"/>
      <c r="K46" s="411"/>
      <c r="L46" s="411"/>
      <c r="M46" s="411"/>
      <c r="N46" s="411"/>
      <c r="O46" s="411"/>
      <c r="P46" s="411"/>
      <c r="Q46" s="411"/>
      <c r="R46" s="411"/>
      <c r="S46" s="411"/>
      <c r="T46" s="411"/>
      <c r="U46" s="411"/>
    </row>
    <row r="47" spans="3:21" x14ac:dyDescent="0.35">
      <c r="C47" s="411"/>
      <c r="D47" s="411"/>
      <c r="E47" s="411"/>
      <c r="F47" s="411"/>
      <c r="G47" s="411"/>
      <c r="H47" s="411"/>
      <c r="I47" s="411"/>
      <c r="J47" s="411"/>
      <c r="K47" s="411"/>
      <c r="L47" s="411"/>
      <c r="M47" s="411"/>
      <c r="N47" s="411"/>
      <c r="O47" s="411"/>
      <c r="P47" s="411"/>
      <c r="Q47" s="411"/>
      <c r="R47" s="411"/>
      <c r="S47" s="411"/>
      <c r="T47" s="411"/>
      <c r="U47" s="411"/>
    </row>
    <row r="48" spans="3:21" x14ac:dyDescent="0.35">
      <c r="C48" s="411"/>
      <c r="D48" s="411"/>
      <c r="E48" s="411"/>
      <c r="F48" s="411"/>
      <c r="G48" s="411"/>
      <c r="H48" s="411"/>
      <c r="I48" s="411"/>
      <c r="J48" s="411"/>
      <c r="K48" s="411"/>
      <c r="L48" s="411"/>
      <c r="M48" s="411"/>
      <c r="N48" s="411"/>
      <c r="O48" s="411"/>
      <c r="P48" s="411"/>
      <c r="Q48" s="411"/>
      <c r="R48" s="411"/>
      <c r="S48" s="411"/>
      <c r="T48" s="411"/>
      <c r="U48" s="411"/>
    </row>
    <row r="49" spans="3:21" x14ac:dyDescent="0.35">
      <c r="C49" s="411"/>
      <c r="D49" s="411"/>
      <c r="E49" s="411"/>
      <c r="F49" s="411"/>
      <c r="G49" s="411"/>
      <c r="H49" s="411"/>
      <c r="I49" s="411"/>
      <c r="J49" s="411"/>
      <c r="K49" s="411"/>
      <c r="L49" s="411"/>
      <c r="M49" s="411"/>
      <c r="N49" s="411"/>
      <c r="O49" s="411"/>
      <c r="P49" s="411"/>
      <c r="Q49" s="411"/>
      <c r="R49" s="411"/>
      <c r="S49" s="411"/>
      <c r="T49" s="411"/>
      <c r="U49" s="411"/>
    </row>
    <row r="50" spans="3:21" x14ac:dyDescent="0.35">
      <c r="C50" s="411"/>
      <c r="D50" s="411"/>
      <c r="E50" s="411"/>
      <c r="F50" s="411"/>
      <c r="G50" s="411"/>
      <c r="H50" s="411"/>
      <c r="I50" s="411"/>
      <c r="J50" s="411"/>
      <c r="K50" s="411"/>
      <c r="L50" s="411"/>
      <c r="M50" s="411"/>
      <c r="N50" s="411"/>
      <c r="O50" s="411"/>
      <c r="P50" s="411"/>
      <c r="Q50" s="411"/>
      <c r="R50" s="411"/>
      <c r="S50" s="411"/>
      <c r="T50" s="411"/>
      <c r="U50" s="411"/>
    </row>
    <row r="51" spans="3:21" x14ac:dyDescent="0.35">
      <c r="C51" s="411"/>
      <c r="D51" s="411"/>
      <c r="E51" s="411"/>
      <c r="F51" s="411"/>
      <c r="G51" s="411"/>
      <c r="H51" s="411"/>
      <c r="I51" s="411"/>
      <c r="J51" s="411"/>
      <c r="K51" s="411"/>
      <c r="L51" s="411"/>
      <c r="M51" s="411"/>
      <c r="N51" s="411"/>
      <c r="O51" s="411"/>
      <c r="P51" s="411"/>
      <c r="Q51" s="411"/>
      <c r="R51" s="411"/>
      <c r="S51" s="411"/>
      <c r="T51" s="411"/>
      <c r="U51" s="411"/>
    </row>
    <row r="52" spans="3:21" x14ac:dyDescent="0.35">
      <c r="C52" s="411"/>
      <c r="D52" s="411"/>
      <c r="E52" s="411"/>
      <c r="F52" s="411"/>
      <c r="G52" s="411"/>
      <c r="H52" s="411"/>
      <c r="I52" s="411"/>
      <c r="J52" s="411"/>
      <c r="K52" s="411"/>
      <c r="L52" s="411"/>
      <c r="M52" s="411"/>
      <c r="N52" s="411"/>
      <c r="O52" s="411"/>
      <c r="P52" s="411"/>
      <c r="Q52" s="411"/>
      <c r="R52" s="411"/>
      <c r="S52" s="411"/>
      <c r="T52" s="411"/>
      <c r="U52" s="411"/>
    </row>
    <row r="53" spans="3:21" x14ac:dyDescent="0.35">
      <c r="C53" s="411"/>
      <c r="D53" s="411"/>
      <c r="E53" s="411"/>
      <c r="F53" s="411"/>
      <c r="G53" s="411"/>
      <c r="H53" s="411"/>
      <c r="I53" s="411"/>
      <c r="J53" s="411"/>
      <c r="K53" s="411"/>
      <c r="L53" s="411"/>
      <c r="M53" s="411"/>
      <c r="N53" s="411"/>
      <c r="O53" s="411"/>
      <c r="P53" s="411"/>
      <c r="Q53" s="411"/>
      <c r="R53" s="411"/>
      <c r="S53" s="411"/>
      <c r="T53" s="411"/>
      <c r="U53" s="411"/>
    </row>
    <row r="54" spans="3:21" x14ac:dyDescent="0.35">
      <c r="C54" s="411"/>
      <c r="D54" s="411"/>
      <c r="E54" s="411"/>
      <c r="F54" s="411"/>
      <c r="G54" s="411"/>
      <c r="H54" s="411"/>
      <c r="I54" s="411"/>
      <c r="J54" s="411"/>
      <c r="K54" s="411"/>
      <c r="L54" s="411"/>
      <c r="M54" s="411"/>
      <c r="N54" s="411"/>
      <c r="O54" s="411"/>
      <c r="P54" s="411"/>
      <c r="Q54" s="411"/>
      <c r="R54" s="411"/>
      <c r="S54" s="411"/>
      <c r="T54" s="411"/>
      <c r="U54" s="411"/>
    </row>
    <row r="55" spans="3:21" x14ac:dyDescent="0.35">
      <c r="C55" s="411"/>
      <c r="D55" s="411"/>
      <c r="E55" s="411"/>
      <c r="F55" s="411"/>
      <c r="G55" s="411"/>
      <c r="H55" s="411"/>
      <c r="I55" s="411"/>
      <c r="J55" s="411"/>
      <c r="K55" s="411"/>
      <c r="L55" s="411"/>
      <c r="M55" s="411"/>
      <c r="N55" s="411"/>
      <c r="O55" s="411"/>
      <c r="P55" s="411"/>
      <c r="Q55" s="411"/>
      <c r="R55" s="411"/>
      <c r="S55" s="411"/>
      <c r="T55" s="411"/>
      <c r="U55" s="411"/>
    </row>
    <row r="56" spans="3:21" x14ac:dyDescent="0.35">
      <c r="C56" s="411"/>
      <c r="D56" s="411"/>
      <c r="E56" s="411"/>
      <c r="F56" s="411"/>
      <c r="G56" s="411"/>
      <c r="H56" s="411"/>
      <c r="I56" s="411"/>
      <c r="J56" s="411"/>
      <c r="K56" s="411"/>
      <c r="L56" s="411"/>
      <c r="M56" s="411"/>
      <c r="N56" s="411"/>
      <c r="O56" s="411"/>
      <c r="P56" s="411"/>
      <c r="Q56" s="411"/>
      <c r="R56" s="411"/>
      <c r="S56" s="411"/>
      <c r="T56" s="411"/>
      <c r="U56" s="411"/>
    </row>
    <row r="57" spans="3:21" x14ac:dyDescent="0.35">
      <c r="C57" s="411"/>
      <c r="D57" s="411"/>
      <c r="E57" s="411"/>
      <c r="F57" s="411"/>
      <c r="G57" s="411"/>
      <c r="H57" s="411"/>
      <c r="I57" s="411"/>
      <c r="J57" s="411"/>
      <c r="K57" s="411"/>
      <c r="L57" s="411"/>
      <c r="M57" s="411"/>
      <c r="N57" s="411"/>
      <c r="O57" s="411"/>
      <c r="P57" s="411"/>
      <c r="Q57" s="411"/>
      <c r="R57" s="411"/>
      <c r="S57" s="411"/>
      <c r="T57" s="411"/>
      <c r="U57" s="411"/>
    </row>
    <row r="58" spans="3:21" x14ac:dyDescent="0.35">
      <c r="C58" s="411"/>
      <c r="D58" s="411"/>
      <c r="E58" s="411"/>
      <c r="F58" s="411"/>
      <c r="G58" s="411"/>
      <c r="H58" s="411"/>
      <c r="I58" s="411"/>
      <c r="J58" s="411"/>
      <c r="K58" s="411"/>
      <c r="L58" s="411"/>
      <c r="M58" s="411"/>
      <c r="N58" s="411"/>
      <c r="O58" s="411"/>
      <c r="P58" s="411"/>
      <c r="Q58" s="411"/>
      <c r="R58" s="411"/>
      <c r="S58" s="411"/>
      <c r="T58" s="411"/>
      <c r="U58" s="411"/>
    </row>
    <row r="59" spans="3:21" x14ac:dyDescent="0.35">
      <c r="C59" s="411"/>
      <c r="D59" s="411"/>
      <c r="E59" s="411"/>
      <c r="F59" s="411"/>
      <c r="G59" s="411"/>
      <c r="H59" s="411"/>
      <c r="I59" s="411"/>
      <c r="J59" s="411"/>
      <c r="K59" s="411"/>
      <c r="L59" s="411"/>
      <c r="M59" s="411"/>
      <c r="N59" s="411"/>
      <c r="O59" s="411"/>
      <c r="P59" s="411"/>
      <c r="Q59" s="411"/>
      <c r="R59" s="411"/>
      <c r="S59" s="411"/>
      <c r="T59" s="411"/>
      <c r="U59" s="411"/>
    </row>
    <row r="60" spans="3:21" x14ac:dyDescent="0.35">
      <c r="C60" s="411"/>
      <c r="D60" s="411"/>
      <c r="E60" s="411"/>
      <c r="F60" s="411"/>
      <c r="G60" s="411"/>
      <c r="H60" s="411"/>
      <c r="I60" s="411"/>
      <c r="J60" s="411"/>
      <c r="K60" s="411"/>
      <c r="L60" s="411"/>
      <c r="M60" s="411"/>
      <c r="N60" s="411"/>
      <c r="O60" s="411"/>
      <c r="P60" s="411"/>
      <c r="Q60" s="411"/>
      <c r="R60" s="411"/>
      <c r="S60" s="411"/>
      <c r="T60" s="411"/>
      <c r="U60" s="411"/>
    </row>
  </sheetData>
  <sheetProtection algorithmName="SHA-512" hashValue="Z2aDZ/DlyBVkzLkh4AxV/YJpFNQ8fwv3r8Z9XUlMNE7/x09LYAwrhRSArEcoXaSmeYT1u0P3HoCYjGFdrD2nqw==" saltValue="dQuNAAWXkUkf3visi87XLg==" spinCount="100000" sheet="1" objects="1" scenarios="1"/>
  <mergeCells count="66">
    <mergeCell ref="D8:F8"/>
    <mergeCell ref="H8:I8"/>
    <mergeCell ref="K8:M8"/>
    <mergeCell ref="O8:Q8"/>
    <mergeCell ref="C2:H2"/>
    <mergeCell ref="C4:F4"/>
    <mergeCell ref="C6:C10"/>
    <mergeCell ref="D6:F6"/>
    <mergeCell ref="H6:I6"/>
    <mergeCell ref="K6:M6"/>
    <mergeCell ref="D9:F9"/>
    <mergeCell ref="H9:I9"/>
    <mergeCell ref="K9:M9"/>
    <mergeCell ref="O6:Q6"/>
    <mergeCell ref="D7:F7"/>
    <mergeCell ref="H7:I7"/>
    <mergeCell ref="K7:M7"/>
    <mergeCell ref="O7:Q7"/>
    <mergeCell ref="C11:C27"/>
    <mergeCell ref="D11:F11"/>
    <mergeCell ref="H11:I11"/>
    <mergeCell ref="K11:M11"/>
    <mergeCell ref="O11:Q11"/>
    <mergeCell ref="O9:Q9"/>
    <mergeCell ref="D10:F10"/>
    <mergeCell ref="H10:I10"/>
    <mergeCell ref="K10:M10"/>
    <mergeCell ref="O10:Q10"/>
    <mergeCell ref="D12:F12"/>
    <mergeCell ref="H12:I12"/>
    <mergeCell ref="K12:M12"/>
    <mergeCell ref="O12:Q12"/>
    <mergeCell ref="D13:F13"/>
    <mergeCell ref="H13:I13"/>
    <mergeCell ref="K13:M13"/>
    <mergeCell ref="O13:Q13"/>
    <mergeCell ref="E23:E25"/>
    <mergeCell ref="D14:F14"/>
    <mergeCell ref="H14:I14"/>
    <mergeCell ref="K14:M14"/>
    <mergeCell ref="O14:Q14"/>
    <mergeCell ref="D15:F15"/>
    <mergeCell ref="H15:I15"/>
    <mergeCell ref="K15:M15"/>
    <mergeCell ref="O15:Q15"/>
    <mergeCell ref="D29:F40"/>
    <mergeCell ref="G23:G25"/>
    <mergeCell ref="J23:J25"/>
    <mergeCell ref="N23:N25"/>
    <mergeCell ref="D26:F26"/>
    <mergeCell ref="H26:I26"/>
    <mergeCell ref="K26:M26"/>
    <mergeCell ref="D16:D25"/>
    <mergeCell ref="E17:E19"/>
    <mergeCell ref="G17:G19"/>
    <mergeCell ref="J17:J19"/>
    <mergeCell ref="N17:N19"/>
    <mergeCell ref="E20:E22"/>
    <mergeCell ref="G20:G22"/>
    <mergeCell ref="J20:J22"/>
    <mergeCell ref="N20:N22"/>
    <mergeCell ref="O26:Q26"/>
    <mergeCell ref="D27:F27"/>
    <mergeCell ref="H27:I27"/>
    <mergeCell ref="K27:M27"/>
    <mergeCell ref="O27:Q27"/>
  </mergeCells>
  <dataValidations count="1">
    <dataValidation operator="greaterThan" allowBlank="1" showInputMessage="1" showErrorMessage="1" sqref="Q17:Q25" xr:uid="{3BC998C9-677B-4758-9578-514BBD8C9D9C}"/>
  </dataValidations>
  <hyperlinks>
    <hyperlink ref="H6:I6" location="'Metadados do indicador GAMA'!B12" display="Conclusão da escola" xr:uid="{9C9AC80E-909F-4705-9616-784681D3F80D}"/>
    <hyperlink ref="K6:M6" location="'Metadados do indicador GAMA'!B13" display="Competências básicas de aprendizagem" xr:uid="{EB1B5D78-7578-412C-8975-95085BCBA01C}"/>
    <hyperlink ref="O6:Q6" location="'Metadados do indicador GAMA'!B17" display="Adolescentes que não trabalham, não estudam e não seguem uma formação" xr:uid="{A4BE1964-DF8C-4DF6-986C-33320DB9848C}"/>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2A789E-A53E-4609-839D-A4706069BC51}">
          <x14:formula1>
            <xm:f>dropdowns!$M$1:$M$27</xm:f>
          </x14:formula1>
          <xm:sqref>H13:I13 K13:M13 O13:Q13</xm:sqref>
        </x14:dataValidation>
        <x14:dataValidation type="list" allowBlank="1" showInputMessage="1" showErrorMessage="1" xr:uid="{625F5D66-F5D0-4CF1-92D3-573B6A8A0E92}">
          <x14:formula1>
            <xm:f>dropdowns!$D$2:$D$4</xm:f>
          </x14:formula1>
          <xm:sqref>O27:Q27 K27:M27 H27:I27</xm:sqref>
        </x14:dataValidation>
        <x14:dataValidation type="list" allowBlank="1" showInputMessage="1" showErrorMessage="1" xr:uid="{0450EB0C-1B8F-452E-95F7-7B65331754F2}">
          <x14:formula1>
            <xm:f>dropdowns!$E$2:$E$6</xm:f>
          </x14:formula1>
          <xm:sqref>O14:Q14 K14:M14 H14:I14</xm:sqref>
        </x14:dataValidation>
        <x14:dataValidation type="list" allowBlank="1" showInputMessage="1" showErrorMessage="1" xr:uid="{D6C6E1F4-89D4-4205-9BD4-41EFA2030EB1}">
          <x14:formula1>
            <xm:f>dropdowns!$A$2:$A$6</xm:f>
          </x14:formula1>
          <xm:sqref>O11:Q11 K11:M11 H11:I11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FAB0B-38C2-4933-B4BE-978138E21FB1}">
  <sheetPr>
    <tabColor rgb="FFC8DBF8"/>
  </sheetPr>
  <dimension ref="A1:T43"/>
  <sheetViews>
    <sheetView topLeftCell="B1" zoomScale="90" zoomScaleNormal="90" workbookViewId="0">
      <pane xSplit="5" topLeftCell="G1" activePane="topRight" state="frozen"/>
      <selection activeCell="B2" sqref="B2"/>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9.81640625" style="9" customWidth="1"/>
    <col min="6" max="6" width="14.7265625" style="9" customWidth="1"/>
    <col min="7" max="7" width="1.54296875" style="9" customWidth="1"/>
    <col min="8" max="8" width="14.54296875" style="9" customWidth="1"/>
    <col min="9" max="9" width="12.1796875" style="9" customWidth="1"/>
    <col min="10" max="10" width="2.1796875" style="9" customWidth="1"/>
    <col min="11" max="11" width="21.54296875" style="9" customWidth="1"/>
    <col min="12" max="12" width="17.26953125" style="9" customWidth="1"/>
    <col min="13" max="13" width="1.81640625" style="9" customWidth="1"/>
    <col min="14" max="14" width="2.1796875" style="9" customWidth="1"/>
    <col min="15" max="16384" width="9.1796875" style="9"/>
  </cols>
  <sheetData>
    <row r="1" spans="1:16" s="265" customFormat="1" ht="49.5" customHeight="1" x14ac:dyDescent="0.5">
      <c r="A1" s="261"/>
      <c r="B1" s="261"/>
      <c r="C1" s="262"/>
      <c r="D1" s="262"/>
      <c r="E1" s="263"/>
      <c r="F1" s="264"/>
      <c r="G1" s="264"/>
      <c r="H1" s="264"/>
      <c r="I1" s="263"/>
      <c r="J1" s="263"/>
      <c r="M1" s="263"/>
      <c r="N1" s="263"/>
    </row>
    <row r="2" spans="1:16" s="265" customFormat="1" ht="46" customHeight="1" x14ac:dyDescent="0.35">
      <c r="C2" s="1096" t="s">
        <v>411</v>
      </c>
      <c r="D2" s="1096"/>
      <c r="E2" s="1096"/>
      <c r="F2" s="1096"/>
    </row>
    <row r="3" spans="1:16" ht="50.15" customHeight="1" x14ac:dyDescent="0.4">
      <c r="C3" s="991" t="s">
        <v>198</v>
      </c>
      <c r="D3" s="991"/>
      <c r="E3" s="991"/>
      <c r="F3" s="991"/>
    </row>
    <row r="4" spans="1:16" ht="15" thickBot="1" x14ac:dyDescent="0.4">
      <c r="A4" s="9">
        <v>27</v>
      </c>
      <c r="H4" s="37"/>
      <c r="I4" s="37"/>
      <c r="J4" s="37"/>
      <c r="M4" s="37"/>
      <c r="N4" s="37"/>
    </row>
    <row r="5" spans="1:16" ht="38.5" customHeight="1" x14ac:dyDescent="0.35">
      <c r="A5" s="9">
        <v>14</v>
      </c>
      <c r="C5" s="992" t="s">
        <v>199</v>
      </c>
      <c r="D5" s="994" t="s">
        <v>200</v>
      </c>
      <c r="E5" s="994"/>
      <c r="F5" s="994"/>
      <c r="G5" s="399"/>
      <c r="H5" s="995" t="s">
        <v>412</v>
      </c>
      <c r="I5" s="995"/>
      <c r="J5" s="135"/>
      <c r="K5" s="995" t="s">
        <v>170</v>
      </c>
      <c r="L5" s="995"/>
      <c r="M5" s="135"/>
      <c r="N5" s="135"/>
      <c r="O5" s="36"/>
      <c r="P5" s="36"/>
    </row>
    <row r="6" spans="1:16" ht="68.5" customHeight="1" x14ac:dyDescent="0.35">
      <c r="C6" s="993"/>
      <c r="D6" s="996" t="s">
        <v>201</v>
      </c>
      <c r="E6" s="996"/>
      <c r="F6" s="996"/>
      <c r="G6" s="399"/>
      <c r="H6" s="997" t="s">
        <v>413</v>
      </c>
      <c r="I6" s="997"/>
      <c r="J6" s="126"/>
      <c r="K6" s="997" t="s">
        <v>414</v>
      </c>
      <c r="L6" s="997"/>
      <c r="M6" s="126"/>
      <c r="N6" s="126"/>
      <c r="O6" s="36"/>
      <c r="P6" s="36"/>
    </row>
    <row r="7" spans="1:16" ht="115.5" customHeight="1" x14ac:dyDescent="0.35">
      <c r="C7" s="993"/>
      <c r="D7" s="996" t="s">
        <v>205</v>
      </c>
      <c r="E7" s="996"/>
      <c r="F7" s="996"/>
      <c r="G7" s="399"/>
      <c r="H7" s="997" t="s">
        <v>415</v>
      </c>
      <c r="I7" s="997"/>
      <c r="J7" s="126"/>
      <c r="K7" s="997" t="s">
        <v>416</v>
      </c>
      <c r="L7" s="997"/>
      <c r="M7" s="126"/>
      <c r="N7" s="126"/>
      <c r="O7" s="36"/>
      <c r="P7" s="36"/>
    </row>
    <row r="8" spans="1:16" ht="147" customHeight="1" x14ac:dyDescent="0.35">
      <c r="C8" s="993"/>
      <c r="D8" s="996" t="s">
        <v>211</v>
      </c>
      <c r="E8" s="996"/>
      <c r="F8" s="996"/>
      <c r="G8" s="399"/>
      <c r="H8" s="997" t="s">
        <v>417</v>
      </c>
      <c r="I8" s="997"/>
      <c r="J8" s="126"/>
      <c r="K8" s="997" t="s">
        <v>418</v>
      </c>
      <c r="L8" s="997"/>
      <c r="M8" s="126"/>
      <c r="N8" s="126"/>
      <c r="O8" s="36"/>
      <c r="P8" s="36"/>
    </row>
    <row r="9" spans="1:16" ht="44.15" customHeight="1" thickBot="1" x14ac:dyDescent="0.4">
      <c r="C9" s="993"/>
      <c r="D9" s="998" t="s">
        <v>217</v>
      </c>
      <c r="E9" s="998"/>
      <c r="F9" s="998"/>
      <c r="G9" s="399"/>
      <c r="H9" s="999" t="s">
        <v>419</v>
      </c>
      <c r="I9" s="999"/>
      <c r="J9" s="126"/>
      <c r="K9" s="999" t="s">
        <v>420</v>
      </c>
      <c r="L9" s="999"/>
      <c r="M9" s="126"/>
      <c r="N9" s="126"/>
      <c r="O9" s="36"/>
      <c r="P9" s="36"/>
    </row>
    <row r="10" spans="1:16" ht="41.25" customHeight="1" thickTop="1" x14ac:dyDescent="0.35">
      <c r="C10" s="1000" t="s">
        <v>221</v>
      </c>
      <c r="D10" s="1003" t="s">
        <v>222</v>
      </c>
      <c r="E10" s="1003"/>
      <c r="F10" s="1003"/>
      <c r="G10" s="400"/>
      <c r="H10" s="1004" t="s">
        <v>8</v>
      </c>
      <c r="I10" s="1005"/>
      <c r="J10" s="35"/>
      <c r="K10" s="1004" t="s">
        <v>8</v>
      </c>
      <c r="L10" s="1005"/>
      <c r="M10" s="35"/>
      <c r="N10" s="35"/>
    </row>
    <row r="11" spans="1:16" ht="43.5" customHeight="1" x14ac:dyDescent="0.35">
      <c r="C11" s="1001"/>
      <c r="D11" s="1010" t="s">
        <v>223</v>
      </c>
      <c r="E11" s="1010"/>
      <c r="F11" s="1010"/>
      <c r="G11" s="401"/>
      <c r="H11" s="1011"/>
      <c r="I11" s="1012"/>
      <c r="J11" s="35"/>
      <c r="K11" s="1011"/>
      <c r="L11" s="1012"/>
      <c r="M11" s="35"/>
      <c r="N11" s="35"/>
    </row>
    <row r="12" spans="1:16" ht="26.5" customHeight="1" x14ac:dyDescent="0.35">
      <c r="C12" s="1001"/>
      <c r="D12" s="1010" t="s">
        <v>224</v>
      </c>
      <c r="E12" s="1010"/>
      <c r="F12" s="1010"/>
      <c r="G12" s="401"/>
      <c r="H12" s="1011" t="s">
        <v>8</v>
      </c>
      <c r="I12" s="1012"/>
      <c r="J12" s="35"/>
      <c r="K12" s="1011" t="s">
        <v>8</v>
      </c>
      <c r="L12" s="1012"/>
      <c r="M12" s="35"/>
      <c r="N12" s="35"/>
    </row>
    <row r="13" spans="1:16" ht="28" customHeight="1" thickBot="1" x14ac:dyDescent="0.4">
      <c r="C13" s="1001"/>
      <c r="D13" s="1010" t="s">
        <v>225</v>
      </c>
      <c r="E13" s="1010"/>
      <c r="F13" s="1010"/>
      <c r="G13" s="401"/>
      <c r="H13" s="1020" t="s">
        <v>8</v>
      </c>
      <c r="I13" s="1021"/>
      <c r="J13" s="35"/>
      <c r="K13" s="1020" t="s">
        <v>8</v>
      </c>
      <c r="L13" s="1021"/>
      <c r="M13" s="35"/>
      <c r="N13" s="35"/>
    </row>
    <row r="14" spans="1:16" ht="29.5" customHeight="1" thickTop="1" thickBot="1" x14ac:dyDescent="0.4">
      <c r="C14" s="1001"/>
      <c r="D14" s="1017" t="s">
        <v>226</v>
      </c>
      <c r="E14" s="1017"/>
      <c r="F14" s="1017"/>
      <c r="G14" s="401"/>
      <c r="H14" s="1018"/>
      <c r="I14" s="1018"/>
      <c r="J14" s="35"/>
      <c r="K14" s="1019"/>
      <c r="L14" s="1019"/>
      <c r="M14" s="35"/>
      <c r="N14" s="35"/>
    </row>
    <row r="15" spans="1:16" ht="39" customHeight="1" x14ac:dyDescent="0.35">
      <c r="C15" s="1001"/>
      <c r="D15" s="1026" t="s">
        <v>227</v>
      </c>
      <c r="E15" s="133" t="s">
        <v>228</v>
      </c>
      <c r="F15" s="403" t="s">
        <v>229</v>
      </c>
      <c r="G15" s="392" t="s">
        <v>228</v>
      </c>
      <c r="H15" s="451" t="s">
        <v>230</v>
      </c>
      <c r="I15" s="125" t="s">
        <v>234</v>
      </c>
      <c r="J15" s="392" t="s">
        <v>228</v>
      </c>
      <c r="K15" s="451" t="s">
        <v>1724</v>
      </c>
      <c r="L15" s="125" t="s">
        <v>234</v>
      </c>
      <c r="M15" s="136"/>
      <c r="N15" s="136"/>
    </row>
    <row r="16" spans="1:16" ht="20.149999999999999" customHeight="1" x14ac:dyDescent="0.35">
      <c r="C16" s="1001"/>
      <c r="D16" s="1027"/>
      <c r="E16" s="1043" t="s">
        <v>252</v>
      </c>
      <c r="F16" s="404" t="s">
        <v>253</v>
      </c>
      <c r="G16" s="1071" t="s">
        <v>252</v>
      </c>
      <c r="H16" s="469"/>
      <c r="I16" s="410"/>
      <c r="J16" s="1071" t="s">
        <v>252</v>
      </c>
      <c r="K16" s="221"/>
      <c r="L16" s="222"/>
      <c r="M16" s="132"/>
      <c r="N16" s="132"/>
    </row>
    <row r="17" spans="3:20" ht="18.649999999999999" customHeight="1" x14ac:dyDescent="0.35">
      <c r="C17" s="1001"/>
      <c r="D17" s="1027"/>
      <c r="E17" s="1044"/>
      <c r="F17" s="405" t="s">
        <v>254</v>
      </c>
      <c r="G17" s="1071"/>
      <c r="H17" s="457"/>
      <c r="I17" s="219"/>
      <c r="J17" s="1071"/>
      <c r="K17" s="223"/>
      <c r="L17" s="224"/>
      <c r="M17" s="132"/>
      <c r="N17" s="132"/>
    </row>
    <row r="18" spans="3:20" ht="18.649999999999999" customHeight="1" thickBot="1" x14ac:dyDescent="0.4">
      <c r="C18" s="1001"/>
      <c r="D18" s="1027"/>
      <c r="E18" s="1045"/>
      <c r="F18" s="406" t="s">
        <v>255</v>
      </c>
      <c r="G18" s="1071"/>
      <c r="H18" s="752"/>
      <c r="I18" s="753"/>
      <c r="J18" s="1071"/>
      <c r="K18" s="223"/>
      <c r="L18" s="224"/>
      <c r="M18" s="132"/>
      <c r="N18" s="132"/>
    </row>
    <row r="19" spans="3:20" ht="18.649999999999999" customHeight="1" thickTop="1" thickBot="1" x14ac:dyDescent="0.4">
      <c r="C19" s="1001"/>
      <c r="D19" s="1027"/>
      <c r="E19" s="1039" t="s">
        <v>256</v>
      </c>
      <c r="F19" s="407" t="s">
        <v>253</v>
      </c>
      <c r="G19" s="1068" t="s">
        <v>256</v>
      </c>
      <c r="H19" s="726"/>
      <c r="I19" s="749"/>
      <c r="J19" s="1072" t="s">
        <v>256</v>
      </c>
      <c r="K19" s="759"/>
      <c r="L19" s="829"/>
      <c r="M19" s="132"/>
      <c r="N19" s="132"/>
    </row>
    <row r="20" spans="3:20" ht="19" customHeight="1" thickTop="1" thickBot="1" x14ac:dyDescent="0.4">
      <c r="C20" s="1001"/>
      <c r="D20" s="1027"/>
      <c r="E20" s="1039"/>
      <c r="F20" s="407" t="s">
        <v>254</v>
      </c>
      <c r="G20" s="1068"/>
      <c r="H20" s="728"/>
      <c r="I20" s="750"/>
      <c r="J20" s="1040"/>
      <c r="K20" s="771"/>
      <c r="L20" s="764"/>
      <c r="M20" s="132"/>
      <c r="N20" s="132"/>
    </row>
    <row r="21" spans="3:20" ht="17.5" customHeight="1" thickTop="1" thickBot="1" x14ac:dyDescent="0.4">
      <c r="C21" s="1001"/>
      <c r="D21" s="1027"/>
      <c r="E21" s="1039"/>
      <c r="F21" s="407" t="s">
        <v>255</v>
      </c>
      <c r="G21" s="1068"/>
      <c r="H21" s="730"/>
      <c r="I21" s="751"/>
      <c r="J21" s="1072"/>
      <c r="K21" s="228"/>
      <c r="L21" s="830"/>
      <c r="M21" s="132"/>
      <c r="N21" s="132"/>
    </row>
    <row r="22" spans="3:20" ht="18" customHeight="1" thickTop="1" x14ac:dyDescent="0.35">
      <c r="C22" s="1001"/>
      <c r="D22" s="1027"/>
      <c r="E22" s="1039" t="s">
        <v>257</v>
      </c>
      <c r="F22" s="407" t="s">
        <v>253</v>
      </c>
      <c r="G22" s="1071" t="s">
        <v>257</v>
      </c>
      <c r="H22" s="456"/>
      <c r="I22" s="218"/>
      <c r="J22" s="1071" t="s">
        <v>257</v>
      </c>
      <c r="K22" s="223"/>
      <c r="L22" s="224"/>
      <c r="M22" s="132"/>
      <c r="N22" s="132"/>
    </row>
    <row r="23" spans="3:20" ht="18.649999999999999" customHeight="1" x14ac:dyDescent="0.35">
      <c r="C23" s="1001"/>
      <c r="D23" s="1027"/>
      <c r="E23" s="1039"/>
      <c r="F23" s="407" t="s">
        <v>254</v>
      </c>
      <c r="G23" s="1071"/>
      <c r="H23" s="457"/>
      <c r="I23" s="219"/>
      <c r="J23" s="1071"/>
      <c r="K23" s="223"/>
      <c r="L23" s="224"/>
      <c r="M23" s="132"/>
      <c r="N23" s="132"/>
    </row>
    <row r="24" spans="3:20" ht="19.5" customHeight="1" thickBot="1" x14ac:dyDescent="0.4">
      <c r="C24" s="1001"/>
      <c r="D24" s="1028"/>
      <c r="E24" s="1047"/>
      <c r="F24" s="408" t="s">
        <v>255</v>
      </c>
      <c r="G24" s="1071"/>
      <c r="H24" s="458"/>
      <c r="I24" s="220"/>
      <c r="J24" s="1071"/>
      <c r="K24" s="225"/>
      <c r="L24" s="227"/>
      <c r="M24" s="132"/>
      <c r="N24" s="132"/>
    </row>
    <row r="25" spans="3:20" ht="65.150000000000006" customHeight="1" thickBot="1" x14ac:dyDescent="0.4">
      <c r="C25" s="1001"/>
      <c r="D25" s="1051" t="s">
        <v>258</v>
      </c>
      <c r="E25" s="1051"/>
      <c r="F25" s="1051"/>
      <c r="G25" s="401"/>
      <c r="H25" s="1069"/>
      <c r="I25" s="1069"/>
      <c r="J25" s="35"/>
      <c r="K25" s="1069"/>
      <c r="L25" s="1069"/>
      <c r="M25" s="35"/>
      <c r="N25" s="35"/>
    </row>
    <row r="26" spans="3:20" ht="27" customHeight="1" thickTop="1" thickBot="1" x14ac:dyDescent="0.4">
      <c r="C26" s="1002"/>
      <c r="D26" s="1017" t="s">
        <v>259</v>
      </c>
      <c r="E26" s="1017"/>
      <c r="F26" s="1017"/>
      <c r="G26" s="401"/>
      <c r="H26" s="1048" t="s">
        <v>8</v>
      </c>
      <c r="I26" s="1049"/>
      <c r="J26" s="35"/>
      <c r="K26" s="1048" t="s">
        <v>8</v>
      </c>
      <c r="L26" s="1049"/>
      <c r="M26" s="35"/>
      <c r="N26" s="35"/>
      <c r="O26" s="36"/>
      <c r="P26" s="36"/>
    </row>
    <row r="27" spans="3:20" ht="15.65" customHeight="1" x14ac:dyDescent="0.35">
      <c r="C27" s="863"/>
      <c r="D27" s="401"/>
      <c r="E27" s="401"/>
      <c r="F27" s="401"/>
      <c r="H27" s="131"/>
      <c r="I27" s="131"/>
      <c r="J27" s="131"/>
      <c r="M27" s="131"/>
      <c r="N27" s="131"/>
    </row>
    <row r="28" spans="3:20" ht="14.5" customHeight="1" x14ac:dyDescent="0.35">
      <c r="C28" s="411"/>
      <c r="D28" s="1056" t="s">
        <v>260</v>
      </c>
      <c r="E28" s="1056"/>
      <c r="F28" s="1056"/>
      <c r="G28" s="411"/>
      <c r="H28" s="412"/>
      <c r="I28" s="412"/>
      <c r="J28" s="412"/>
      <c r="K28" s="411"/>
      <c r="L28" s="411"/>
      <c r="M28" s="412"/>
      <c r="N28" s="412"/>
      <c r="O28" s="411"/>
      <c r="P28" s="411"/>
      <c r="Q28" s="411"/>
      <c r="R28" s="411"/>
      <c r="S28" s="411"/>
      <c r="T28" s="411"/>
    </row>
    <row r="29" spans="3:20" ht="14.5" customHeight="1" x14ac:dyDescent="0.35">
      <c r="C29" s="411"/>
      <c r="D29" s="1056"/>
      <c r="E29" s="1056"/>
      <c r="F29" s="1056"/>
      <c r="G29" s="411"/>
      <c r="H29" s="412"/>
      <c r="I29" s="412"/>
      <c r="J29" s="412"/>
      <c r="K29" s="411"/>
      <c r="L29" s="411"/>
      <c r="M29" s="412"/>
      <c r="N29" s="412"/>
      <c r="O29" s="411"/>
      <c r="P29" s="411"/>
      <c r="Q29" s="411"/>
      <c r="R29" s="411"/>
      <c r="S29" s="411"/>
      <c r="T29" s="411"/>
    </row>
    <row r="30" spans="3:20" ht="14.5" customHeight="1" x14ac:dyDescent="0.35">
      <c r="C30" s="411"/>
      <c r="D30" s="1056"/>
      <c r="E30" s="1056"/>
      <c r="F30" s="1056"/>
      <c r="G30" s="411"/>
      <c r="H30" s="412"/>
      <c r="I30" s="412"/>
      <c r="J30" s="412"/>
      <c r="K30" s="411"/>
      <c r="L30" s="411"/>
      <c r="M30" s="412"/>
      <c r="N30" s="412"/>
      <c r="O30" s="411"/>
      <c r="P30" s="411"/>
      <c r="Q30" s="411"/>
      <c r="R30" s="411"/>
      <c r="S30" s="411"/>
      <c r="T30" s="411"/>
    </row>
    <row r="31" spans="3:20" ht="14.5" customHeight="1" x14ac:dyDescent="0.35">
      <c r="C31" s="411"/>
      <c r="D31" s="1056"/>
      <c r="E31" s="1056"/>
      <c r="F31" s="1056"/>
      <c r="G31" s="411"/>
      <c r="H31" s="412"/>
      <c r="I31" s="412"/>
      <c r="J31" s="412"/>
      <c r="K31" s="411"/>
      <c r="L31" s="411"/>
      <c r="M31" s="412"/>
      <c r="N31" s="412"/>
      <c r="O31" s="411"/>
      <c r="P31" s="411"/>
      <c r="Q31" s="411"/>
      <c r="R31" s="411"/>
      <c r="S31" s="411"/>
      <c r="T31" s="411"/>
    </row>
    <row r="32" spans="3:20" ht="14.5" customHeight="1" x14ac:dyDescent="0.35">
      <c r="C32" s="411"/>
      <c r="D32" s="1056"/>
      <c r="E32" s="1056"/>
      <c r="F32" s="1056"/>
      <c r="G32" s="411"/>
      <c r="H32" s="412"/>
      <c r="I32" s="412"/>
      <c r="J32" s="412"/>
      <c r="K32" s="411"/>
      <c r="L32" s="411"/>
      <c r="M32" s="412"/>
      <c r="N32" s="412"/>
      <c r="O32" s="411"/>
      <c r="P32" s="411"/>
      <c r="Q32" s="411"/>
      <c r="R32" s="411"/>
      <c r="S32" s="411"/>
      <c r="T32" s="411"/>
    </row>
    <row r="33" spans="3:20" ht="14.5" customHeight="1" x14ac:dyDescent="0.35">
      <c r="C33" s="411"/>
      <c r="D33" s="1056"/>
      <c r="E33" s="1056"/>
      <c r="F33" s="1056"/>
      <c r="G33" s="411"/>
      <c r="H33" s="412"/>
      <c r="I33" s="412"/>
      <c r="J33" s="412"/>
      <c r="K33" s="411"/>
      <c r="L33" s="411"/>
      <c r="M33" s="412"/>
      <c r="N33" s="412"/>
      <c r="O33" s="411"/>
      <c r="P33" s="411"/>
      <c r="Q33" s="411"/>
      <c r="R33" s="411"/>
      <c r="S33" s="411"/>
      <c r="T33" s="411"/>
    </row>
    <row r="34" spans="3:20" ht="14.5" customHeight="1" x14ac:dyDescent="0.35">
      <c r="C34" s="411"/>
      <c r="D34" s="1056"/>
      <c r="E34" s="1056"/>
      <c r="F34" s="1056"/>
      <c r="G34" s="411"/>
      <c r="H34" s="412"/>
      <c r="I34" s="412"/>
      <c r="J34" s="412"/>
      <c r="K34" s="411"/>
      <c r="L34" s="411"/>
      <c r="M34" s="412"/>
      <c r="N34" s="412"/>
      <c r="O34" s="411"/>
      <c r="P34" s="411"/>
      <c r="Q34" s="411"/>
      <c r="R34" s="411"/>
      <c r="S34" s="411"/>
      <c r="T34" s="411"/>
    </row>
    <row r="35" spans="3:20" ht="14.5" customHeight="1" x14ac:dyDescent="0.35">
      <c r="C35" s="411"/>
      <c r="D35" s="1056"/>
      <c r="E35" s="1056"/>
      <c r="F35" s="1056"/>
      <c r="G35" s="411"/>
      <c r="H35" s="412"/>
      <c r="I35" s="412"/>
      <c r="J35" s="412"/>
      <c r="K35" s="411"/>
      <c r="L35" s="411"/>
      <c r="M35" s="412"/>
      <c r="N35" s="412"/>
      <c r="O35" s="411"/>
      <c r="P35" s="411"/>
      <c r="Q35" s="411"/>
      <c r="R35" s="411"/>
      <c r="S35" s="411"/>
      <c r="T35" s="411"/>
    </row>
    <row r="36" spans="3:20" ht="14.5" customHeight="1" x14ac:dyDescent="0.35">
      <c r="C36" s="411"/>
      <c r="D36" s="1056"/>
      <c r="E36" s="1056"/>
      <c r="F36" s="1056"/>
      <c r="G36" s="411"/>
      <c r="H36" s="412"/>
      <c r="I36" s="412"/>
      <c r="J36" s="412"/>
      <c r="K36" s="411"/>
      <c r="L36" s="411"/>
      <c r="M36" s="412"/>
      <c r="N36" s="412"/>
      <c r="O36" s="411"/>
      <c r="P36" s="411"/>
      <c r="Q36" s="411"/>
      <c r="R36" s="411"/>
      <c r="S36" s="411"/>
      <c r="T36" s="411"/>
    </row>
    <row r="37" spans="3:20" ht="14.5" customHeight="1" x14ac:dyDescent="0.35">
      <c r="C37" s="411"/>
      <c r="D37" s="1056"/>
      <c r="E37" s="1056"/>
      <c r="F37" s="1056"/>
      <c r="G37" s="411"/>
      <c r="H37" s="412"/>
      <c r="I37" s="412"/>
      <c r="J37" s="412"/>
      <c r="K37" s="411"/>
      <c r="L37" s="411"/>
      <c r="M37" s="412"/>
      <c r="N37" s="412"/>
      <c r="O37" s="411"/>
      <c r="P37" s="411"/>
      <c r="Q37" s="411"/>
      <c r="R37" s="411"/>
      <c r="S37" s="411"/>
      <c r="T37" s="411"/>
    </row>
    <row r="38" spans="3:20" ht="14.5" customHeight="1" x14ac:dyDescent="0.35">
      <c r="C38" s="411"/>
      <c r="D38" s="1056"/>
      <c r="E38" s="1056"/>
      <c r="F38" s="1056"/>
      <c r="G38" s="411"/>
      <c r="H38" s="412"/>
      <c r="I38" s="412"/>
      <c r="J38" s="412"/>
      <c r="K38" s="411"/>
      <c r="L38" s="411"/>
      <c r="M38" s="412"/>
      <c r="N38" s="412"/>
      <c r="O38" s="411"/>
      <c r="P38" s="411"/>
      <c r="Q38" s="411"/>
      <c r="R38" s="411"/>
      <c r="S38" s="411"/>
      <c r="T38" s="411"/>
    </row>
    <row r="39" spans="3:20" ht="30" customHeight="1" x14ac:dyDescent="0.35">
      <c r="C39" s="411"/>
      <c r="D39" s="1056"/>
      <c r="E39" s="1056"/>
      <c r="F39" s="1056"/>
      <c r="G39" s="411"/>
      <c r="H39" s="412"/>
      <c r="I39" s="412"/>
      <c r="J39" s="412"/>
      <c r="K39" s="411"/>
      <c r="L39" s="411"/>
      <c r="M39" s="412"/>
      <c r="N39" s="412"/>
      <c r="O39" s="411"/>
      <c r="P39" s="411"/>
      <c r="Q39" s="411"/>
      <c r="R39" s="411"/>
      <c r="S39" s="411"/>
      <c r="T39" s="411"/>
    </row>
    <row r="40" spans="3:20" ht="30" customHeight="1" x14ac:dyDescent="0.35">
      <c r="C40" s="411"/>
      <c r="D40" s="411"/>
      <c r="E40" s="411"/>
      <c r="F40" s="411"/>
      <c r="G40" s="411"/>
      <c r="H40" s="412"/>
      <c r="I40" s="412"/>
      <c r="J40" s="412"/>
      <c r="K40" s="411"/>
      <c r="L40" s="411"/>
      <c r="M40" s="412"/>
      <c r="N40" s="412"/>
      <c r="O40" s="411"/>
      <c r="P40" s="411"/>
      <c r="Q40" s="411"/>
      <c r="R40" s="411"/>
      <c r="S40" s="411"/>
      <c r="T40" s="411"/>
    </row>
    <row r="41" spans="3:20" x14ac:dyDescent="0.35">
      <c r="C41" s="411"/>
      <c r="D41" s="411"/>
      <c r="E41" s="411"/>
      <c r="F41" s="411"/>
      <c r="G41" s="411"/>
      <c r="H41" s="411"/>
      <c r="I41" s="413"/>
      <c r="J41" s="413"/>
      <c r="K41" s="411"/>
      <c r="L41" s="411"/>
      <c r="M41" s="413"/>
      <c r="N41" s="413"/>
      <c r="O41" s="411"/>
      <c r="P41" s="411"/>
      <c r="Q41" s="411"/>
      <c r="R41" s="411"/>
      <c r="S41" s="411"/>
      <c r="T41" s="411"/>
    </row>
    <row r="42" spans="3:20" x14ac:dyDescent="0.35">
      <c r="H42" s="38"/>
      <c r="I42" s="38"/>
      <c r="J42" s="38"/>
      <c r="M42" s="38"/>
      <c r="N42" s="38"/>
    </row>
    <row r="43" spans="3:20" ht="45" customHeight="1" x14ac:dyDescent="0.35">
      <c r="H43" s="4"/>
      <c r="I43" s="4"/>
      <c r="J43" s="4"/>
      <c r="M43" s="4"/>
      <c r="N43" s="4"/>
    </row>
  </sheetData>
  <sheetProtection algorithmName="SHA-512" hashValue="i+8DxEX315a1t+QTUcaA68KUq1xG+riFa66Kmcpe3QP46dprW84LLQ07iOaMvcuiFcujsPoFtctVO+N8fEFOCA==" saltValue="RLpgZIsTQDQnl35u4+rRcg==" spinCount="100000" sheet="1" objects="1" scenarios="1"/>
  <mergeCells count="51">
    <mergeCell ref="D9:F9"/>
    <mergeCell ref="H9:I9"/>
    <mergeCell ref="K9:L9"/>
    <mergeCell ref="C2:F2"/>
    <mergeCell ref="C3:F3"/>
    <mergeCell ref="C5:C9"/>
    <mergeCell ref="D5:F5"/>
    <mergeCell ref="H5:I5"/>
    <mergeCell ref="K5:L5"/>
    <mergeCell ref="D6:F6"/>
    <mergeCell ref="H6:I6"/>
    <mergeCell ref="K6:L6"/>
    <mergeCell ref="D7:F7"/>
    <mergeCell ref="H7:I7"/>
    <mergeCell ref="K7:L7"/>
    <mergeCell ref="D8:F8"/>
    <mergeCell ref="H8:I8"/>
    <mergeCell ref="K8:L8"/>
    <mergeCell ref="C10:C26"/>
    <mergeCell ref="D10:F10"/>
    <mergeCell ref="H10:I10"/>
    <mergeCell ref="K10:L10"/>
    <mergeCell ref="D11:F11"/>
    <mergeCell ref="H11:I11"/>
    <mergeCell ref="K11:L11"/>
    <mergeCell ref="D12:F12"/>
    <mergeCell ref="H12:I12"/>
    <mergeCell ref="K12:L12"/>
    <mergeCell ref="D13:F13"/>
    <mergeCell ref="H13:I13"/>
    <mergeCell ref="K13:L13"/>
    <mergeCell ref="D14:F14"/>
    <mergeCell ref="H14:I14"/>
    <mergeCell ref="K14:L14"/>
    <mergeCell ref="D15:D24"/>
    <mergeCell ref="E16:E18"/>
    <mergeCell ref="G16:G18"/>
    <mergeCell ref="J16:J18"/>
    <mergeCell ref="E19:E21"/>
    <mergeCell ref="G19:G21"/>
    <mergeCell ref="J19:J21"/>
    <mergeCell ref="E22:E24"/>
    <mergeCell ref="G22:G24"/>
    <mergeCell ref="J22:J24"/>
    <mergeCell ref="D28:F39"/>
    <mergeCell ref="D25:F25"/>
    <mergeCell ref="H25:I25"/>
    <mergeCell ref="K25:L25"/>
    <mergeCell ref="D26:F26"/>
    <mergeCell ref="H26:I26"/>
    <mergeCell ref="K26:L26"/>
  </mergeCells>
  <hyperlinks>
    <hyperlink ref="K5:L5" location="'Metadados do indicador GAMA'!B16" display="Tomada de decisões em matéria de saúde sexual e reprodutiva entre adolescentes mais velhas do sexo feminino" xr:uid="{3741EC4B-A5D7-4007-95B2-5205BD1BC2CB}"/>
    <hyperlink ref="H5:I5" location="'Metadados do indicador GAMA'!B29" display="Sensibilização sobre a menstruação antes da menarca" xr:uid="{FB54D26A-2670-4135-844F-3DF07FB58FD7}"/>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C697F3-441E-414A-A80A-75DF3C31CD1C}">
          <x14:formula1>
            <xm:f>dropdowns!$M$1:$M$27</xm:f>
          </x14:formula1>
          <xm:sqref>H12:I12 K12:L12</xm:sqref>
        </x14:dataValidation>
        <x14:dataValidation type="list" allowBlank="1" showInputMessage="1" showErrorMessage="1" xr:uid="{A34C4FDB-4B65-4C57-B745-D4F23343E053}">
          <x14:formula1>
            <xm:f>dropdowns!$D$2:$D$4</xm:f>
          </x14:formula1>
          <xm:sqref>H26:I26 K26:L26</xm:sqref>
        </x14:dataValidation>
        <x14:dataValidation type="list" allowBlank="1" showInputMessage="1" showErrorMessage="1" xr:uid="{BC87A72A-8EAA-441E-AC57-A0D15ED5FB34}">
          <x14:formula1>
            <xm:f>dropdowns!$A$2:$A$6</xm:f>
          </x14:formula1>
          <xm:sqref>K10:L10 H10:I10</xm:sqref>
        </x14:dataValidation>
        <x14:dataValidation type="list" allowBlank="1" showInputMessage="1" showErrorMessage="1" xr:uid="{43C24940-A9C9-4328-AA29-AB0EAA15DE3C}">
          <x14:formula1>
            <xm:f>dropdowns!$E$2:$E$6</xm:f>
          </x14:formula1>
          <xm:sqref>K13:L13 H13:I13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02AC9-B839-4601-A011-E9551C5ABFFD}">
  <sheetPr>
    <tabColor rgb="FF9FC1F3"/>
    <pageSetUpPr fitToPage="1"/>
  </sheetPr>
  <dimension ref="A1:BM362"/>
  <sheetViews>
    <sheetView zoomScale="60" zoomScaleNormal="60" workbookViewId="0">
      <selection activeCell="A2" sqref="A2"/>
    </sheetView>
  </sheetViews>
  <sheetFormatPr defaultRowHeight="14.5" x14ac:dyDescent="0.35"/>
  <cols>
    <col min="1" max="1" width="34.81640625" customWidth="1"/>
    <col min="2" max="2" width="2.1796875" customWidth="1"/>
  </cols>
  <sheetData>
    <row r="1" spans="1:65" s="419" customFormat="1" ht="46.5" customHeight="1" x14ac:dyDescent="0.7">
      <c r="E1" s="989" t="s">
        <v>421</v>
      </c>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c r="BM1" s="989"/>
    </row>
    <row r="2" spans="1:65" s="419" customFormat="1" ht="85" customHeight="1" x14ac:dyDescent="0.35">
      <c r="E2" s="987" t="s">
        <v>422</v>
      </c>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864"/>
      <c r="AT2" s="864"/>
    </row>
    <row r="3" spans="1:65" s="419" customFormat="1" ht="117" customHeight="1" x14ac:dyDescent="0.35">
      <c r="A3" s="587" t="s">
        <v>128</v>
      </c>
    </row>
    <row r="4" spans="1:65" s="419" customFormat="1" x14ac:dyDescent="0.35"/>
    <row r="5" spans="1:65" s="419" customFormat="1" x14ac:dyDescent="0.35"/>
    <row r="6" spans="1:65" s="419" customFormat="1" x14ac:dyDescent="0.35"/>
    <row r="7" spans="1:65" s="419" customFormat="1" x14ac:dyDescent="0.35"/>
    <row r="8" spans="1:65" s="419" customFormat="1" x14ac:dyDescent="0.35"/>
    <row r="9" spans="1:65" s="419" customFormat="1" x14ac:dyDescent="0.35"/>
    <row r="10" spans="1:65" s="419" customFormat="1" x14ac:dyDescent="0.35"/>
    <row r="11" spans="1:65" s="419" customFormat="1" x14ac:dyDescent="0.35"/>
    <row r="12" spans="1:65" s="419" customFormat="1" ht="32.5" customHeight="1" x14ac:dyDescent="0.35"/>
    <row r="13" spans="1:65" s="419" customFormat="1" ht="117.65" customHeight="1" x14ac:dyDescent="0.35">
      <c r="A13" s="587" t="s">
        <v>140</v>
      </c>
    </row>
    <row r="14" spans="1:65" s="419" customFormat="1" x14ac:dyDescent="0.35"/>
    <row r="15" spans="1:65" s="419" customFormat="1" x14ac:dyDescent="0.35"/>
    <row r="16" spans="1:65" s="419" customFormat="1" x14ac:dyDescent="0.35"/>
    <row r="17" spans="1:1" s="419" customFormat="1" x14ac:dyDescent="0.35"/>
    <row r="18" spans="1:1" s="419" customFormat="1" x14ac:dyDescent="0.35"/>
    <row r="19" spans="1:1" s="419" customFormat="1" x14ac:dyDescent="0.35"/>
    <row r="20" spans="1:1" s="419" customFormat="1" x14ac:dyDescent="0.35"/>
    <row r="21" spans="1:1" s="419" customFormat="1" x14ac:dyDescent="0.35"/>
    <row r="22" spans="1:1" s="419" customFormat="1" ht="24.65" customHeight="1" x14ac:dyDescent="0.35"/>
    <row r="23" spans="1:1" s="419" customFormat="1" ht="131.5" customHeight="1" x14ac:dyDescent="0.35">
      <c r="A23" s="587" t="s">
        <v>154</v>
      </c>
    </row>
    <row r="24" spans="1:1" s="419" customFormat="1" x14ac:dyDescent="0.35"/>
    <row r="25" spans="1:1" s="419" customFormat="1" x14ac:dyDescent="0.35"/>
    <row r="26" spans="1:1" s="419" customFormat="1" x14ac:dyDescent="0.35"/>
    <row r="27" spans="1:1" s="419" customFormat="1" x14ac:dyDescent="0.35"/>
    <row r="28" spans="1:1" s="419" customFormat="1" x14ac:dyDescent="0.35"/>
    <row r="29" spans="1:1" s="419" customFormat="1" x14ac:dyDescent="0.35"/>
    <row r="30" spans="1:1" s="419" customFormat="1" x14ac:dyDescent="0.35"/>
    <row r="31" spans="1:1" s="419" customFormat="1" ht="25" customHeight="1" x14ac:dyDescent="0.35"/>
    <row r="32" spans="1:1" s="419" customFormat="1" ht="140.15" customHeight="1" x14ac:dyDescent="0.35">
      <c r="A32" s="587" t="s">
        <v>166</v>
      </c>
    </row>
    <row r="33" spans="1:1" s="419" customFormat="1" x14ac:dyDescent="0.35"/>
    <row r="34" spans="1:1" s="419" customFormat="1" x14ac:dyDescent="0.35"/>
    <row r="35" spans="1:1" s="419" customFormat="1" x14ac:dyDescent="0.35"/>
    <row r="36" spans="1:1" s="419" customFormat="1" x14ac:dyDescent="0.35"/>
    <row r="37" spans="1:1" s="419" customFormat="1" x14ac:dyDescent="0.35"/>
    <row r="38" spans="1:1" s="419" customFormat="1" x14ac:dyDescent="0.35"/>
    <row r="39" spans="1:1" s="419" customFormat="1" ht="29.15" customHeight="1" x14ac:dyDescent="0.35"/>
    <row r="40" spans="1:1" s="419" customFormat="1" ht="144.65" customHeight="1" x14ac:dyDescent="0.35">
      <c r="A40" s="587" t="s">
        <v>180</v>
      </c>
    </row>
    <row r="41" spans="1:1" s="419" customFormat="1" x14ac:dyDescent="0.35"/>
    <row r="42" spans="1:1" s="419" customFormat="1" x14ac:dyDescent="0.35"/>
    <row r="43" spans="1:1" s="419" customFormat="1" x14ac:dyDescent="0.35"/>
    <row r="44" spans="1:1" s="419" customFormat="1" x14ac:dyDescent="0.35"/>
    <row r="45" spans="1:1" s="419" customFormat="1" x14ac:dyDescent="0.35"/>
    <row r="46" spans="1:1" s="419" customFormat="1" x14ac:dyDescent="0.35"/>
    <row r="47" spans="1:1" s="419" customFormat="1" ht="25" customHeight="1" x14ac:dyDescent="0.35"/>
    <row r="48" spans="1:1" s="419" customFormat="1" ht="141.65" customHeight="1" x14ac:dyDescent="0.35">
      <c r="A48" s="587" t="s">
        <v>193</v>
      </c>
    </row>
    <row r="49" spans="1:1" s="419" customFormat="1" x14ac:dyDescent="0.35"/>
    <row r="50" spans="1:1" s="419" customFormat="1" x14ac:dyDescent="0.35"/>
    <row r="51" spans="1:1" s="419" customFormat="1" x14ac:dyDescent="0.35"/>
    <row r="52" spans="1:1" s="419" customFormat="1" x14ac:dyDescent="0.35"/>
    <row r="53" spans="1:1" s="419" customFormat="1" x14ac:dyDescent="0.35"/>
    <row r="54" spans="1:1" s="419" customFormat="1" x14ac:dyDescent="0.35"/>
    <row r="55" spans="1:1" s="419" customFormat="1" ht="35.15" customHeight="1" x14ac:dyDescent="0.35"/>
    <row r="56" spans="1:1" s="419" customFormat="1" ht="164.15" customHeight="1" x14ac:dyDescent="0.35">
      <c r="A56" s="587" t="s">
        <v>194</v>
      </c>
    </row>
    <row r="57" spans="1:1" s="419" customFormat="1" x14ac:dyDescent="0.35"/>
    <row r="58" spans="1:1" s="419" customFormat="1" x14ac:dyDescent="0.35"/>
    <row r="59" spans="1:1" s="419" customFormat="1" x14ac:dyDescent="0.35"/>
    <row r="60" spans="1:1" s="419" customFormat="1" x14ac:dyDescent="0.35"/>
    <row r="61" spans="1:1" s="419" customFormat="1" x14ac:dyDescent="0.35"/>
    <row r="62" spans="1:1" s="419" customFormat="1" ht="28" customHeight="1" x14ac:dyDescent="0.35"/>
    <row r="63" spans="1:1" s="419" customFormat="1" ht="151" customHeight="1" x14ac:dyDescent="0.35">
      <c r="A63" s="587" t="s">
        <v>195</v>
      </c>
    </row>
    <row r="64" spans="1:1" s="419" customFormat="1" x14ac:dyDescent="0.35"/>
    <row r="65" spans="1:1" s="419" customFormat="1" x14ac:dyDescent="0.35"/>
    <row r="66" spans="1:1" s="419" customFormat="1" x14ac:dyDescent="0.35"/>
    <row r="67" spans="1:1" s="419" customFormat="1" x14ac:dyDescent="0.35"/>
    <row r="68" spans="1:1" s="419" customFormat="1" x14ac:dyDescent="0.35"/>
    <row r="69" spans="1:1" s="419" customFormat="1" x14ac:dyDescent="0.35"/>
    <row r="70" spans="1:1" s="419" customFormat="1" x14ac:dyDescent="0.35"/>
    <row r="71" spans="1:1" s="419" customFormat="1" x14ac:dyDescent="0.35"/>
    <row r="72" spans="1:1" s="419" customFormat="1" x14ac:dyDescent="0.35"/>
    <row r="73" spans="1:1" s="419" customFormat="1" x14ac:dyDescent="0.35"/>
    <row r="74" spans="1:1" s="419" customFormat="1" x14ac:dyDescent="0.35"/>
    <row r="75" spans="1:1" s="419" customFormat="1" ht="190" customHeight="1" x14ac:dyDescent="0.35">
      <c r="A75" s="587" t="s">
        <v>196</v>
      </c>
    </row>
    <row r="76" spans="1:1" s="419" customFormat="1" x14ac:dyDescent="0.35"/>
    <row r="77" spans="1:1" s="419" customFormat="1" x14ac:dyDescent="0.35"/>
    <row r="78" spans="1:1" s="419" customFormat="1" x14ac:dyDescent="0.35"/>
    <row r="79" spans="1:1" s="419" customFormat="1" x14ac:dyDescent="0.35"/>
    <row r="80" spans="1:1" s="419" customFormat="1" x14ac:dyDescent="0.35"/>
    <row r="81" s="419" customFormat="1" x14ac:dyDescent="0.35"/>
    <row r="82" s="419" customFormat="1" x14ac:dyDescent="0.35"/>
    <row r="83" s="419" customFormat="1" x14ac:dyDescent="0.35"/>
    <row r="84" s="419" customFormat="1" x14ac:dyDescent="0.35"/>
    <row r="85" s="419" customFormat="1" x14ac:dyDescent="0.35"/>
    <row r="86" s="419" customFormat="1" x14ac:dyDescent="0.35"/>
    <row r="87" s="419" customFormat="1" x14ac:dyDescent="0.35"/>
    <row r="88" s="419" customFormat="1" x14ac:dyDescent="0.35"/>
    <row r="89" s="419" customFormat="1" x14ac:dyDescent="0.35"/>
    <row r="90" s="419" customFormat="1" x14ac:dyDescent="0.35"/>
    <row r="91" s="419" customFormat="1" x14ac:dyDescent="0.35"/>
    <row r="92" s="419" customFormat="1" x14ac:dyDescent="0.35"/>
    <row r="93" s="419" customFormat="1" x14ac:dyDescent="0.35"/>
    <row r="94" s="419" customFormat="1" x14ac:dyDescent="0.35"/>
    <row r="95" s="419" customFormat="1" x14ac:dyDescent="0.35"/>
    <row r="96" s="419" customFormat="1" x14ac:dyDescent="0.35"/>
    <row r="97" s="419" customFormat="1" x14ac:dyDescent="0.35"/>
    <row r="98" s="419" customFormat="1" x14ac:dyDescent="0.35"/>
    <row r="99" s="419" customFormat="1" x14ac:dyDescent="0.35"/>
    <row r="100" s="419" customFormat="1" x14ac:dyDescent="0.35"/>
    <row r="101" s="419" customFormat="1" x14ac:dyDescent="0.35"/>
    <row r="102" s="419" customFormat="1" x14ac:dyDescent="0.35"/>
    <row r="103" s="419" customFormat="1" x14ac:dyDescent="0.35"/>
    <row r="104" s="419" customFormat="1" x14ac:dyDescent="0.35"/>
    <row r="105" s="419" customFormat="1" x14ac:dyDescent="0.35"/>
    <row r="106" s="419" customFormat="1" x14ac:dyDescent="0.35"/>
    <row r="107" s="419" customFormat="1" x14ac:dyDescent="0.35"/>
    <row r="108" s="419" customFormat="1" x14ac:dyDescent="0.35"/>
    <row r="109" s="419" customFormat="1" x14ac:dyDescent="0.35"/>
    <row r="110" s="419" customFormat="1" x14ac:dyDescent="0.35"/>
    <row r="111" s="419" customFormat="1" x14ac:dyDescent="0.35"/>
    <row r="112" s="419" customFormat="1" x14ac:dyDescent="0.35"/>
    <row r="113" s="419" customFormat="1" x14ac:dyDescent="0.35"/>
    <row r="114" s="419" customFormat="1" x14ac:dyDescent="0.35"/>
    <row r="115" s="419" customFormat="1" x14ac:dyDescent="0.35"/>
    <row r="116" s="419" customFormat="1" x14ac:dyDescent="0.35"/>
    <row r="117" s="419" customFormat="1" x14ac:dyDescent="0.35"/>
    <row r="118" s="419" customFormat="1" x14ac:dyDescent="0.35"/>
    <row r="119" s="419" customFormat="1" x14ac:dyDescent="0.35"/>
    <row r="120" s="419" customFormat="1" x14ac:dyDescent="0.35"/>
    <row r="121" s="419" customFormat="1" x14ac:dyDescent="0.35"/>
    <row r="122" s="419" customFormat="1" x14ac:dyDescent="0.35"/>
    <row r="123" s="419" customFormat="1" x14ac:dyDescent="0.35"/>
    <row r="124" s="419" customFormat="1" x14ac:dyDescent="0.35"/>
    <row r="125" s="419" customFormat="1" x14ac:dyDescent="0.35"/>
    <row r="126" s="419" customFormat="1" x14ac:dyDescent="0.35"/>
    <row r="127" s="419" customFormat="1" x14ac:dyDescent="0.35"/>
    <row r="128" s="419" customFormat="1" x14ac:dyDescent="0.35"/>
    <row r="129" s="419" customFormat="1" x14ac:dyDescent="0.35"/>
    <row r="130" s="419" customFormat="1" x14ac:dyDescent="0.35"/>
    <row r="131" s="419" customFormat="1" x14ac:dyDescent="0.35"/>
    <row r="132" s="419" customFormat="1" x14ac:dyDescent="0.35"/>
    <row r="133" s="419" customFormat="1" x14ac:dyDescent="0.35"/>
    <row r="134" s="419" customFormat="1" x14ac:dyDescent="0.35"/>
    <row r="135" s="419" customFormat="1" x14ac:dyDescent="0.35"/>
    <row r="136" s="419" customFormat="1" x14ac:dyDescent="0.35"/>
    <row r="137" s="419" customFormat="1" x14ac:dyDescent="0.35"/>
    <row r="138" s="419" customFormat="1" x14ac:dyDescent="0.35"/>
    <row r="139" s="419" customFormat="1" x14ac:dyDescent="0.35"/>
    <row r="140" s="419" customFormat="1" x14ac:dyDescent="0.35"/>
    <row r="141" s="419" customFormat="1" x14ac:dyDescent="0.35"/>
    <row r="142" s="419" customFormat="1" x14ac:dyDescent="0.35"/>
    <row r="143" s="419" customFormat="1" x14ac:dyDescent="0.35"/>
    <row r="144" s="419" customFormat="1" x14ac:dyDescent="0.35"/>
    <row r="145" s="419" customFormat="1" x14ac:dyDescent="0.35"/>
    <row r="146" s="419" customFormat="1" x14ac:dyDescent="0.35"/>
    <row r="147" s="419" customFormat="1" x14ac:dyDescent="0.35"/>
    <row r="148" s="419" customFormat="1" x14ac:dyDescent="0.35"/>
    <row r="149" s="419" customFormat="1" x14ac:dyDescent="0.35"/>
    <row r="150" s="419" customFormat="1" x14ac:dyDescent="0.35"/>
    <row r="151" s="419" customFormat="1" x14ac:dyDescent="0.35"/>
    <row r="152" s="419" customFormat="1" x14ac:dyDescent="0.35"/>
    <row r="153" s="419" customFormat="1" x14ac:dyDescent="0.35"/>
    <row r="154" s="419" customFormat="1" x14ac:dyDescent="0.35"/>
    <row r="155" s="419" customFormat="1" x14ac:dyDescent="0.35"/>
    <row r="156" s="419" customFormat="1" x14ac:dyDescent="0.35"/>
    <row r="157" s="419" customFormat="1" x14ac:dyDescent="0.35"/>
    <row r="158" s="419" customFormat="1" x14ac:dyDescent="0.35"/>
    <row r="159" s="419" customFormat="1" x14ac:dyDescent="0.35"/>
    <row r="160" s="419" customFormat="1" x14ac:dyDescent="0.35"/>
    <row r="161" s="419" customFormat="1" x14ac:dyDescent="0.35"/>
    <row r="162" s="419" customFormat="1" x14ac:dyDescent="0.35"/>
    <row r="163" s="419" customFormat="1" x14ac:dyDescent="0.35"/>
    <row r="164" s="419" customFormat="1" x14ac:dyDescent="0.35"/>
    <row r="165" s="419" customFormat="1" x14ac:dyDescent="0.35"/>
    <row r="166" s="419" customFormat="1" x14ac:dyDescent="0.35"/>
    <row r="167" s="419" customFormat="1" x14ac:dyDescent="0.35"/>
    <row r="168" s="419" customFormat="1" x14ac:dyDescent="0.35"/>
    <row r="169" s="419" customFormat="1" x14ac:dyDescent="0.35"/>
    <row r="170" s="419" customFormat="1" x14ac:dyDescent="0.35"/>
    <row r="171" s="419" customFormat="1" x14ac:dyDescent="0.35"/>
    <row r="172" s="419" customFormat="1" x14ac:dyDescent="0.35"/>
    <row r="173" s="419" customFormat="1" x14ac:dyDescent="0.35"/>
    <row r="174" s="419" customFormat="1" x14ac:dyDescent="0.35"/>
    <row r="175" s="419" customFormat="1" x14ac:dyDescent="0.35"/>
    <row r="176" s="419" customFormat="1" x14ac:dyDescent="0.35"/>
    <row r="177" s="419" customFormat="1" x14ac:dyDescent="0.35"/>
    <row r="178" s="419" customFormat="1" x14ac:dyDescent="0.35"/>
    <row r="179" s="419" customFormat="1" x14ac:dyDescent="0.35"/>
    <row r="180" s="419" customFormat="1" x14ac:dyDescent="0.35"/>
    <row r="181" s="419" customFormat="1" x14ac:dyDescent="0.35"/>
    <row r="182" s="419" customFormat="1" x14ac:dyDescent="0.35"/>
    <row r="183" s="419" customFormat="1" x14ac:dyDescent="0.35"/>
    <row r="184" s="419" customFormat="1" x14ac:dyDescent="0.35"/>
    <row r="185" s="419" customFormat="1" x14ac:dyDescent="0.35"/>
    <row r="186" s="419" customFormat="1" x14ac:dyDescent="0.35"/>
    <row r="187" s="419" customFormat="1" x14ac:dyDescent="0.35"/>
    <row r="188" s="419" customFormat="1" x14ac:dyDescent="0.35"/>
    <row r="189" s="419" customFormat="1" x14ac:dyDescent="0.35"/>
    <row r="190" s="419" customFormat="1" x14ac:dyDescent="0.35"/>
    <row r="191" s="419" customFormat="1" x14ac:dyDescent="0.35"/>
    <row r="192" s="419" customFormat="1" x14ac:dyDescent="0.35"/>
    <row r="193" s="419" customFormat="1" x14ac:dyDescent="0.35"/>
    <row r="194" s="419" customFormat="1" x14ac:dyDescent="0.35"/>
    <row r="195" s="419" customFormat="1" x14ac:dyDescent="0.35"/>
    <row r="196" s="419" customFormat="1" x14ac:dyDescent="0.35"/>
    <row r="197" s="419" customFormat="1" x14ac:dyDescent="0.35"/>
    <row r="198" s="419" customFormat="1" x14ac:dyDescent="0.35"/>
    <row r="199" s="419" customFormat="1" x14ac:dyDescent="0.35"/>
    <row r="200" s="419" customFormat="1" x14ac:dyDescent="0.35"/>
    <row r="201" s="419" customFormat="1" x14ac:dyDescent="0.35"/>
    <row r="202" s="419" customFormat="1" x14ac:dyDescent="0.35"/>
    <row r="203" s="419" customFormat="1" x14ac:dyDescent="0.35"/>
    <row r="204" s="419" customFormat="1" x14ac:dyDescent="0.35"/>
    <row r="205" s="419" customFormat="1" x14ac:dyDescent="0.35"/>
    <row r="206" s="419" customFormat="1" x14ac:dyDescent="0.35"/>
    <row r="207" s="419" customFormat="1" x14ac:dyDescent="0.35"/>
    <row r="208" s="419" customFormat="1" x14ac:dyDescent="0.35"/>
    <row r="209" s="419" customFormat="1" x14ac:dyDescent="0.35"/>
    <row r="210" s="419" customFormat="1" x14ac:dyDescent="0.35"/>
    <row r="211" s="419" customFormat="1" x14ac:dyDescent="0.35"/>
    <row r="212" s="419" customFormat="1" x14ac:dyDescent="0.35"/>
    <row r="213" s="419" customFormat="1" x14ac:dyDescent="0.35"/>
    <row r="214" s="419" customFormat="1" x14ac:dyDescent="0.35"/>
    <row r="215" s="419" customFormat="1" x14ac:dyDescent="0.35"/>
    <row r="216" s="419" customFormat="1" x14ac:dyDescent="0.35"/>
    <row r="217" s="419" customFormat="1" x14ac:dyDescent="0.35"/>
    <row r="218" s="419" customFormat="1" x14ac:dyDescent="0.35"/>
    <row r="219" s="419" customFormat="1" x14ac:dyDescent="0.35"/>
    <row r="220" s="419" customFormat="1" x14ac:dyDescent="0.35"/>
    <row r="221" s="419" customFormat="1" x14ac:dyDescent="0.35"/>
    <row r="222" s="419" customFormat="1" x14ac:dyDescent="0.35"/>
    <row r="223" s="419" customFormat="1" x14ac:dyDescent="0.35"/>
    <row r="224" s="419" customFormat="1" x14ac:dyDescent="0.35"/>
    <row r="225" s="419" customFormat="1" x14ac:dyDescent="0.35"/>
    <row r="226" s="419" customFormat="1" x14ac:dyDescent="0.35"/>
    <row r="227" s="419" customFormat="1" x14ac:dyDescent="0.35"/>
    <row r="228" s="419" customFormat="1" x14ac:dyDescent="0.35"/>
    <row r="229" s="419" customFormat="1" x14ac:dyDescent="0.35"/>
    <row r="230" s="419" customFormat="1" x14ac:dyDescent="0.35"/>
    <row r="231" s="419" customFormat="1" x14ac:dyDescent="0.35"/>
    <row r="232" s="419" customFormat="1" x14ac:dyDescent="0.35"/>
    <row r="233" s="419" customFormat="1" x14ac:dyDescent="0.35"/>
    <row r="234" s="419" customFormat="1" x14ac:dyDescent="0.35"/>
    <row r="235" s="419" customFormat="1" x14ac:dyDescent="0.35"/>
    <row r="236" s="419" customFormat="1" x14ac:dyDescent="0.35"/>
    <row r="237" s="419" customFormat="1" x14ac:dyDescent="0.35"/>
    <row r="238" s="419" customFormat="1" x14ac:dyDescent="0.35"/>
    <row r="239" s="419" customFormat="1" x14ac:dyDescent="0.35"/>
    <row r="240" s="419" customFormat="1" x14ac:dyDescent="0.35"/>
    <row r="241" s="419" customFormat="1" x14ac:dyDescent="0.35"/>
    <row r="242" s="419" customFormat="1" x14ac:dyDescent="0.35"/>
    <row r="243" s="419" customFormat="1" x14ac:dyDescent="0.35"/>
    <row r="244" s="419" customFormat="1" x14ac:dyDescent="0.35"/>
    <row r="245" s="419" customFormat="1" x14ac:dyDescent="0.35"/>
    <row r="246" s="419" customFormat="1" x14ac:dyDescent="0.35"/>
    <row r="247" s="419" customFormat="1" x14ac:dyDescent="0.35"/>
    <row r="248" s="419" customFormat="1" x14ac:dyDescent="0.35"/>
    <row r="249" s="419" customFormat="1" x14ac:dyDescent="0.35"/>
    <row r="250" s="419" customFormat="1" x14ac:dyDescent="0.35"/>
    <row r="251" s="419" customFormat="1" x14ac:dyDescent="0.35"/>
    <row r="252" s="419" customFormat="1" x14ac:dyDescent="0.35"/>
    <row r="253" s="419" customFormat="1" x14ac:dyDescent="0.35"/>
    <row r="254" s="419" customFormat="1" x14ac:dyDescent="0.35"/>
    <row r="255" s="419" customFormat="1" x14ac:dyDescent="0.35"/>
    <row r="256" s="419" customFormat="1" x14ac:dyDescent="0.35"/>
    <row r="257" s="419" customFormat="1" x14ac:dyDescent="0.35"/>
    <row r="258" s="419" customFormat="1" x14ac:dyDescent="0.35"/>
    <row r="259" s="419" customFormat="1" x14ac:dyDescent="0.35"/>
    <row r="260" s="419" customFormat="1" x14ac:dyDescent="0.35"/>
    <row r="261" s="419" customFormat="1" x14ac:dyDescent="0.35"/>
    <row r="262" s="419" customFormat="1" x14ac:dyDescent="0.35"/>
    <row r="263" s="419" customFormat="1" x14ac:dyDescent="0.35"/>
    <row r="264" s="419" customFormat="1" x14ac:dyDescent="0.35"/>
    <row r="265" s="419" customFormat="1" x14ac:dyDescent="0.35"/>
    <row r="266" s="419" customFormat="1" x14ac:dyDescent="0.35"/>
    <row r="267" s="419" customFormat="1" x14ac:dyDescent="0.35"/>
    <row r="268" s="419" customFormat="1" x14ac:dyDescent="0.35"/>
    <row r="269" s="419" customFormat="1" x14ac:dyDescent="0.35"/>
    <row r="270" s="419" customFormat="1" x14ac:dyDescent="0.35"/>
    <row r="271" s="419" customFormat="1" x14ac:dyDescent="0.35"/>
    <row r="272" s="419" customFormat="1" x14ac:dyDescent="0.35"/>
    <row r="273" s="419" customFormat="1" x14ac:dyDescent="0.35"/>
    <row r="274" s="419" customFormat="1" x14ac:dyDescent="0.35"/>
    <row r="275" s="419" customFormat="1" x14ac:dyDescent="0.35"/>
    <row r="276" s="419" customFormat="1" x14ac:dyDescent="0.35"/>
    <row r="277" s="419" customFormat="1" x14ac:dyDescent="0.35"/>
    <row r="278" s="419" customFormat="1" x14ac:dyDescent="0.35"/>
    <row r="279" s="419" customFormat="1" x14ac:dyDescent="0.35"/>
    <row r="280" s="419" customFormat="1" x14ac:dyDescent="0.35"/>
    <row r="281" s="419" customFormat="1" x14ac:dyDescent="0.35"/>
    <row r="282" s="419" customFormat="1" x14ac:dyDescent="0.35"/>
    <row r="283" s="419" customFormat="1" x14ac:dyDescent="0.35"/>
    <row r="284" s="419" customFormat="1" x14ac:dyDescent="0.35"/>
    <row r="285" s="419" customFormat="1" x14ac:dyDescent="0.35"/>
    <row r="286" s="419" customFormat="1" x14ac:dyDescent="0.35"/>
    <row r="287" s="419" customFormat="1" x14ac:dyDescent="0.35"/>
    <row r="288" s="419" customFormat="1" x14ac:dyDescent="0.35"/>
    <row r="289" s="419" customFormat="1" x14ac:dyDescent="0.35"/>
    <row r="290" s="419" customFormat="1" x14ac:dyDescent="0.35"/>
    <row r="291" s="419" customFormat="1" x14ac:dyDescent="0.35"/>
    <row r="292" s="419" customFormat="1" x14ac:dyDescent="0.35"/>
    <row r="293" s="419" customFormat="1" x14ac:dyDescent="0.35"/>
    <row r="294" s="419" customFormat="1" x14ac:dyDescent="0.35"/>
    <row r="295" s="419" customFormat="1" x14ac:dyDescent="0.35"/>
    <row r="296" s="419" customFormat="1" x14ac:dyDescent="0.35"/>
    <row r="297" s="419" customFormat="1" x14ac:dyDescent="0.35"/>
    <row r="298" s="419" customFormat="1" x14ac:dyDescent="0.35"/>
    <row r="299" s="419" customFormat="1" x14ac:dyDescent="0.35"/>
    <row r="300" s="419" customFormat="1" x14ac:dyDescent="0.35"/>
    <row r="301" s="419" customFormat="1" x14ac:dyDescent="0.35"/>
    <row r="302" s="419" customFormat="1" x14ac:dyDescent="0.35"/>
    <row r="303" s="419" customFormat="1" x14ac:dyDescent="0.35"/>
    <row r="304" s="419" customFormat="1" x14ac:dyDescent="0.35"/>
    <row r="305" s="419" customFormat="1" x14ac:dyDescent="0.35"/>
    <row r="306" s="419" customFormat="1" x14ac:dyDescent="0.35"/>
    <row r="307" s="419" customFormat="1" x14ac:dyDescent="0.35"/>
    <row r="308" s="419" customFormat="1" x14ac:dyDescent="0.35"/>
    <row r="309" s="419" customFormat="1" x14ac:dyDescent="0.35"/>
    <row r="310" s="419" customFormat="1" x14ac:dyDescent="0.35"/>
    <row r="311" s="419" customFormat="1" x14ac:dyDescent="0.35"/>
    <row r="312" s="419" customFormat="1" x14ac:dyDescent="0.35"/>
    <row r="313" s="419" customFormat="1" x14ac:dyDescent="0.35"/>
    <row r="314" s="419" customFormat="1" x14ac:dyDescent="0.35"/>
    <row r="315" s="419" customFormat="1" x14ac:dyDescent="0.35"/>
    <row r="316" s="419" customFormat="1" x14ac:dyDescent="0.35"/>
    <row r="317" s="419" customFormat="1" x14ac:dyDescent="0.35"/>
    <row r="318" s="419" customFormat="1" x14ac:dyDescent="0.35"/>
    <row r="319" s="419" customFormat="1" x14ac:dyDescent="0.35"/>
    <row r="320" s="419" customFormat="1" x14ac:dyDescent="0.35"/>
    <row r="321" s="419" customFormat="1" x14ac:dyDescent="0.35"/>
    <row r="322" s="419" customFormat="1" x14ac:dyDescent="0.35"/>
    <row r="323" s="419" customFormat="1" x14ac:dyDescent="0.35"/>
    <row r="324" s="419" customFormat="1" x14ac:dyDescent="0.35"/>
    <row r="325" s="419" customFormat="1" x14ac:dyDescent="0.35"/>
    <row r="326" s="419" customFormat="1" x14ac:dyDescent="0.35"/>
    <row r="327" s="419" customFormat="1" x14ac:dyDescent="0.35"/>
    <row r="328" s="419" customFormat="1" x14ac:dyDescent="0.35"/>
    <row r="329" s="419" customFormat="1" x14ac:dyDescent="0.35"/>
    <row r="330" s="419" customFormat="1" x14ac:dyDescent="0.35"/>
    <row r="331" s="419" customFormat="1" x14ac:dyDescent="0.35"/>
    <row r="332" s="419" customFormat="1" x14ac:dyDescent="0.35"/>
    <row r="333" s="419" customFormat="1" x14ac:dyDescent="0.35"/>
    <row r="334" s="419" customFormat="1" x14ac:dyDescent="0.35"/>
    <row r="335" s="419" customFormat="1" x14ac:dyDescent="0.35"/>
    <row r="336" s="419" customFormat="1" x14ac:dyDescent="0.35"/>
    <row r="337" s="419" customFormat="1" x14ac:dyDescent="0.35"/>
    <row r="338" s="419" customFormat="1" x14ac:dyDescent="0.35"/>
    <row r="339" s="419" customFormat="1" x14ac:dyDescent="0.35"/>
    <row r="340" s="419" customFormat="1" x14ac:dyDescent="0.35"/>
    <row r="341" s="419" customFormat="1" x14ac:dyDescent="0.35"/>
    <row r="342" s="419" customFormat="1" x14ac:dyDescent="0.35"/>
    <row r="343" s="419" customFormat="1" x14ac:dyDescent="0.35"/>
    <row r="344" s="419" customFormat="1" x14ac:dyDescent="0.35"/>
    <row r="345" s="419" customFormat="1" x14ac:dyDescent="0.35"/>
    <row r="346" s="419" customFormat="1" x14ac:dyDescent="0.35"/>
    <row r="347" s="419" customFormat="1" x14ac:dyDescent="0.35"/>
    <row r="348" s="419" customFormat="1" x14ac:dyDescent="0.35"/>
    <row r="349" s="419" customFormat="1" x14ac:dyDescent="0.35"/>
    <row r="350" s="419" customFormat="1" x14ac:dyDescent="0.35"/>
    <row r="351" s="419" customFormat="1" x14ac:dyDescent="0.35"/>
    <row r="352" s="419" customFormat="1" x14ac:dyDescent="0.35"/>
    <row r="353" s="419" customFormat="1" x14ac:dyDescent="0.35"/>
    <row r="354" s="419" customFormat="1" x14ac:dyDescent="0.35"/>
    <row r="355" s="419" customFormat="1" x14ac:dyDescent="0.35"/>
    <row r="356" s="419" customFormat="1" x14ac:dyDescent="0.35"/>
    <row r="357" s="419" customFormat="1" x14ac:dyDescent="0.35"/>
    <row r="358" s="419" customFormat="1" x14ac:dyDescent="0.35"/>
    <row r="359" s="419" customFormat="1" x14ac:dyDescent="0.35"/>
    <row r="360" s="419" customFormat="1" x14ac:dyDescent="0.35"/>
    <row r="361" s="419" customFormat="1" x14ac:dyDescent="0.35"/>
    <row r="362" s="419" customFormat="1" x14ac:dyDescent="0.35"/>
  </sheetData>
  <sheetProtection algorithmName="SHA-512" hashValue="iO3aCl/HHoxKSGth9Kbs7l277J6cUw06Dcqtzlz3mRTF/S9TdR5UH05Doq15ZeEFQDGoY4FK/UdAj3pXdpUs+Q==" saltValue="mrhzVHbNZRUJK2p0qLPUHA==" spinCount="100000" sheet="1" scenarios="1"/>
  <mergeCells count="2">
    <mergeCell ref="E2:AR2"/>
    <mergeCell ref="E1:BM1"/>
  </mergeCells>
  <pageMargins left="0.7" right="0.7" top="0.75" bottom="0.75" header="0.3" footer="0.3"/>
  <pageSetup scale="19" fitToWidth="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5862-805C-4B30-92CC-F1CFAD2721A5}">
  <sheetPr>
    <tabColor rgb="FFCAC9F7"/>
  </sheetPr>
  <dimension ref="A1:Q704"/>
  <sheetViews>
    <sheetView zoomScale="90" zoomScaleNormal="90" workbookViewId="0">
      <pane ySplit="2" topLeftCell="A11" activePane="bottomLeft" state="frozen"/>
      <selection sqref="A1:N36"/>
      <selection pane="bottomLeft" activeCell="D25" sqref="D25:D26"/>
    </sheetView>
  </sheetViews>
  <sheetFormatPr defaultColWidth="32.54296875" defaultRowHeight="15" customHeight="1" x14ac:dyDescent="0.35"/>
  <cols>
    <col min="1" max="1" width="7.54296875" style="62" customWidth="1"/>
    <col min="2" max="2" width="26.1796875" customWidth="1"/>
    <col min="3" max="3" width="38.81640625" customWidth="1"/>
    <col min="4" max="4" width="11.54296875" customWidth="1"/>
    <col min="5" max="5" width="32.54296875" customWidth="1"/>
    <col min="6" max="6" width="32.1796875" customWidth="1"/>
    <col min="7" max="7" width="14.453125" customWidth="1"/>
    <col min="8" max="8" width="21.81640625" customWidth="1"/>
    <col min="9" max="9" width="22.81640625" customWidth="1"/>
    <col min="10" max="10" width="21.1796875" style="61" customWidth="1"/>
    <col min="11" max="11" width="10" style="61" customWidth="1"/>
    <col min="12" max="12" width="7.7265625" style="62" customWidth="1"/>
    <col min="13" max="17" width="32.54296875" style="42"/>
  </cols>
  <sheetData>
    <row r="1" spans="1:17" s="2" customFormat="1" ht="155.5" customHeight="1" thickBot="1" x14ac:dyDescent="0.45">
      <c r="A1" s="431"/>
      <c r="B1" s="1097" t="s">
        <v>423</v>
      </c>
      <c r="C1" s="1097"/>
      <c r="D1" s="1097"/>
      <c r="E1" s="1097"/>
      <c r="F1" s="1097"/>
      <c r="G1" s="1097"/>
      <c r="H1" s="1097"/>
      <c r="I1" s="1097"/>
      <c r="J1" s="1097"/>
      <c r="K1" s="1097"/>
      <c r="L1" s="1097"/>
    </row>
    <row r="2" spans="1:17" s="58" customFormat="1" ht="59.5" customHeight="1" x14ac:dyDescent="0.35">
      <c r="A2" s="111" t="s">
        <v>424</v>
      </c>
      <c r="B2" s="112" t="s">
        <v>425</v>
      </c>
      <c r="C2" s="112" t="s">
        <v>426</v>
      </c>
      <c r="D2" s="112" t="s">
        <v>427</v>
      </c>
      <c r="E2" s="112" t="s">
        <v>428</v>
      </c>
      <c r="F2" s="112" t="s">
        <v>429</v>
      </c>
      <c r="G2" s="112" t="s">
        <v>430</v>
      </c>
      <c r="H2" s="112" t="s">
        <v>431</v>
      </c>
      <c r="I2" s="112" t="s">
        <v>432</v>
      </c>
      <c r="J2" s="113" t="s">
        <v>433</v>
      </c>
      <c r="K2" s="113" t="s">
        <v>434</v>
      </c>
      <c r="L2" s="666" t="s">
        <v>435</v>
      </c>
      <c r="M2" s="670" t="s">
        <v>436</v>
      </c>
      <c r="N2" s="57"/>
      <c r="O2" s="57"/>
      <c r="P2" s="57"/>
      <c r="Q2" s="57"/>
    </row>
    <row r="3" spans="1:17" ht="28" customHeight="1" x14ac:dyDescent="0.35">
      <c r="A3" s="109">
        <v>1</v>
      </c>
      <c r="B3" s="110" t="s">
        <v>93</v>
      </c>
      <c r="C3" s="110" t="s">
        <v>437</v>
      </c>
      <c r="D3" s="59"/>
      <c r="E3" s="60" t="s">
        <v>438</v>
      </c>
      <c r="F3" s="60" t="s">
        <v>439</v>
      </c>
      <c r="G3" s="59"/>
      <c r="H3" s="59"/>
      <c r="I3" s="608" t="s">
        <v>440</v>
      </c>
      <c r="J3" s="609" t="s">
        <v>441</v>
      </c>
      <c r="K3" s="610">
        <v>3</v>
      </c>
      <c r="L3" s="610"/>
      <c r="M3" s="711"/>
    </row>
    <row r="4" spans="1:17" ht="18" customHeight="1" x14ac:dyDescent="0.35">
      <c r="A4" s="109">
        <v>1</v>
      </c>
      <c r="B4" s="110" t="s">
        <v>93</v>
      </c>
      <c r="C4" s="110" t="s">
        <v>442</v>
      </c>
      <c r="D4" s="59"/>
      <c r="E4" s="60" t="s">
        <v>443</v>
      </c>
      <c r="F4" s="60" t="s">
        <v>444</v>
      </c>
      <c r="G4" s="59"/>
      <c r="H4" s="59"/>
      <c r="I4" s="608" t="s">
        <v>445</v>
      </c>
      <c r="J4" s="609" t="s">
        <v>446</v>
      </c>
      <c r="K4" s="610"/>
      <c r="L4" s="610"/>
      <c r="M4" s="711"/>
    </row>
    <row r="5" spans="1:17" ht="18" customHeight="1" x14ac:dyDescent="0.35">
      <c r="A5" s="109">
        <v>1</v>
      </c>
      <c r="B5" s="110" t="s">
        <v>93</v>
      </c>
      <c r="C5" s="110" t="s">
        <v>447</v>
      </c>
      <c r="D5" s="59"/>
      <c r="E5" s="60" t="s">
        <v>448</v>
      </c>
      <c r="F5" s="60" t="s">
        <v>447</v>
      </c>
      <c r="G5" s="59"/>
      <c r="H5" s="59"/>
      <c r="I5" s="608" t="s">
        <v>449</v>
      </c>
      <c r="J5" s="609" t="s">
        <v>450</v>
      </c>
      <c r="K5" s="610"/>
      <c r="L5" s="667">
        <v>1</v>
      </c>
      <c r="M5" s="711"/>
    </row>
    <row r="6" spans="1:17" ht="18" customHeight="1" x14ac:dyDescent="0.35">
      <c r="A6" s="109">
        <v>1</v>
      </c>
      <c r="B6" s="110" t="s">
        <v>93</v>
      </c>
      <c r="C6" s="110" t="s">
        <v>447</v>
      </c>
      <c r="D6" s="59"/>
      <c r="E6" s="60" t="s">
        <v>451</v>
      </c>
      <c r="F6" s="60" t="s">
        <v>447</v>
      </c>
      <c r="G6" s="59"/>
      <c r="H6" s="59"/>
      <c r="I6" s="608" t="s">
        <v>452</v>
      </c>
      <c r="J6" s="609" t="s">
        <v>453</v>
      </c>
      <c r="K6" s="610"/>
      <c r="L6" s="610"/>
      <c r="M6" s="711"/>
    </row>
    <row r="7" spans="1:17" ht="18" customHeight="1" x14ac:dyDescent="0.35">
      <c r="A7" s="109">
        <v>1</v>
      </c>
      <c r="B7" s="110" t="s">
        <v>93</v>
      </c>
      <c r="C7" s="110" t="s">
        <v>447</v>
      </c>
      <c r="D7" s="59"/>
      <c r="E7" s="60" t="s">
        <v>454</v>
      </c>
      <c r="F7" s="60" t="s">
        <v>447</v>
      </c>
      <c r="G7" s="59"/>
      <c r="H7" s="59"/>
      <c r="I7" s="608" t="s">
        <v>452</v>
      </c>
      <c r="J7" s="609" t="s">
        <v>455</v>
      </c>
      <c r="K7" s="610"/>
      <c r="L7" s="610"/>
      <c r="M7" s="711"/>
    </row>
    <row r="8" spans="1:17" ht="18" customHeight="1" x14ac:dyDescent="0.35">
      <c r="A8" s="109">
        <v>1</v>
      </c>
      <c r="B8" s="110" t="s">
        <v>93</v>
      </c>
      <c r="C8" s="110" t="s">
        <v>447</v>
      </c>
      <c r="D8" s="59"/>
      <c r="E8" s="60" t="s">
        <v>456</v>
      </c>
      <c r="F8" s="60" t="s">
        <v>447</v>
      </c>
      <c r="G8" s="59"/>
      <c r="H8" s="59"/>
      <c r="I8" s="608" t="s">
        <v>452</v>
      </c>
      <c r="J8" s="609" t="s">
        <v>457</v>
      </c>
      <c r="K8" s="610">
        <v>5</v>
      </c>
      <c r="L8" s="610"/>
      <c r="M8" s="711"/>
    </row>
    <row r="9" spans="1:17" ht="18" customHeight="1" x14ac:dyDescent="0.35">
      <c r="A9" s="109">
        <v>1</v>
      </c>
      <c r="B9" s="110" t="s">
        <v>93</v>
      </c>
      <c r="C9" s="110" t="s">
        <v>458</v>
      </c>
      <c r="D9" s="59"/>
      <c r="E9" s="60" t="s">
        <v>459</v>
      </c>
      <c r="F9" s="60" t="s">
        <v>460</v>
      </c>
      <c r="G9" s="59"/>
      <c r="H9" s="59"/>
      <c r="I9" s="608" t="s">
        <v>452</v>
      </c>
      <c r="J9" s="609" t="s">
        <v>461</v>
      </c>
      <c r="K9" s="610"/>
      <c r="L9" s="610"/>
      <c r="M9" s="711"/>
    </row>
    <row r="10" spans="1:17" ht="18" customHeight="1" x14ac:dyDescent="0.35">
      <c r="A10" s="109">
        <v>1</v>
      </c>
      <c r="B10" s="110" t="s">
        <v>94</v>
      </c>
      <c r="C10" s="110" t="s">
        <v>462</v>
      </c>
      <c r="D10" s="59"/>
      <c r="E10" s="64" t="s">
        <v>463</v>
      </c>
      <c r="F10" s="64" t="s">
        <v>144</v>
      </c>
      <c r="G10" s="59"/>
      <c r="H10" s="59"/>
      <c r="I10" s="608" t="s">
        <v>464</v>
      </c>
      <c r="J10" s="609" t="s">
        <v>465</v>
      </c>
      <c r="K10" s="610"/>
      <c r="L10" s="610"/>
      <c r="M10" s="711"/>
    </row>
    <row r="11" spans="1:17" ht="18" customHeight="1" x14ac:dyDescent="0.35">
      <c r="A11" s="109">
        <v>1</v>
      </c>
      <c r="B11" s="110" t="s">
        <v>94</v>
      </c>
      <c r="C11" s="110" t="s">
        <v>166</v>
      </c>
      <c r="D11" s="59"/>
      <c r="E11" s="60" t="s">
        <v>466</v>
      </c>
      <c r="F11" s="60" t="s">
        <v>467</v>
      </c>
      <c r="G11" s="59"/>
      <c r="H11" s="59"/>
      <c r="I11" s="608" t="s">
        <v>468</v>
      </c>
      <c r="J11" s="609" t="s">
        <v>469</v>
      </c>
      <c r="K11" s="610"/>
      <c r="L11" s="610"/>
      <c r="M11" s="711"/>
    </row>
    <row r="12" spans="1:17" ht="18" customHeight="1" x14ac:dyDescent="0.35">
      <c r="A12" s="109">
        <v>1</v>
      </c>
      <c r="B12" s="110" t="s">
        <v>94</v>
      </c>
      <c r="C12" s="110" t="s">
        <v>470</v>
      </c>
      <c r="D12" s="59"/>
      <c r="E12" s="64" t="s">
        <v>471</v>
      </c>
      <c r="F12" s="64" t="s">
        <v>472</v>
      </c>
      <c r="G12" s="59"/>
      <c r="H12" s="59"/>
      <c r="I12" s="608" t="s">
        <v>473</v>
      </c>
      <c r="J12" s="609" t="s">
        <v>474</v>
      </c>
      <c r="K12" s="610"/>
      <c r="L12" s="610"/>
      <c r="M12" s="711"/>
    </row>
    <row r="13" spans="1:17" ht="18" customHeight="1" x14ac:dyDescent="0.35">
      <c r="A13" s="109">
        <v>1</v>
      </c>
      <c r="B13" s="110" t="s">
        <v>94</v>
      </c>
      <c r="C13" s="110" t="s">
        <v>470</v>
      </c>
      <c r="D13" s="59"/>
      <c r="E13" s="64" t="s">
        <v>475</v>
      </c>
      <c r="F13" s="64" t="s">
        <v>476</v>
      </c>
      <c r="G13" s="59"/>
      <c r="H13" s="59"/>
      <c r="I13" s="608" t="s">
        <v>473</v>
      </c>
      <c r="J13" s="609" t="s">
        <v>477</v>
      </c>
      <c r="K13" s="610"/>
      <c r="L13" s="610"/>
      <c r="M13" s="711"/>
    </row>
    <row r="14" spans="1:17" ht="18" customHeight="1" x14ac:dyDescent="0.35">
      <c r="A14" s="109">
        <v>1</v>
      </c>
      <c r="B14" s="110" t="s">
        <v>95</v>
      </c>
      <c r="C14" s="110" t="s">
        <v>166</v>
      </c>
      <c r="D14" s="59"/>
      <c r="E14" s="60" t="s">
        <v>478</v>
      </c>
      <c r="F14" s="60" t="s">
        <v>479</v>
      </c>
      <c r="G14" s="59"/>
      <c r="H14" s="59"/>
      <c r="I14" s="608" t="s">
        <v>480</v>
      </c>
      <c r="J14" s="609" t="s">
        <v>481</v>
      </c>
      <c r="K14" s="610">
        <v>5</v>
      </c>
      <c r="L14" s="668"/>
      <c r="M14" s="711"/>
    </row>
    <row r="15" spans="1:17" ht="18" customHeight="1" x14ac:dyDescent="0.35">
      <c r="A15" s="109">
        <v>1</v>
      </c>
      <c r="B15" s="110" t="s">
        <v>95</v>
      </c>
      <c r="C15" s="110" t="s">
        <v>166</v>
      </c>
      <c r="D15" s="59"/>
      <c r="E15" s="60" t="s">
        <v>482</v>
      </c>
      <c r="F15" s="60" t="s">
        <v>479</v>
      </c>
      <c r="G15" s="59"/>
      <c r="H15" s="59"/>
      <c r="I15" s="608" t="s">
        <v>480</v>
      </c>
      <c r="J15" s="609" t="s">
        <v>483</v>
      </c>
      <c r="K15" s="610">
        <v>5</v>
      </c>
      <c r="L15" s="610"/>
      <c r="M15" s="711"/>
    </row>
    <row r="16" spans="1:17" ht="18" customHeight="1" x14ac:dyDescent="0.35">
      <c r="A16" s="109">
        <v>1</v>
      </c>
      <c r="B16" s="110" t="s">
        <v>95</v>
      </c>
      <c r="C16" s="110" t="s">
        <v>166</v>
      </c>
      <c r="D16" s="59"/>
      <c r="E16" s="60" t="s">
        <v>484</v>
      </c>
      <c r="F16" s="60" t="s">
        <v>479</v>
      </c>
      <c r="G16" s="59"/>
      <c r="H16" s="59"/>
      <c r="I16" s="608" t="s">
        <v>480</v>
      </c>
      <c r="J16" s="609" t="s">
        <v>485</v>
      </c>
      <c r="K16" s="610">
        <v>5</v>
      </c>
      <c r="L16" s="610"/>
      <c r="M16" s="711"/>
    </row>
    <row r="17" spans="1:13" ht="18" customHeight="1" x14ac:dyDescent="0.35">
      <c r="A17" s="109">
        <v>1</v>
      </c>
      <c r="B17" s="110" t="s">
        <v>95</v>
      </c>
      <c r="C17" s="110" t="s">
        <v>166</v>
      </c>
      <c r="D17" s="59"/>
      <c r="E17" s="60" t="s">
        <v>486</v>
      </c>
      <c r="F17" s="60" t="s">
        <v>479</v>
      </c>
      <c r="G17" s="59"/>
      <c r="H17" s="59"/>
      <c r="I17" s="608" t="s">
        <v>480</v>
      </c>
      <c r="J17" s="609" t="s">
        <v>487</v>
      </c>
      <c r="K17" s="610">
        <v>5</v>
      </c>
      <c r="L17" s="610"/>
      <c r="M17" s="711"/>
    </row>
    <row r="18" spans="1:13" ht="18" customHeight="1" x14ac:dyDescent="0.35">
      <c r="A18" s="109">
        <v>1</v>
      </c>
      <c r="B18" s="110" t="s">
        <v>95</v>
      </c>
      <c r="C18" s="110" t="s">
        <v>166</v>
      </c>
      <c r="D18" s="59"/>
      <c r="E18" s="60" t="s">
        <v>488</v>
      </c>
      <c r="F18" s="60" t="s">
        <v>479</v>
      </c>
      <c r="G18" s="59"/>
      <c r="H18" s="59"/>
      <c r="I18" s="608" t="s">
        <v>480</v>
      </c>
      <c r="J18" s="609" t="s">
        <v>489</v>
      </c>
      <c r="K18" s="610">
        <v>5</v>
      </c>
      <c r="L18" s="610"/>
      <c r="M18" s="711"/>
    </row>
    <row r="19" spans="1:13" ht="18" customHeight="1" x14ac:dyDescent="0.35">
      <c r="A19" s="109">
        <v>1</v>
      </c>
      <c r="B19" s="110" t="s">
        <v>95</v>
      </c>
      <c r="C19" s="110" t="s">
        <v>166</v>
      </c>
      <c r="D19" s="59"/>
      <c r="E19" s="60" t="s">
        <v>490</v>
      </c>
      <c r="F19" s="60" t="s">
        <v>479</v>
      </c>
      <c r="G19" s="59"/>
      <c r="H19" s="59"/>
      <c r="I19" s="608" t="s">
        <v>480</v>
      </c>
      <c r="J19" s="609" t="s">
        <v>491</v>
      </c>
      <c r="K19" s="610">
        <v>5</v>
      </c>
      <c r="L19" s="610"/>
      <c r="M19" s="711"/>
    </row>
    <row r="20" spans="1:13" ht="18" customHeight="1" x14ac:dyDescent="0.35">
      <c r="A20" s="109">
        <v>1</v>
      </c>
      <c r="B20" s="110" t="s">
        <v>95</v>
      </c>
      <c r="C20" s="110" t="s">
        <v>166</v>
      </c>
      <c r="D20" s="59"/>
      <c r="E20" s="60" t="s">
        <v>492</v>
      </c>
      <c r="F20" s="60" t="s">
        <v>479</v>
      </c>
      <c r="G20" s="59"/>
      <c r="H20" s="59"/>
      <c r="I20" s="608" t="s">
        <v>480</v>
      </c>
      <c r="J20" s="609" t="s">
        <v>493</v>
      </c>
      <c r="K20" s="610">
        <v>5</v>
      </c>
      <c r="L20" s="610"/>
      <c r="M20" s="711"/>
    </row>
    <row r="21" spans="1:13" ht="18" customHeight="1" x14ac:dyDescent="0.35">
      <c r="A21" s="109">
        <v>1</v>
      </c>
      <c r="B21" s="110" t="s">
        <v>95</v>
      </c>
      <c r="C21" s="110" t="s">
        <v>470</v>
      </c>
      <c r="D21" s="59"/>
      <c r="E21" s="60" t="s">
        <v>494</v>
      </c>
      <c r="F21" s="60" t="s">
        <v>180</v>
      </c>
      <c r="G21" s="59"/>
      <c r="H21" s="59"/>
      <c r="I21" s="608" t="s">
        <v>495</v>
      </c>
      <c r="J21" s="609" t="s">
        <v>496</v>
      </c>
      <c r="K21" s="610"/>
      <c r="L21" s="610"/>
      <c r="M21" s="711"/>
    </row>
    <row r="22" spans="1:13" ht="18" customHeight="1" x14ac:dyDescent="0.35">
      <c r="A22" s="109">
        <v>1</v>
      </c>
      <c r="B22" s="110" t="s">
        <v>497</v>
      </c>
      <c r="C22" s="110" t="s">
        <v>462</v>
      </c>
      <c r="D22" s="63"/>
      <c r="E22" s="64" t="s">
        <v>498</v>
      </c>
      <c r="F22" s="64" t="s">
        <v>499</v>
      </c>
      <c r="G22" s="63"/>
      <c r="H22" s="63"/>
      <c r="I22" s="608" t="s">
        <v>500</v>
      </c>
      <c r="J22" s="609" t="s">
        <v>501</v>
      </c>
      <c r="K22" s="610"/>
      <c r="L22" s="610"/>
      <c r="M22" s="711"/>
    </row>
    <row r="23" spans="1:13" ht="18" customHeight="1" x14ac:dyDescent="0.35">
      <c r="A23" s="109">
        <v>1</v>
      </c>
      <c r="B23" s="110" t="s">
        <v>497</v>
      </c>
      <c r="C23" s="110" t="s">
        <v>462</v>
      </c>
      <c r="D23" s="59"/>
      <c r="E23" s="60" t="s">
        <v>502</v>
      </c>
      <c r="F23" s="60" t="s">
        <v>503</v>
      </c>
      <c r="G23" s="59"/>
      <c r="H23" s="59"/>
      <c r="I23" s="608" t="s">
        <v>504</v>
      </c>
      <c r="J23" s="609" t="s">
        <v>505</v>
      </c>
      <c r="K23" s="610"/>
      <c r="L23" s="610"/>
      <c r="M23" s="711"/>
    </row>
    <row r="24" spans="1:13" ht="18" customHeight="1" x14ac:dyDescent="0.35">
      <c r="A24" s="109">
        <v>1</v>
      </c>
      <c r="B24" s="110" t="s">
        <v>497</v>
      </c>
      <c r="C24" s="110" t="s">
        <v>462</v>
      </c>
      <c r="D24" s="59"/>
      <c r="E24" s="60" t="s">
        <v>506</v>
      </c>
      <c r="F24" s="60" t="s">
        <v>507</v>
      </c>
      <c r="G24" s="59"/>
      <c r="H24" s="59"/>
      <c r="I24" s="608" t="s">
        <v>508</v>
      </c>
      <c r="J24" s="609" t="s">
        <v>509</v>
      </c>
      <c r="K24" s="610"/>
      <c r="L24" s="610"/>
      <c r="M24" s="711"/>
    </row>
    <row r="25" spans="1:13" ht="18" customHeight="1" x14ac:dyDescent="0.35">
      <c r="A25" s="109">
        <v>1</v>
      </c>
      <c r="B25" s="110" t="s">
        <v>497</v>
      </c>
      <c r="C25" s="110" t="s">
        <v>437</v>
      </c>
      <c r="D25" s="59"/>
      <c r="E25" s="60" t="s">
        <v>510</v>
      </c>
      <c r="F25" s="60" t="s">
        <v>164</v>
      </c>
      <c r="G25" s="59"/>
      <c r="H25" s="59"/>
      <c r="I25" s="608" t="s">
        <v>511</v>
      </c>
      <c r="J25" s="609" t="s">
        <v>512</v>
      </c>
      <c r="K25" s="610"/>
      <c r="L25" s="610"/>
      <c r="M25" s="711"/>
    </row>
    <row r="26" spans="1:13" ht="18" customHeight="1" x14ac:dyDescent="0.35">
      <c r="A26" s="109">
        <v>1</v>
      </c>
      <c r="B26" s="110" t="s">
        <v>497</v>
      </c>
      <c r="C26" s="110" t="s">
        <v>442</v>
      </c>
      <c r="D26" s="59"/>
      <c r="E26" s="60" t="s">
        <v>513</v>
      </c>
      <c r="F26" s="60" t="s">
        <v>444</v>
      </c>
      <c r="G26" s="59"/>
      <c r="H26" s="59"/>
      <c r="I26" s="608" t="s">
        <v>514</v>
      </c>
      <c r="J26" s="609" t="s">
        <v>515</v>
      </c>
      <c r="K26" s="610"/>
      <c r="L26" s="610"/>
      <c r="M26" s="711"/>
    </row>
    <row r="27" spans="1:13" ht="18" customHeight="1" x14ac:dyDescent="0.35">
      <c r="A27" s="109">
        <v>1</v>
      </c>
      <c r="B27" s="110" t="s">
        <v>497</v>
      </c>
      <c r="C27" s="110" t="s">
        <v>442</v>
      </c>
      <c r="D27" s="63"/>
      <c r="E27" s="64" t="s">
        <v>516</v>
      </c>
      <c r="F27" s="64" t="s">
        <v>517</v>
      </c>
      <c r="G27" s="63"/>
      <c r="H27" s="63"/>
      <c r="I27" s="608" t="s">
        <v>500</v>
      </c>
      <c r="J27" s="609" t="s">
        <v>518</v>
      </c>
      <c r="K27" s="610"/>
      <c r="L27" s="610"/>
      <c r="M27" s="711"/>
    </row>
    <row r="28" spans="1:13" ht="18" customHeight="1" x14ac:dyDescent="0.35">
      <c r="A28" s="109">
        <v>1</v>
      </c>
      <c r="B28" s="110" t="s">
        <v>497</v>
      </c>
      <c r="C28" s="110" t="s">
        <v>166</v>
      </c>
      <c r="D28" s="63"/>
      <c r="E28" s="64" t="s">
        <v>519</v>
      </c>
      <c r="F28" s="64" t="s">
        <v>520</v>
      </c>
      <c r="G28" s="63"/>
      <c r="H28" s="63"/>
      <c r="I28" s="608" t="s">
        <v>521</v>
      </c>
      <c r="J28" s="609" t="s">
        <v>522</v>
      </c>
      <c r="K28" s="610"/>
      <c r="L28" s="610"/>
      <c r="M28" s="711"/>
    </row>
    <row r="29" spans="1:13" ht="18" customHeight="1" x14ac:dyDescent="0.35">
      <c r="A29" s="109">
        <v>1</v>
      </c>
      <c r="B29" s="110" t="s">
        <v>497</v>
      </c>
      <c r="C29" s="110" t="s">
        <v>166</v>
      </c>
      <c r="D29" s="63"/>
      <c r="E29" s="64" t="s">
        <v>523</v>
      </c>
      <c r="F29" s="64" t="s">
        <v>524</v>
      </c>
      <c r="G29" s="63"/>
      <c r="H29" s="63"/>
      <c r="I29" s="608" t="s">
        <v>525</v>
      </c>
      <c r="J29" s="609" t="s">
        <v>526</v>
      </c>
      <c r="K29" s="610"/>
      <c r="L29" s="610"/>
      <c r="M29" s="711"/>
    </row>
    <row r="30" spans="1:13" ht="18" customHeight="1" x14ac:dyDescent="0.35">
      <c r="A30" s="109">
        <v>1</v>
      </c>
      <c r="B30" s="110" t="s">
        <v>527</v>
      </c>
      <c r="C30" s="110" t="s">
        <v>462</v>
      </c>
      <c r="D30" s="59"/>
      <c r="E30" s="60" t="s">
        <v>528</v>
      </c>
      <c r="F30" s="60" t="s">
        <v>529</v>
      </c>
      <c r="G30" s="59"/>
      <c r="H30" s="59"/>
      <c r="I30" s="608" t="s">
        <v>530</v>
      </c>
      <c r="J30" s="609" t="s">
        <v>531</v>
      </c>
      <c r="K30" s="610"/>
      <c r="L30" s="610"/>
      <c r="M30" s="711"/>
    </row>
    <row r="31" spans="1:13" ht="18" customHeight="1" x14ac:dyDescent="0.35">
      <c r="A31" s="109">
        <v>1</v>
      </c>
      <c r="B31" s="110" t="s">
        <v>527</v>
      </c>
      <c r="C31" s="110" t="s">
        <v>458</v>
      </c>
      <c r="D31" s="59"/>
      <c r="E31" s="60" t="s">
        <v>532</v>
      </c>
      <c r="F31" s="60" t="s">
        <v>533</v>
      </c>
      <c r="G31" s="59"/>
      <c r="H31" s="59"/>
      <c r="I31" s="608" t="s">
        <v>534</v>
      </c>
      <c r="J31" s="609" t="s">
        <v>535</v>
      </c>
      <c r="K31" s="610"/>
      <c r="L31" s="610"/>
      <c r="M31" s="711"/>
    </row>
    <row r="32" spans="1:13" ht="18" customHeight="1" x14ac:dyDescent="0.35">
      <c r="A32" s="109">
        <v>1</v>
      </c>
      <c r="B32" s="110" t="s">
        <v>527</v>
      </c>
      <c r="C32" s="110" t="s">
        <v>470</v>
      </c>
      <c r="D32" s="63"/>
      <c r="E32" s="64" t="s">
        <v>536</v>
      </c>
      <c r="F32" s="64" t="s">
        <v>476</v>
      </c>
      <c r="G32" s="63"/>
      <c r="H32" s="63"/>
      <c r="I32" s="608" t="s">
        <v>537</v>
      </c>
      <c r="J32" s="609" t="s">
        <v>538</v>
      </c>
      <c r="K32" s="610"/>
      <c r="L32" s="610"/>
      <c r="M32" s="711"/>
    </row>
    <row r="33" spans="1:13" ht="18" customHeight="1" x14ac:dyDescent="0.35">
      <c r="A33" s="109">
        <v>1</v>
      </c>
      <c r="B33" s="110" t="s">
        <v>527</v>
      </c>
      <c r="C33" s="110" t="s">
        <v>470</v>
      </c>
      <c r="D33" s="63"/>
      <c r="E33" s="64" t="s">
        <v>539</v>
      </c>
      <c r="F33" s="64" t="s">
        <v>472</v>
      </c>
      <c r="G33" s="63"/>
      <c r="H33" s="63"/>
      <c r="I33" s="608" t="s">
        <v>537</v>
      </c>
      <c r="J33" s="609" t="s">
        <v>540</v>
      </c>
      <c r="K33" s="610"/>
      <c r="L33" s="610"/>
      <c r="M33" s="711"/>
    </row>
    <row r="34" spans="1:13" ht="18" customHeight="1" x14ac:dyDescent="0.35">
      <c r="A34" s="109">
        <v>1</v>
      </c>
      <c r="B34" s="110" t="s">
        <v>541</v>
      </c>
      <c r="C34" s="110" t="s">
        <v>447</v>
      </c>
      <c r="D34" s="59"/>
      <c r="E34" s="60" t="s">
        <v>542</v>
      </c>
      <c r="F34" s="60" t="s">
        <v>543</v>
      </c>
      <c r="G34" s="59"/>
      <c r="H34" s="59"/>
      <c r="I34" s="608" t="s">
        <v>544</v>
      </c>
      <c r="J34" s="609">
        <v>1</v>
      </c>
      <c r="K34" s="610"/>
      <c r="L34" s="610"/>
      <c r="M34" s="711"/>
    </row>
    <row r="35" spans="1:13" ht="18" customHeight="1" x14ac:dyDescent="0.35">
      <c r="A35" s="109">
        <v>1</v>
      </c>
      <c r="B35" s="110" t="s">
        <v>541</v>
      </c>
      <c r="C35" s="110" t="s">
        <v>470</v>
      </c>
      <c r="D35" s="59"/>
      <c r="E35" s="60" t="s">
        <v>545</v>
      </c>
      <c r="F35" s="60" t="s">
        <v>546</v>
      </c>
      <c r="G35" s="59"/>
      <c r="H35" s="59"/>
      <c r="I35" s="608" t="s">
        <v>547</v>
      </c>
      <c r="J35" s="609">
        <v>22</v>
      </c>
      <c r="K35" s="610"/>
      <c r="L35" s="610"/>
      <c r="M35" s="711"/>
    </row>
    <row r="36" spans="1:13" ht="18" customHeight="1" x14ac:dyDescent="0.35">
      <c r="A36" s="109">
        <v>1</v>
      </c>
      <c r="B36" s="110" t="s">
        <v>541</v>
      </c>
      <c r="C36" s="110" t="s">
        <v>470</v>
      </c>
      <c r="D36" s="59"/>
      <c r="E36" s="60" t="s">
        <v>548</v>
      </c>
      <c r="F36" s="60" t="s">
        <v>549</v>
      </c>
      <c r="G36" s="59"/>
      <c r="H36" s="59"/>
      <c r="I36" s="608" t="s">
        <v>550</v>
      </c>
      <c r="J36" s="609">
        <v>23</v>
      </c>
      <c r="K36" s="610"/>
      <c r="L36" s="610"/>
      <c r="M36" s="711"/>
    </row>
    <row r="37" spans="1:13" ht="18" customHeight="1" x14ac:dyDescent="0.35">
      <c r="A37" s="109">
        <v>1</v>
      </c>
      <c r="B37" s="110" t="s">
        <v>551</v>
      </c>
      <c r="C37" s="110" t="s">
        <v>447</v>
      </c>
      <c r="D37" s="59"/>
      <c r="E37" s="60" t="s">
        <v>552</v>
      </c>
      <c r="F37" s="60" t="s">
        <v>543</v>
      </c>
      <c r="G37" s="59"/>
      <c r="H37" s="59"/>
      <c r="I37" s="608" t="s">
        <v>553</v>
      </c>
      <c r="J37" s="609">
        <v>3</v>
      </c>
      <c r="K37" s="610"/>
      <c r="L37" s="610"/>
      <c r="M37" s="711"/>
    </row>
    <row r="38" spans="1:13" ht="18" customHeight="1" x14ac:dyDescent="0.35">
      <c r="A38" s="109">
        <v>1</v>
      </c>
      <c r="B38" s="110" t="s">
        <v>551</v>
      </c>
      <c r="C38" s="110" t="s">
        <v>447</v>
      </c>
      <c r="D38" s="59"/>
      <c r="E38" s="60" t="s">
        <v>554</v>
      </c>
      <c r="F38" s="60" t="s">
        <v>543</v>
      </c>
      <c r="G38" s="59"/>
      <c r="H38" s="59"/>
      <c r="I38" s="608" t="s">
        <v>555</v>
      </c>
      <c r="J38" s="609">
        <v>2</v>
      </c>
      <c r="K38" s="610"/>
      <c r="L38" s="610"/>
      <c r="M38" s="711"/>
    </row>
    <row r="39" spans="1:13" ht="18" customHeight="1" x14ac:dyDescent="0.35">
      <c r="A39" s="109">
        <v>1</v>
      </c>
      <c r="B39" s="110" t="s">
        <v>551</v>
      </c>
      <c r="C39" s="110" t="s">
        <v>470</v>
      </c>
      <c r="D39" s="59"/>
      <c r="E39" s="60" t="s">
        <v>556</v>
      </c>
      <c r="F39" s="60" t="s">
        <v>557</v>
      </c>
      <c r="G39" s="59"/>
      <c r="H39" s="59"/>
      <c r="I39" s="608" t="s">
        <v>558</v>
      </c>
      <c r="J39" s="609">
        <v>5</v>
      </c>
      <c r="K39" s="610"/>
      <c r="L39" s="610"/>
      <c r="M39" s="711"/>
    </row>
    <row r="40" spans="1:13" ht="18" customHeight="1" x14ac:dyDescent="0.35">
      <c r="A40" s="109">
        <v>1</v>
      </c>
      <c r="B40" s="110" t="s">
        <v>551</v>
      </c>
      <c r="C40" s="110" t="s">
        <v>559</v>
      </c>
      <c r="D40" s="59"/>
      <c r="E40" s="60" t="s">
        <v>560</v>
      </c>
      <c r="F40" s="60" t="s">
        <v>561</v>
      </c>
      <c r="G40" s="59"/>
      <c r="H40" s="59"/>
      <c r="I40" s="608" t="s">
        <v>558</v>
      </c>
      <c r="J40" s="609">
        <v>4</v>
      </c>
      <c r="K40" s="610"/>
      <c r="L40" s="610"/>
      <c r="M40" s="711"/>
    </row>
    <row r="41" spans="1:13" ht="18" customHeight="1" x14ac:dyDescent="0.35">
      <c r="A41" s="109">
        <v>1</v>
      </c>
      <c r="B41" s="110" t="s">
        <v>100</v>
      </c>
      <c r="C41" s="110" t="s">
        <v>462</v>
      </c>
      <c r="D41" s="63"/>
      <c r="E41" s="64" t="s">
        <v>562</v>
      </c>
      <c r="F41" s="64" t="s">
        <v>563</v>
      </c>
      <c r="G41" s="63"/>
      <c r="H41" s="63"/>
      <c r="I41" s="608" t="s">
        <v>564</v>
      </c>
      <c r="J41" s="612" t="s">
        <v>565</v>
      </c>
      <c r="K41" s="613"/>
      <c r="L41" s="610"/>
      <c r="M41" s="711"/>
    </row>
    <row r="42" spans="1:13" ht="18" customHeight="1" x14ac:dyDescent="0.35">
      <c r="A42" s="109">
        <v>1</v>
      </c>
      <c r="B42" s="110" t="s">
        <v>100</v>
      </c>
      <c r="C42" s="110" t="s">
        <v>462</v>
      </c>
      <c r="D42" s="59"/>
      <c r="E42" s="60" t="s">
        <v>566</v>
      </c>
      <c r="F42" s="60" t="s">
        <v>567</v>
      </c>
      <c r="G42" s="59"/>
      <c r="H42" s="59"/>
      <c r="I42" s="608" t="s">
        <v>568</v>
      </c>
      <c r="J42" s="612" t="s">
        <v>569</v>
      </c>
      <c r="K42" s="613"/>
      <c r="L42" s="610"/>
      <c r="M42" s="711"/>
    </row>
    <row r="43" spans="1:13" ht="18" customHeight="1" x14ac:dyDescent="0.35">
      <c r="A43" s="109">
        <v>1</v>
      </c>
      <c r="B43" s="110" t="s">
        <v>100</v>
      </c>
      <c r="C43" s="110" t="s">
        <v>437</v>
      </c>
      <c r="D43" s="59"/>
      <c r="E43" s="60" t="s">
        <v>570</v>
      </c>
      <c r="F43" s="60" t="s">
        <v>164</v>
      </c>
      <c r="G43" s="59"/>
      <c r="H43" s="59"/>
      <c r="I43" s="608" t="s">
        <v>571</v>
      </c>
      <c r="J43" s="612" t="s">
        <v>572</v>
      </c>
      <c r="K43" s="613"/>
      <c r="L43" s="610"/>
      <c r="M43" s="711"/>
    </row>
    <row r="44" spans="1:13" ht="18" customHeight="1" x14ac:dyDescent="0.35">
      <c r="A44" s="109">
        <v>1</v>
      </c>
      <c r="B44" s="110" t="s">
        <v>100</v>
      </c>
      <c r="C44" s="110" t="s">
        <v>437</v>
      </c>
      <c r="D44" s="59"/>
      <c r="E44" s="60" t="s">
        <v>573</v>
      </c>
      <c r="F44" s="60" t="s">
        <v>164</v>
      </c>
      <c r="G44" s="59"/>
      <c r="H44" s="59"/>
      <c r="I44" s="608" t="s">
        <v>574</v>
      </c>
      <c r="J44" s="612" t="s">
        <v>575</v>
      </c>
      <c r="K44" s="613"/>
      <c r="L44" s="610"/>
      <c r="M44" s="711"/>
    </row>
    <row r="45" spans="1:13" ht="18" customHeight="1" x14ac:dyDescent="0.35">
      <c r="A45" s="109">
        <v>1</v>
      </c>
      <c r="B45" s="110" t="s">
        <v>100</v>
      </c>
      <c r="C45" s="110" t="s">
        <v>166</v>
      </c>
      <c r="D45" s="63"/>
      <c r="E45" s="64" t="s">
        <v>576</v>
      </c>
      <c r="F45" s="64" t="s">
        <v>172</v>
      </c>
      <c r="G45" s="63"/>
      <c r="H45" s="63"/>
      <c r="I45" s="608" t="s">
        <v>577</v>
      </c>
      <c r="J45" s="612" t="s">
        <v>578</v>
      </c>
      <c r="K45" s="613"/>
      <c r="L45" s="610"/>
      <c r="M45" s="711"/>
    </row>
    <row r="46" spans="1:13" ht="18" customHeight="1" x14ac:dyDescent="0.35">
      <c r="A46" s="109">
        <v>1</v>
      </c>
      <c r="B46" s="110" t="s">
        <v>100</v>
      </c>
      <c r="C46" s="110" t="s">
        <v>166</v>
      </c>
      <c r="D46" s="63"/>
      <c r="E46" s="64" t="s">
        <v>579</v>
      </c>
      <c r="F46" s="64" t="s">
        <v>580</v>
      </c>
      <c r="G46" s="63"/>
      <c r="H46" s="63"/>
      <c r="I46" s="608" t="s">
        <v>577</v>
      </c>
      <c r="J46" s="612" t="s">
        <v>581</v>
      </c>
      <c r="K46" s="613"/>
      <c r="L46" s="610"/>
      <c r="M46" s="711"/>
    </row>
    <row r="47" spans="1:13" ht="18" customHeight="1" x14ac:dyDescent="0.35">
      <c r="A47" s="109">
        <v>1</v>
      </c>
      <c r="B47" s="110" t="s">
        <v>100</v>
      </c>
      <c r="C47" s="110" t="s">
        <v>447</v>
      </c>
      <c r="D47" s="59"/>
      <c r="E47" s="60" t="s">
        <v>582</v>
      </c>
      <c r="F47" s="60" t="s">
        <v>583</v>
      </c>
      <c r="G47" s="59"/>
      <c r="H47" s="59"/>
      <c r="I47" s="608" t="s">
        <v>584</v>
      </c>
      <c r="J47" s="612" t="s">
        <v>585</v>
      </c>
      <c r="K47" s="613"/>
      <c r="L47" s="610"/>
      <c r="M47" s="711"/>
    </row>
    <row r="48" spans="1:13" ht="18" customHeight="1" x14ac:dyDescent="0.35">
      <c r="A48" s="109">
        <v>1</v>
      </c>
      <c r="B48" s="110" t="s">
        <v>100</v>
      </c>
      <c r="C48" s="110" t="s">
        <v>458</v>
      </c>
      <c r="D48" s="59"/>
      <c r="E48" s="60" t="s">
        <v>586</v>
      </c>
      <c r="F48" s="60" t="s">
        <v>533</v>
      </c>
      <c r="G48" s="59"/>
      <c r="H48" s="59"/>
      <c r="I48" s="608" t="s">
        <v>587</v>
      </c>
      <c r="J48" s="612" t="s">
        <v>588</v>
      </c>
      <c r="K48" s="613"/>
      <c r="L48" s="610"/>
      <c r="M48" s="711"/>
    </row>
    <row r="49" spans="1:13" ht="18" customHeight="1" x14ac:dyDescent="0.35">
      <c r="A49" s="109">
        <v>1</v>
      </c>
      <c r="B49" s="110" t="s">
        <v>100</v>
      </c>
      <c r="C49" s="110" t="s">
        <v>458</v>
      </c>
      <c r="D49" s="63"/>
      <c r="E49" s="64" t="s">
        <v>589</v>
      </c>
      <c r="F49" s="64" t="s">
        <v>590</v>
      </c>
      <c r="G49" s="63"/>
      <c r="H49" s="63"/>
      <c r="I49" s="608" t="s">
        <v>591</v>
      </c>
      <c r="J49" s="612" t="s">
        <v>592</v>
      </c>
      <c r="K49" s="613"/>
      <c r="L49" s="610"/>
      <c r="M49" s="711"/>
    </row>
    <row r="50" spans="1:13" ht="18" customHeight="1" x14ac:dyDescent="0.35">
      <c r="A50" s="109">
        <v>1</v>
      </c>
      <c r="B50" s="110" t="s">
        <v>100</v>
      </c>
      <c r="C50" s="110" t="s">
        <v>559</v>
      </c>
      <c r="D50" s="63"/>
      <c r="E50" s="651" t="s">
        <v>593</v>
      </c>
      <c r="F50" s="64" t="s">
        <v>594</v>
      </c>
      <c r="G50" s="63"/>
      <c r="H50" s="63"/>
      <c r="I50" s="614" t="s">
        <v>595</v>
      </c>
      <c r="J50" s="612" t="s">
        <v>596</v>
      </c>
      <c r="K50" s="613"/>
      <c r="L50" s="610"/>
      <c r="M50" s="711"/>
    </row>
    <row r="51" spans="1:13" ht="18" customHeight="1" x14ac:dyDescent="0.35">
      <c r="A51" s="109">
        <v>1</v>
      </c>
      <c r="B51" s="110" t="s">
        <v>102</v>
      </c>
      <c r="C51" s="110" t="s">
        <v>462</v>
      </c>
      <c r="D51" s="63"/>
      <c r="E51" s="64" t="s">
        <v>597</v>
      </c>
      <c r="F51" s="64" t="s">
        <v>499</v>
      </c>
      <c r="G51" s="63"/>
      <c r="H51" s="63"/>
      <c r="I51" s="608" t="s">
        <v>598</v>
      </c>
      <c r="J51" s="609" t="s">
        <v>599</v>
      </c>
      <c r="K51" s="610"/>
      <c r="L51" s="610"/>
      <c r="M51" s="711"/>
    </row>
    <row r="52" spans="1:13" ht="18" customHeight="1" x14ac:dyDescent="0.35">
      <c r="A52" s="109">
        <v>1</v>
      </c>
      <c r="B52" s="110" t="s">
        <v>102</v>
      </c>
      <c r="C52" s="110" t="s">
        <v>559</v>
      </c>
      <c r="D52" s="63"/>
      <c r="E52" s="64" t="s">
        <v>600</v>
      </c>
      <c r="F52" s="64" t="s">
        <v>601</v>
      </c>
      <c r="G52" s="63"/>
      <c r="H52" s="63"/>
      <c r="I52" s="608" t="s">
        <v>598</v>
      </c>
      <c r="J52" s="609" t="s">
        <v>602</v>
      </c>
      <c r="K52" s="610"/>
      <c r="L52" s="610"/>
      <c r="M52" s="711"/>
    </row>
    <row r="53" spans="1:13" ht="18" customHeight="1" x14ac:dyDescent="0.35">
      <c r="A53" s="109">
        <v>1</v>
      </c>
      <c r="B53" s="110" t="s">
        <v>105</v>
      </c>
      <c r="C53" s="110" t="s">
        <v>437</v>
      </c>
      <c r="D53" s="63"/>
      <c r="E53" s="60" t="s">
        <v>603</v>
      </c>
      <c r="F53" s="60" t="s">
        <v>164</v>
      </c>
      <c r="G53" s="63"/>
      <c r="H53" s="63"/>
      <c r="I53" s="608" t="s">
        <v>604</v>
      </c>
      <c r="J53" s="609">
        <v>10</v>
      </c>
      <c r="K53" s="610"/>
      <c r="L53" s="610"/>
      <c r="M53" s="711"/>
    </row>
    <row r="54" spans="1:13" ht="18" customHeight="1" x14ac:dyDescent="0.35">
      <c r="A54" s="109">
        <v>1</v>
      </c>
      <c r="B54" s="110" t="s">
        <v>105</v>
      </c>
      <c r="C54" s="110" t="s">
        <v>559</v>
      </c>
      <c r="D54" s="63"/>
      <c r="E54" s="64" t="s">
        <v>605</v>
      </c>
      <c r="F54" s="64" t="s">
        <v>606</v>
      </c>
      <c r="G54" s="63"/>
      <c r="H54" s="63"/>
      <c r="I54" s="608" t="s">
        <v>598</v>
      </c>
      <c r="J54" s="609">
        <v>12</v>
      </c>
      <c r="K54" s="610"/>
      <c r="L54" s="610"/>
      <c r="M54" s="711"/>
    </row>
    <row r="55" spans="1:13" ht="18" customHeight="1" x14ac:dyDescent="0.35">
      <c r="A55" s="109">
        <v>1</v>
      </c>
      <c r="B55" s="110" t="s">
        <v>607</v>
      </c>
      <c r="C55" s="110" t="s">
        <v>462</v>
      </c>
      <c r="D55" s="63"/>
      <c r="E55" s="744" t="s">
        <v>463</v>
      </c>
      <c r="F55" s="64" t="s">
        <v>144</v>
      </c>
      <c r="G55" s="63"/>
      <c r="H55" s="63"/>
      <c r="I55" s="608" t="s">
        <v>604</v>
      </c>
      <c r="J55" s="609" t="s">
        <v>608</v>
      </c>
      <c r="K55" s="610"/>
      <c r="L55" s="667">
        <v>2</v>
      </c>
      <c r="M55" s="711"/>
    </row>
    <row r="56" spans="1:13" ht="18" customHeight="1" x14ac:dyDescent="0.35">
      <c r="A56" s="109">
        <v>1</v>
      </c>
      <c r="B56" s="110" t="s">
        <v>607</v>
      </c>
      <c r="C56" s="110" t="s">
        <v>437</v>
      </c>
      <c r="D56" s="59"/>
      <c r="E56" s="60" t="s">
        <v>609</v>
      </c>
      <c r="F56" s="60" t="s">
        <v>610</v>
      </c>
      <c r="G56" s="59"/>
      <c r="H56" s="59"/>
      <c r="I56" s="611" t="s">
        <v>611</v>
      </c>
      <c r="J56" s="609" t="s">
        <v>612</v>
      </c>
      <c r="K56" s="610"/>
      <c r="L56" s="610"/>
      <c r="M56" s="711"/>
    </row>
    <row r="57" spans="1:13" ht="18" customHeight="1" x14ac:dyDescent="0.35">
      <c r="A57" s="109">
        <v>1</v>
      </c>
      <c r="B57" s="110" t="s">
        <v>607</v>
      </c>
      <c r="C57" s="110" t="s">
        <v>442</v>
      </c>
      <c r="D57" s="59"/>
      <c r="E57" s="60" t="s">
        <v>613</v>
      </c>
      <c r="F57" s="60" t="s">
        <v>444</v>
      </c>
      <c r="G57" s="59"/>
      <c r="H57" s="59"/>
      <c r="I57" s="611" t="s">
        <v>614</v>
      </c>
      <c r="J57" s="609" t="s">
        <v>615</v>
      </c>
      <c r="K57" s="610"/>
      <c r="L57" s="610"/>
      <c r="M57" s="711"/>
    </row>
    <row r="58" spans="1:13" ht="18" customHeight="1" x14ac:dyDescent="0.35">
      <c r="A58" s="109">
        <v>1</v>
      </c>
      <c r="B58" s="110" t="s">
        <v>607</v>
      </c>
      <c r="C58" s="110" t="s">
        <v>166</v>
      </c>
      <c r="D58" s="63"/>
      <c r="E58" s="64" t="s">
        <v>616</v>
      </c>
      <c r="F58" s="64" t="s">
        <v>524</v>
      </c>
      <c r="G58" s="63"/>
      <c r="H58" s="63"/>
      <c r="I58" s="611" t="s">
        <v>617</v>
      </c>
      <c r="J58" s="609" t="s">
        <v>618</v>
      </c>
      <c r="K58" s="610"/>
      <c r="L58" s="667">
        <v>3</v>
      </c>
      <c r="M58" s="711"/>
    </row>
    <row r="59" spans="1:13" ht="18" customHeight="1" x14ac:dyDescent="0.35">
      <c r="A59" s="109">
        <v>1</v>
      </c>
      <c r="B59" s="110" t="s">
        <v>607</v>
      </c>
      <c r="C59" s="110" t="s">
        <v>447</v>
      </c>
      <c r="D59" s="59"/>
      <c r="E59" s="60" t="s">
        <v>619</v>
      </c>
      <c r="F59" s="60" t="s">
        <v>447</v>
      </c>
      <c r="G59" s="59"/>
      <c r="H59" s="59"/>
      <c r="I59" s="608" t="s">
        <v>544</v>
      </c>
      <c r="J59" s="609" t="s">
        <v>620</v>
      </c>
      <c r="K59" s="610"/>
      <c r="L59" s="667">
        <v>4</v>
      </c>
      <c r="M59" s="711"/>
    </row>
    <row r="60" spans="1:13" ht="18" customHeight="1" x14ac:dyDescent="0.35">
      <c r="A60" s="109">
        <v>1</v>
      </c>
      <c r="B60" s="110" t="s">
        <v>607</v>
      </c>
      <c r="C60" s="110" t="s">
        <v>447</v>
      </c>
      <c r="D60" s="59"/>
      <c r="E60" s="60" t="s">
        <v>621</v>
      </c>
      <c r="F60" s="60" t="s">
        <v>447</v>
      </c>
      <c r="G60" s="59"/>
      <c r="H60" s="59"/>
      <c r="I60" s="608" t="s">
        <v>622</v>
      </c>
      <c r="J60" s="609" t="s">
        <v>623</v>
      </c>
      <c r="K60" s="610"/>
      <c r="L60" s="667">
        <v>4</v>
      </c>
      <c r="M60" s="711"/>
    </row>
    <row r="61" spans="1:13" ht="18" customHeight="1" x14ac:dyDescent="0.35">
      <c r="A61" s="109">
        <v>1</v>
      </c>
      <c r="B61" s="110" t="s">
        <v>607</v>
      </c>
      <c r="C61" s="110" t="s">
        <v>470</v>
      </c>
      <c r="D61" s="59"/>
      <c r="E61" s="60" t="s">
        <v>624</v>
      </c>
      <c r="F61" s="60" t="s">
        <v>546</v>
      </c>
      <c r="G61" s="59"/>
      <c r="H61" s="59"/>
      <c r="I61" s="608" t="s">
        <v>625</v>
      </c>
      <c r="J61" s="609" t="s">
        <v>626</v>
      </c>
      <c r="K61" s="610"/>
      <c r="L61" s="667">
        <v>4</v>
      </c>
      <c r="M61" s="711"/>
    </row>
    <row r="62" spans="1:13" ht="18" customHeight="1" x14ac:dyDescent="0.35">
      <c r="A62" s="109">
        <v>1</v>
      </c>
      <c r="B62" s="110" t="s">
        <v>607</v>
      </c>
      <c r="C62" s="110" t="s">
        <v>470</v>
      </c>
      <c r="D62" s="63"/>
      <c r="E62" s="64" t="s">
        <v>627</v>
      </c>
      <c r="F62" s="64" t="s">
        <v>628</v>
      </c>
      <c r="G62" s="63"/>
      <c r="H62" s="63"/>
      <c r="I62" s="608" t="s">
        <v>629</v>
      </c>
      <c r="J62" s="609" t="s">
        <v>630</v>
      </c>
      <c r="K62" s="610"/>
      <c r="L62" s="667">
        <v>5</v>
      </c>
      <c r="M62" s="711"/>
    </row>
    <row r="63" spans="1:13" ht="18" customHeight="1" x14ac:dyDescent="0.35">
      <c r="A63" s="109">
        <v>1</v>
      </c>
      <c r="B63" s="110" t="s">
        <v>103</v>
      </c>
      <c r="C63" s="110" t="s">
        <v>447</v>
      </c>
      <c r="D63" s="59"/>
      <c r="E63" s="652" t="s">
        <v>631</v>
      </c>
      <c r="F63" s="60" t="s">
        <v>447</v>
      </c>
      <c r="G63" s="59"/>
      <c r="H63" s="59"/>
      <c r="I63" s="614" t="s">
        <v>632</v>
      </c>
      <c r="J63" s="612" t="s">
        <v>633</v>
      </c>
      <c r="K63" s="613"/>
      <c r="L63" s="610"/>
      <c r="M63" s="711"/>
    </row>
    <row r="64" spans="1:13" ht="18" customHeight="1" x14ac:dyDescent="0.35">
      <c r="A64" s="109">
        <v>1</v>
      </c>
      <c r="B64" s="110" t="s">
        <v>103</v>
      </c>
      <c r="C64" s="110" t="s">
        <v>458</v>
      </c>
      <c r="D64" s="59"/>
      <c r="E64" s="652" t="s">
        <v>634</v>
      </c>
      <c r="F64" s="60" t="s">
        <v>533</v>
      </c>
      <c r="G64" s="59"/>
      <c r="H64" s="59"/>
      <c r="I64" s="614" t="s">
        <v>635</v>
      </c>
      <c r="J64" s="612" t="s">
        <v>636</v>
      </c>
      <c r="K64" s="613"/>
      <c r="L64" s="610"/>
      <c r="M64" s="711"/>
    </row>
    <row r="65" spans="1:13" ht="18" customHeight="1" x14ac:dyDescent="0.35">
      <c r="A65" s="109">
        <v>1</v>
      </c>
      <c r="B65" s="110" t="s">
        <v>103</v>
      </c>
      <c r="C65" s="110" t="s">
        <v>470</v>
      </c>
      <c r="D65" s="59"/>
      <c r="E65" s="652" t="s">
        <v>637</v>
      </c>
      <c r="F65" s="60" t="s">
        <v>546</v>
      </c>
      <c r="G65" s="59"/>
      <c r="H65" s="59"/>
      <c r="I65" s="614" t="s">
        <v>638</v>
      </c>
      <c r="J65" s="612" t="s">
        <v>639</v>
      </c>
      <c r="K65" s="613"/>
      <c r="L65" s="610"/>
      <c r="M65" s="711"/>
    </row>
    <row r="66" spans="1:13" ht="18" customHeight="1" x14ac:dyDescent="0.35">
      <c r="A66" s="109">
        <v>1</v>
      </c>
      <c r="B66" s="110" t="s">
        <v>104</v>
      </c>
      <c r="C66" s="110" t="s">
        <v>437</v>
      </c>
      <c r="D66" s="59"/>
      <c r="E66" s="60" t="s">
        <v>640</v>
      </c>
      <c r="F66" s="60" t="s">
        <v>610</v>
      </c>
      <c r="G66" s="59"/>
      <c r="H66" s="59"/>
      <c r="I66" s="608" t="s">
        <v>641</v>
      </c>
      <c r="J66" s="609" t="s">
        <v>642</v>
      </c>
      <c r="K66" s="610"/>
      <c r="L66" s="610"/>
      <c r="M66" s="711"/>
    </row>
    <row r="67" spans="1:13" ht="18" customHeight="1" x14ac:dyDescent="0.35">
      <c r="A67" s="109">
        <v>1</v>
      </c>
      <c r="B67" s="110" t="s">
        <v>104</v>
      </c>
      <c r="C67" s="110" t="s">
        <v>437</v>
      </c>
      <c r="D67" s="59"/>
      <c r="E67" s="60" t="s">
        <v>643</v>
      </c>
      <c r="F67" s="60" t="s">
        <v>644</v>
      </c>
      <c r="G67" s="59"/>
      <c r="H67" s="59"/>
      <c r="I67" s="608" t="s">
        <v>604</v>
      </c>
      <c r="J67" s="609" t="s">
        <v>645</v>
      </c>
      <c r="K67" s="610"/>
      <c r="L67" s="610"/>
      <c r="M67" s="711"/>
    </row>
    <row r="68" spans="1:13" ht="18" customHeight="1" x14ac:dyDescent="0.35">
      <c r="A68" s="109">
        <v>1</v>
      </c>
      <c r="B68" s="110" t="s">
        <v>104</v>
      </c>
      <c r="C68" s="110" t="s">
        <v>442</v>
      </c>
      <c r="D68" s="59"/>
      <c r="E68" s="60" t="s">
        <v>646</v>
      </c>
      <c r="F68" s="60" t="s">
        <v>647</v>
      </c>
      <c r="G68" s="59"/>
      <c r="H68" s="59"/>
      <c r="I68" s="608" t="s">
        <v>648</v>
      </c>
      <c r="J68" s="609" t="s">
        <v>649</v>
      </c>
      <c r="K68" s="610"/>
      <c r="L68" s="610"/>
      <c r="M68" s="711"/>
    </row>
    <row r="69" spans="1:13" ht="18" customHeight="1" x14ac:dyDescent="0.35">
      <c r="A69" s="109">
        <v>1</v>
      </c>
      <c r="B69" s="110" t="s">
        <v>104</v>
      </c>
      <c r="C69" s="110" t="s">
        <v>447</v>
      </c>
      <c r="D69" s="59"/>
      <c r="E69" s="60" t="s">
        <v>631</v>
      </c>
      <c r="F69" s="60" t="s">
        <v>447</v>
      </c>
      <c r="G69" s="59"/>
      <c r="H69" s="59"/>
      <c r="I69" s="608" t="s">
        <v>650</v>
      </c>
      <c r="J69" s="609" t="s">
        <v>651</v>
      </c>
      <c r="K69" s="610"/>
      <c r="L69" s="610"/>
      <c r="M69" s="711"/>
    </row>
    <row r="70" spans="1:13" ht="18" customHeight="1" x14ac:dyDescent="0.35">
      <c r="A70" s="109">
        <v>1</v>
      </c>
      <c r="B70" s="110" t="s">
        <v>104</v>
      </c>
      <c r="C70" s="110" t="s">
        <v>458</v>
      </c>
      <c r="D70" s="59"/>
      <c r="E70" s="60" t="s">
        <v>652</v>
      </c>
      <c r="F70" s="60" t="s">
        <v>533</v>
      </c>
      <c r="G70" s="59"/>
      <c r="H70" s="59"/>
      <c r="I70" s="608" t="s">
        <v>653</v>
      </c>
      <c r="J70" s="609" t="s">
        <v>654</v>
      </c>
      <c r="K70" s="610"/>
      <c r="L70" s="610"/>
      <c r="M70" s="711"/>
    </row>
    <row r="71" spans="1:13" ht="18" customHeight="1" x14ac:dyDescent="0.35">
      <c r="A71" s="109">
        <v>1</v>
      </c>
      <c r="B71" s="110" t="s">
        <v>104</v>
      </c>
      <c r="C71" s="110" t="s">
        <v>470</v>
      </c>
      <c r="D71" s="59"/>
      <c r="E71" s="60" t="s">
        <v>655</v>
      </c>
      <c r="F71" s="60" t="s">
        <v>546</v>
      </c>
      <c r="G71" s="59"/>
      <c r="H71" s="59"/>
      <c r="I71" s="608" t="s">
        <v>648</v>
      </c>
      <c r="J71" s="609" t="s">
        <v>656</v>
      </c>
      <c r="K71" s="610"/>
      <c r="L71" s="667">
        <v>24</v>
      </c>
      <c r="M71" s="711"/>
    </row>
    <row r="72" spans="1:13" ht="18" customHeight="1" x14ac:dyDescent="0.35">
      <c r="A72" s="109">
        <v>1</v>
      </c>
      <c r="B72" s="110" t="s">
        <v>104</v>
      </c>
      <c r="C72" s="110" t="s">
        <v>470</v>
      </c>
      <c r="D72" s="59"/>
      <c r="E72" s="60" t="s">
        <v>657</v>
      </c>
      <c r="F72" s="60" t="s">
        <v>546</v>
      </c>
      <c r="G72" s="59"/>
      <c r="H72" s="59"/>
      <c r="I72" s="608" t="s">
        <v>648</v>
      </c>
      <c r="J72" s="609" t="s">
        <v>658</v>
      </c>
      <c r="K72" s="610"/>
      <c r="L72" s="667">
        <v>24</v>
      </c>
      <c r="M72" s="711"/>
    </row>
    <row r="73" spans="1:13" ht="18" customHeight="1" thickBot="1" x14ac:dyDescent="0.4">
      <c r="A73" s="109">
        <v>1</v>
      </c>
      <c r="B73" s="110" t="s">
        <v>104</v>
      </c>
      <c r="C73" s="110" t="s">
        <v>559</v>
      </c>
      <c r="D73" s="59"/>
      <c r="E73" s="60" t="s">
        <v>659</v>
      </c>
      <c r="F73" s="60" t="s">
        <v>660</v>
      </c>
      <c r="G73" s="59"/>
      <c r="H73" s="59"/>
      <c r="I73" s="608" t="s">
        <v>648</v>
      </c>
      <c r="J73" s="609" t="s">
        <v>661</v>
      </c>
      <c r="K73" s="610"/>
      <c r="L73" s="667">
        <v>24</v>
      </c>
      <c r="M73" s="711"/>
    </row>
    <row r="74" spans="1:13" ht="33" customHeight="1" x14ac:dyDescent="0.35">
      <c r="A74" s="65">
        <v>2</v>
      </c>
      <c r="B74" s="66" t="s">
        <v>93</v>
      </c>
      <c r="C74" s="66" t="s">
        <v>662</v>
      </c>
      <c r="D74" s="67"/>
      <c r="E74" s="68" t="s">
        <v>663</v>
      </c>
      <c r="F74" s="68" t="s">
        <v>664</v>
      </c>
      <c r="G74" s="67"/>
      <c r="H74" s="67"/>
      <c r="I74" s="615" t="s">
        <v>665</v>
      </c>
      <c r="J74" s="616" t="s">
        <v>666</v>
      </c>
      <c r="K74" s="617"/>
      <c r="L74" s="617"/>
      <c r="M74" s="712"/>
    </row>
    <row r="75" spans="1:13" ht="18" customHeight="1" x14ac:dyDescent="0.35">
      <c r="A75" s="69">
        <v>2</v>
      </c>
      <c r="B75" s="70" t="s">
        <v>93</v>
      </c>
      <c r="C75" s="70" t="s">
        <v>667</v>
      </c>
      <c r="D75" s="59"/>
      <c r="E75" s="71" t="s">
        <v>668</v>
      </c>
      <c r="F75" s="71" t="s">
        <v>669</v>
      </c>
      <c r="G75" s="59"/>
      <c r="H75" s="59"/>
      <c r="I75" s="608" t="s">
        <v>440</v>
      </c>
      <c r="J75" s="609" t="s">
        <v>670</v>
      </c>
      <c r="K75" s="610">
        <v>5</v>
      </c>
      <c r="L75" s="610"/>
      <c r="M75" s="711"/>
    </row>
    <row r="76" spans="1:13" ht="18" customHeight="1" x14ac:dyDescent="0.35">
      <c r="A76" s="69">
        <v>2</v>
      </c>
      <c r="B76" s="70" t="s">
        <v>93</v>
      </c>
      <c r="C76" s="70" t="s">
        <v>671</v>
      </c>
      <c r="D76" s="59"/>
      <c r="E76" s="71" t="s">
        <v>672</v>
      </c>
      <c r="F76" s="71" t="s">
        <v>673</v>
      </c>
      <c r="G76" s="59"/>
      <c r="H76" s="59"/>
      <c r="I76" s="614" t="s">
        <v>632</v>
      </c>
      <c r="J76" s="609" t="s">
        <v>674</v>
      </c>
      <c r="K76" s="610"/>
      <c r="L76" s="610"/>
      <c r="M76" s="711"/>
    </row>
    <row r="77" spans="1:13" ht="18" customHeight="1" x14ac:dyDescent="0.35">
      <c r="A77" s="69">
        <v>2</v>
      </c>
      <c r="B77" s="70" t="s">
        <v>93</v>
      </c>
      <c r="C77" s="70" t="s">
        <v>675</v>
      </c>
      <c r="D77" s="59"/>
      <c r="E77" s="71" t="s">
        <v>676</v>
      </c>
      <c r="F77" s="71" t="s">
        <v>677</v>
      </c>
      <c r="G77" s="59"/>
      <c r="H77" s="59"/>
      <c r="I77" s="608" t="s">
        <v>440</v>
      </c>
      <c r="J77" s="609" t="s">
        <v>670</v>
      </c>
      <c r="K77" s="610"/>
      <c r="L77" s="610"/>
      <c r="M77" s="711"/>
    </row>
    <row r="78" spans="1:13" ht="18" customHeight="1" x14ac:dyDescent="0.35">
      <c r="A78" s="69">
        <v>2</v>
      </c>
      <c r="B78" s="70" t="s">
        <v>93</v>
      </c>
      <c r="C78" s="70" t="s">
        <v>675</v>
      </c>
      <c r="D78" s="59"/>
      <c r="E78" s="71" t="s">
        <v>678</v>
      </c>
      <c r="F78" s="71" t="s">
        <v>679</v>
      </c>
      <c r="G78" s="59"/>
      <c r="H78" s="59"/>
      <c r="I78" s="608" t="s">
        <v>440</v>
      </c>
      <c r="J78" s="609" t="s">
        <v>670</v>
      </c>
      <c r="K78" s="610"/>
      <c r="L78" s="610"/>
      <c r="M78" s="711"/>
    </row>
    <row r="79" spans="1:13" ht="18" customHeight="1" x14ac:dyDescent="0.35">
      <c r="A79" s="69">
        <v>2</v>
      </c>
      <c r="B79" s="70" t="s">
        <v>93</v>
      </c>
      <c r="C79" s="70" t="s">
        <v>675</v>
      </c>
      <c r="D79" s="59"/>
      <c r="E79" s="71" t="s">
        <v>680</v>
      </c>
      <c r="F79" s="71" t="s">
        <v>681</v>
      </c>
      <c r="G79" s="59"/>
      <c r="H79" s="59"/>
      <c r="I79" s="608" t="s">
        <v>440</v>
      </c>
      <c r="J79" s="609" t="s">
        <v>670</v>
      </c>
      <c r="K79" s="610"/>
      <c r="L79" s="610"/>
      <c r="M79" s="711"/>
    </row>
    <row r="80" spans="1:13" ht="18" customHeight="1" x14ac:dyDescent="0.35">
      <c r="A80" s="69">
        <v>2</v>
      </c>
      <c r="B80" s="70" t="s">
        <v>93</v>
      </c>
      <c r="C80" s="70" t="s">
        <v>675</v>
      </c>
      <c r="D80" s="59"/>
      <c r="E80" s="72" t="s">
        <v>682</v>
      </c>
      <c r="F80" s="72" t="s">
        <v>683</v>
      </c>
      <c r="G80" s="59"/>
      <c r="H80" s="59"/>
      <c r="I80" s="608" t="s">
        <v>684</v>
      </c>
      <c r="J80" s="609" t="s">
        <v>685</v>
      </c>
      <c r="K80" s="610">
        <v>3</v>
      </c>
      <c r="L80" s="610"/>
      <c r="M80" s="711"/>
    </row>
    <row r="81" spans="1:13" ht="18" customHeight="1" x14ac:dyDescent="0.35">
      <c r="A81" s="69">
        <v>2</v>
      </c>
      <c r="B81" s="70" t="s">
        <v>93</v>
      </c>
      <c r="C81" s="70" t="s">
        <v>686</v>
      </c>
      <c r="D81" s="59"/>
      <c r="E81" s="71" t="s">
        <v>687</v>
      </c>
      <c r="F81" s="71" t="s">
        <v>688</v>
      </c>
      <c r="G81" s="59"/>
      <c r="H81" s="59"/>
      <c r="I81" s="614" t="s">
        <v>632</v>
      </c>
      <c r="J81" s="609" t="s">
        <v>689</v>
      </c>
      <c r="K81" s="610"/>
      <c r="L81" s="610"/>
      <c r="M81" s="711"/>
    </row>
    <row r="82" spans="1:13" ht="18" customHeight="1" x14ac:dyDescent="0.35">
      <c r="A82" s="69">
        <v>2</v>
      </c>
      <c r="B82" s="70" t="s">
        <v>93</v>
      </c>
      <c r="C82" s="70" t="s">
        <v>686</v>
      </c>
      <c r="D82" s="59"/>
      <c r="E82" s="71" t="s">
        <v>690</v>
      </c>
      <c r="F82" s="71" t="s">
        <v>691</v>
      </c>
      <c r="G82" s="59"/>
      <c r="H82" s="59"/>
      <c r="I82" s="608" t="s">
        <v>692</v>
      </c>
      <c r="J82" s="609" t="s">
        <v>693</v>
      </c>
      <c r="K82" s="610"/>
      <c r="L82" s="610"/>
      <c r="M82" s="711"/>
    </row>
    <row r="83" spans="1:13" ht="18" customHeight="1" x14ac:dyDescent="0.35">
      <c r="A83" s="69">
        <v>2</v>
      </c>
      <c r="B83" s="70" t="s">
        <v>93</v>
      </c>
      <c r="C83" s="70" t="s">
        <v>686</v>
      </c>
      <c r="D83" s="59"/>
      <c r="E83" s="71" t="s">
        <v>694</v>
      </c>
      <c r="F83" s="71" t="s">
        <v>695</v>
      </c>
      <c r="G83" s="59"/>
      <c r="H83" s="59"/>
      <c r="I83" s="608" t="s">
        <v>692</v>
      </c>
      <c r="J83" s="609" t="s">
        <v>693</v>
      </c>
      <c r="K83" s="610"/>
      <c r="L83" s="610"/>
      <c r="M83" s="711"/>
    </row>
    <row r="84" spans="1:13" ht="18" customHeight="1" x14ac:dyDescent="0.35">
      <c r="A84" s="69">
        <v>2</v>
      </c>
      <c r="B84" s="70" t="s">
        <v>93</v>
      </c>
      <c r="C84" s="70" t="s">
        <v>686</v>
      </c>
      <c r="D84" s="59"/>
      <c r="E84" s="71" t="s">
        <v>696</v>
      </c>
      <c r="F84" s="71" t="s">
        <v>697</v>
      </c>
      <c r="G84" s="59"/>
      <c r="H84" s="59"/>
      <c r="I84" s="608" t="s">
        <v>692</v>
      </c>
      <c r="J84" s="609" t="s">
        <v>693</v>
      </c>
      <c r="K84" s="610"/>
      <c r="L84" s="610"/>
      <c r="M84" s="711"/>
    </row>
    <row r="85" spans="1:13" ht="18" customHeight="1" x14ac:dyDescent="0.35">
      <c r="A85" s="69">
        <v>2</v>
      </c>
      <c r="B85" s="70" t="s">
        <v>93</v>
      </c>
      <c r="C85" s="70" t="s">
        <v>686</v>
      </c>
      <c r="D85" s="59"/>
      <c r="E85" s="71" t="s">
        <v>698</v>
      </c>
      <c r="F85" s="71" t="s">
        <v>699</v>
      </c>
      <c r="G85" s="59"/>
      <c r="H85" s="59"/>
      <c r="I85" s="608" t="s">
        <v>692</v>
      </c>
      <c r="J85" s="609" t="s">
        <v>693</v>
      </c>
      <c r="K85" s="610"/>
      <c r="L85" s="610"/>
      <c r="M85" s="711"/>
    </row>
    <row r="86" spans="1:13" ht="18" customHeight="1" x14ac:dyDescent="0.35">
      <c r="A86" s="69">
        <v>2</v>
      </c>
      <c r="B86" s="70" t="s">
        <v>93</v>
      </c>
      <c r="C86" s="70" t="s">
        <v>686</v>
      </c>
      <c r="D86" s="59"/>
      <c r="E86" s="71" t="s">
        <v>700</v>
      </c>
      <c r="F86" s="71" t="s">
        <v>699</v>
      </c>
      <c r="G86" s="59"/>
      <c r="H86" s="59"/>
      <c r="I86" s="608" t="s">
        <v>692</v>
      </c>
      <c r="J86" s="609" t="s">
        <v>701</v>
      </c>
      <c r="K86" s="610">
        <v>4</v>
      </c>
      <c r="L86" s="610"/>
      <c r="M86" s="711"/>
    </row>
    <row r="87" spans="1:13" ht="18" customHeight="1" x14ac:dyDescent="0.35">
      <c r="A87" s="69">
        <v>2</v>
      </c>
      <c r="B87" s="70" t="s">
        <v>93</v>
      </c>
      <c r="C87" s="70" t="s">
        <v>686</v>
      </c>
      <c r="D87" s="59"/>
      <c r="E87" s="71" t="s">
        <v>702</v>
      </c>
      <c r="F87" s="71" t="s">
        <v>703</v>
      </c>
      <c r="G87" s="59"/>
      <c r="H87" s="59"/>
      <c r="I87" s="614" t="s">
        <v>632</v>
      </c>
      <c r="J87" s="609" t="s">
        <v>704</v>
      </c>
      <c r="K87" s="610">
        <v>4</v>
      </c>
      <c r="L87" s="610"/>
      <c r="M87" s="711"/>
    </row>
    <row r="88" spans="1:13" ht="18" customHeight="1" x14ac:dyDescent="0.35">
      <c r="A88" s="69">
        <v>2</v>
      </c>
      <c r="B88" s="70" t="s">
        <v>93</v>
      </c>
      <c r="C88" s="70" t="s">
        <v>686</v>
      </c>
      <c r="D88" s="63"/>
      <c r="E88" s="72" t="s">
        <v>705</v>
      </c>
      <c r="F88" s="72" t="s">
        <v>706</v>
      </c>
      <c r="G88" s="63"/>
      <c r="H88" s="63"/>
      <c r="I88" s="608" t="s">
        <v>684</v>
      </c>
      <c r="J88" s="609" t="s">
        <v>707</v>
      </c>
      <c r="K88" s="610">
        <v>3</v>
      </c>
      <c r="L88" s="610"/>
      <c r="M88" s="711"/>
    </row>
    <row r="89" spans="1:13" ht="18" customHeight="1" x14ac:dyDescent="0.35">
      <c r="A89" s="69">
        <v>2</v>
      </c>
      <c r="B89" s="70" t="s">
        <v>95</v>
      </c>
      <c r="C89" s="70" t="s">
        <v>662</v>
      </c>
      <c r="D89" s="59"/>
      <c r="E89" s="71" t="s">
        <v>708</v>
      </c>
      <c r="F89" s="71" t="s">
        <v>664</v>
      </c>
      <c r="G89" s="59"/>
      <c r="H89" s="59"/>
      <c r="I89" s="608" t="s">
        <v>709</v>
      </c>
      <c r="J89" s="609" t="s">
        <v>710</v>
      </c>
      <c r="K89" s="610"/>
      <c r="L89" s="610"/>
      <c r="M89" s="711"/>
    </row>
    <row r="90" spans="1:13" ht="18" customHeight="1" x14ac:dyDescent="0.35">
      <c r="A90" s="69">
        <v>2</v>
      </c>
      <c r="B90" s="70" t="s">
        <v>95</v>
      </c>
      <c r="C90" s="70" t="s">
        <v>667</v>
      </c>
      <c r="D90" s="59"/>
      <c r="E90" s="71" t="s">
        <v>711</v>
      </c>
      <c r="F90" s="71" t="s">
        <v>712</v>
      </c>
      <c r="G90" s="59"/>
      <c r="H90" s="59"/>
      <c r="I90" s="608" t="s">
        <v>713</v>
      </c>
      <c r="J90" s="609" t="s">
        <v>714</v>
      </c>
      <c r="K90" s="610">
        <v>4</v>
      </c>
      <c r="L90" s="610"/>
      <c r="M90" s="711"/>
    </row>
    <row r="91" spans="1:13" ht="18" customHeight="1" x14ac:dyDescent="0.35">
      <c r="A91" s="69">
        <v>2</v>
      </c>
      <c r="B91" s="70" t="s">
        <v>95</v>
      </c>
      <c r="C91" s="70" t="s">
        <v>671</v>
      </c>
      <c r="D91" s="59"/>
      <c r="E91" s="71" t="s">
        <v>715</v>
      </c>
      <c r="F91" s="71" t="s">
        <v>716</v>
      </c>
      <c r="G91" s="59"/>
      <c r="H91" s="59"/>
      <c r="I91" s="608" t="s">
        <v>717</v>
      </c>
      <c r="J91" s="609" t="s">
        <v>718</v>
      </c>
      <c r="K91" s="610"/>
      <c r="L91" s="610"/>
      <c r="M91" s="711"/>
    </row>
    <row r="92" spans="1:13" ht="18" customHeight="1" x14ac:dyDescent="0.35">
      <c r="A92" s="69">
        <v>2</v>
      </c>
      <c r="B92" s="70" t="s">
        <v>95</v>
      </c>
      <c r="C92" s="70" t="s">
        <v>675</v>
      </c>
      <c r="D92" s="59"/>
      <c r="E92" s="71" t="s">
        <v>719</v>
      </c>
      <c r="F92" s="71" t="s">
        <v>720</v>
      </c>
      <c r="G92" s="59"/>
      <c r="H92" s="59"/>
      <c r="I92" s="608" t="s">
        <v>721</v>
      </c>
      <c r="J92" s="609" t="s">
        <v>722</v>
      </c>
      <c r="K92" s="610"/>
      <c r="L92" s="610"/>
      <c r="M92" s="711"/>
    </row>
    <row r="93" spans="1:13" ht="18" customHeight="1" x14ac:dyDescent="0.35">
      <c r="A93" s="69">
        <v>2</v>
      </c>
      <c r="B93" s="70" t="s">
        <v>95</v>
      </c>
      <c r="C93" s="70" t="s">
        <v>675</v>
      </c>
      <c r="D93" s="59"/>
      <c r="E93" s="71" t="s">
        <v>723</v>
      </c>
      <c r="F93" s="71" t="s">
        <v>720</v>
      </c>
      <c r="G93" s="59"/>
      <c r="H93" s="59"/>
      <c r="I93" s="608" t="s">
        <v>724</v>
      </c>
      <c r="J93" s="609" t="s">
        <v>725</v>
      </c>
      <c r="K93" s="610"/>
      <c r="L93" s="610"/>
      <c r="M93" s="711"/>
    </row>
    <row r="94" spans="1:13" ht="18" customHeight="1" x14ac:dyDescent="0.35">
      <c r="A94" s="69">
        <v>2</v>
      </c>
      <c r="B94" s="70" t="s">
        <v>95</v>
      </c>
      <c r="C94" s="70" t="s">
        <v>675</v>
      </c>
      <c r="D94" s="63"/>
      <c r="E94" s="72" t="s">
        <v>726</v>
      </c>
      <c r="F94" s="72" t="s">
        <v>720</v>
      </c>
      <c r="G94" s="63"/>
      <c r="H94" s="63"/>
      <c r="I94" s="608" t="s">
        <v>724</v>
      </c>
      <c r="J94" s="609" t="s">
        <v>727</v>
      </c>
      <c r="K94" s="610"/>
      <c r="L94" s="610"/>
      <c r="M94" s="711"/>
    </row>
    <row r="95" spans="1:13" ht="18" customHeight="1" x14ac:dyDescent="0.35">
      <c r="A95" s="69">
        <v>2</v>
      </c>
      <c r="B95" s="70" t="s">
        <v>95</v>
      </c>
      <c r="C95" s="70" t="s">
        <v>675</v>
      </c>
      <c r="D95" s="63"/>
      <c r="E95" s="72" t="s">
        <v>728</v>
      </c>
      <c r="F95" s="72" t="s">
        <v>720</v>
      </c>
      <c r="G95" s="63"/>
      <c r="H95" s="63"/>
      <c r="I95" s="608" t="s">
        <v>729</v>
      </c>
      <c r="J95" s="609" t="s">
        <v>730</v>
      </c>
      <c r="K95" s="610"/>
      <c r="L95" s="610"/>
      <c r="M95" s="711"/>
    </row>
    <row r="96" spans="1:13" ht="18" customHeight="1" x14ac:dyDescent="0.35">
      <c r="A96" s="69">
        <v>2</v>
      </c>
      <c r="B96" s="70" t="s">
        <v>95</v>
      </c>
      <c r="C96" s="70" t="s">
        <v>675</v>
      </c>
      <c r="D96" s="63"/>
      <c r="E96" s="72" t="s">
        <v>731</v>
      </c>
      <c r="F96" s="72" t="s">
        <v>720</v>
      </c>
      <c r="G96" s="63"/>
      <c r="H96" s="63"/>
      <c r="I96" s="608" t="s">
        <v>729</v>
      </c>
      <c r="J96" s="609" t="s">
        <v>732</v>
      </c>
      <c r="K96" s="610"/>
      <c r="L96" s="610"/>
      <c r="M96" s="711"/>
    </row>
    <row r="97" spans="1:13" ht="18" customHeight="1" x14ac:dyDescent="0.35">
      <c r="A97" s="69">
        <v>2</v>
      </c>
      <c r="B97" s="70" t="s">
        <v>95</v>
      </c>
      <c r="C97" s="70" t="s">
        <v>675</v>
      </c>
      <c r="D97" s="63"/>
      <c r="E97" s="72" t="s">
        <v>733</v>
      </c>
      <c r="F97" s="72" t="s">
        <v>720</v>
      </c>
      <c r="G97" s="63"/>
      <c r="H97" s="63"/>
      <c r="I97" s="608" t="s">
        <v>729</v>
      </c>
      <c r="J97" s="609" t="s">
        <v>734</v>
      </c>
      <c r="K97" s="610"/>
      <c r="L97" s="610"/>
      <c r="M97" s="711"/>
    </row>
    <row r="98" spans="1:13" ht="18" customHeight="1" x14ac:dyDescent="0.35">
      <c r="A98" s="69">
        <v>2</v>
      </c>
      <c r="B98" s="70" t="s">
        <v>95</v>
      </c>
      <c r="C98" s="70" t="s">
        <v>675</v>
      </c>
      <c r="D98" s="63"/>
      <c r="E98" s="72" t="s">
        <v>735</v>
      </c>
      <c r="F98" s="72" t="s">
        <v>720</v>
      </c>
      <c r="G98" s="63"/>
      <c r="H98" s="63"/>
      <c r="I98" s="608" t="s">
        <v>724</v>
      </c>
      <c r="J98" s="609" t="s">
        <v>736</v>
      </c>
      <c r="K98" s="610"/>
      <c r="L98" s="610"/>
      <c r="M98" s="711"/>
    </row>
    <row r="99" spans="1:13" ht="18" customHeight="1" x14ac:dyDescent="0.35">
      <c r="A99" s="69">
        <v>2</v>
      </c>
      <c r="B99" s="70" t="s">
        <v>95</v>
      </c>
      <c r="C99" s="70" t="s">
        <v>675</v>
      </c>
      <c r="D99" s="59"/>
      <c r="E99" s="71" t="s">
        <v>737</v>
      </c>
      <c r="F99" s="71" t="s">
        <v>720</v>
      </c>
      <c r="G99" s="59"/>
      <c r="H99" s="59"/>
      <c r="I99" s="608" t="s">
        <v>721</v>
      </c>
      <c r="J99" s="609" t="s">
        <v>738</v>
      </c>
      <c r="K99" s="610"/>
      <c r="L99" s="610"/>
      <c r="M99" s="711"/>
    </row>
    <row r="100" spans="1:13" ht="18" customHeight="1" x14ac:dyDescent="0.35">
      <c r="A100" s="69">
        <v>2</v>
      </c>
      <c r="B100" s="70" t="s">
        <v>95</v>
      </c>
      <c r="C100" s="70" t="s">
        <v>675</v>
      </c>
      <c r="D100" s="59"/>
      <c r="E100" s="71" t="s">
        <v>739</v>
      </c>
      <c r="F100" s="71" t="s">
        <v>740</v>
      </c>
      <c r="G100" s="59"/>
      <c r="H100" s="59"/>
      <c r="I100" s="608" t="s">
        <v>741</v>
      </c>
      <c r="J100" s="609" t="s">
        <v>742</v>
      </c>
      <c r="K100" s="610">
        <v>3</v>
      </c>
      <c r="L100" s="610"/>
      <c r="M100" s="711"/>
    </row>
    <row r="101" spans="1:13" ht="18" customHeight="1" x14ac:dyDescent="0.35">
      <c r="A101" s="69">
        <v>2</v>
      </c>
      <c r="B101" s="70" t="s">
        <v>95</v>
      </c>
      <c r="C101" s="70" t="s">
        <v>686</v>
      </c>
      <c r="D101" s="63"/>
      <c r="E101" s="72" t="s">
        <v>743</v>
      </c>
      <c r="F101" s="72" t="s">
        <v>744</v>
      </c>
      <c r="G101" s="63"/>
      <c r="H101" s="63"/>
      <c r="I101" s="608" t="s">
        <v>745</v>
      </c>
      <c r="J101" s="609" t="s">
        <v>746</v>
      </c>
      <c r="K101" s="610"/>
      <c r="L101" s="610"/>
      <c r="M101" s="711"/>
    </row>
    <row r="102" spans="1:13" ht="18" customHeight="1" x14ac:dyDescent="0.35">
      <c r="A102" s="69">
        <v>2</v>
      </c>
      <c r="B102" s="70" t="s">
        <v>497</v>
      </c>
      <c r="C102" s="70" t="s">
        <v>667</v>
      </c>
      <c r="D102" s="59"/>
      <c r="E102" s="71" t="s">
        <v>747</v>
      </c>
      <c r="F102" s="71" t="s">
        <v>748</v>
      </c>
      <c r="G102" s="59"/>
      <c r="H102" s="59"/>
      <c r="I102" s="608" t="s">
        <v>500</v>
      </c>
      <c r="J102" s="609" t="s">
        <v>749</v>
      </c>
      <c r="K102" s="610"/>
      <c r="L102" s="610"/>
      <c r="M102" s="711"/>
    </row>
    <row r="103" spans="1:13" ht="18" customHeight="1" x14ac:dyDescent="0.35">
      <c r="A103" s="69">
        <v>2</v>
      </c>
      <c r="B103" s="70" t="s">
        <v>497</v>
      </c>
      <c r="C103" s="70" t="s">
        <v>675</v>
      </c>
      <c r="D103" s="59"/>
      <c r="E103" s="71" t="s">
        <v>750</v>
      </c>
      <c r="F103" s="71" t="s">
        <v>751</v>
      </c>
      <c r="G103" s="59"/>
      <c r="H103" s="59"/>
      <c r="I103" s="608" t="s">
        <v>500</v>
      </c>
      <c r="J103" s="609" t="s">
        <v>752</v>
      </c>
      <c r="K103" s="610"/>
      <c r="L103" s="610"/>
      <c r="M103" s="711"/>
    </row>
    <row r="104" spans="1:13" ht="18" customHeight="1" x14ac:dyDescent="0.35">
      <c r="A104" s="69">
        <v>2</v>
      </c>
      <c r="B104" s="70" t="s">
        <v>497</v>
      </c>
      <c r="C104" s="70" t="s">
        <v>675</v>
      </c>
      <c r="D104" s="63"/>
      <c r="E104" s="72" t="s">
        <v>753</v>
      </c>
      <c r="F104" s="72" t="s">
        <v>720</v>
      </c>
      <c r="G104" s="63"/>
      <c r="H104" s="63"/>
      <c r="I104" s="608" t="s">
        <v>500</v>
      </c>
      <c r="J104" s="609" t="s">
        <v>754</v>
      </c>
      <c r="K104" s="610"/>
      <c r="L104" s="610"/>
      <c r="M104" s="711"/>
    </row>
    <row r="105" spans="1:13" ht="18" customHeight="1" x14ac:dyDescent="0.35">
      <c r="A105" s="69">
        <v>2</v>
      </c>
      <c r="B105" s="70" t="s">
        <v>497</v>
      </c>
      <c r="C105" s="70" t="s">
        <v>686</v>
      </c>
      <c r="D105" s="63"/>
      <c r="E105" s="72" t="s">
        <v>755</v>
      </c>
      <c r="F105" s="72" t="s">
        <v>756</v>
      </c>
      <c r="G105" s="63"/>
      <c r="H105" s="63"/>
      <c r="I105" s="608" t="s">
        <v>757</v>
      </c>
      <c r="J105" s="609" t="s">
        <v>758</v>
      </c>
      <c r="K105" s="610"/>
      <c r="L105" s="610"/>
      <c r="M105" s="711"/>
    </row>
    <row r="106" spans="1:13" ht="18" customHeight="1" x14ac:dyDescent="0.35">
      <c r="A106" s="69">
        <v>2</v>
      </c>
      <c r="B106" s="70" t="s">
        <v>497</v>
      </c>
      <c r="C106" s="70" t="s">
        <v>759</v>
      </c>
      <c r="D106" s="63"/>
      <c r="E106" s="72" t="s">
        <v>760</v>
      </c>
      <c r="F106" s="72" t="s">
        <v>761</v>
      </c>
      <c r="G106" s="63"/>
      <c r="H106" s="63"/>
      <c r="I106" s="608" t="s">
        <v>500</v>
      </c>
      <c r="J106" s="609" t="s">
        <v>758</v>
      </c>
      <c r="K106" s="610"/>
      <c r="L106" s="610"/>
      <c r="M106" s="711"/>
    </row>
    <row r="107" spans="1:13" ht="18" customHeight="1" x14ac:dyDescent="0.35">
      <c r="A107" s="69">
        <v>2</v>
      </c>
      <c r="B107" s="70" t="s">
        <v>527</v>
      </c>
      <c r="C107" s="70" t="s">
        <v>667</v>
      </c>
      <c r="D107" s="59"/>
      <c r="E107" s="71" t="s">
        <v>762</v>
      </c>
      <c r="F107" s="71" t="s">
        <v>763</v>
      </c>
      <c r="G107" s="59"/>
      <c r="H107" s="59"/>
      <c r="I107" s="608" t="s">
        <v>500</v>
      </c>
      <c r="J107" s="609" t="s">
        <v>764</v>
      </c>
      <c r="K107" s="610"/>
      <c r="L107" s="610"/>
      <c r="M107" s="711"/>
    </row>
    <row r="108" spans="1:13" ht="18" customHeight="1" x14ac:dyDescent="0.35">
      <c r="A108" s="69">
        <v>2</v>
      </c>
      <c r="B108" s="70" t="s">
        <v>527</v>
      </c>
      <c r="C108" s="70" t="s">
        <v>675</v>
      </c>
      <c r="D108" s="63"/>
      <c r="E108" s="72" t="s">
        <v>765</v>
      </c>
      <c r="F108" s="72" t="s">
        <v>766</v>
      </c>
      <c r="G108" s="63"/>
      <c r="H108" s="63"/>
      <c r="I108" s="608" t="s">
        <v>500</v>
      </c>
      <c r="J108" s="609" t="s">
        <v>767</v>
      </c>
      <c r="K108" s="610"/>
      <c r="L108" s="610"/>
      <c r="M108" s="711"/>
    </row>
    <row r="109" spans="1:13" ht="18" customHeight="1" x14ac:dyDescent="0.35">
      <c r="A109" s="69">
        <v>2</v>
      </c>
      <c r="B109" s="70" t="s">
        <v>527</v>
      </c>
      <c r="C109" s="70" t="s">
        <v>675</v>
      </c>
      <c r="D109" s="59"/>
      <c r="E109" s="71" t="s">
        <v>768</v>
      </c>
      <c r="F109" s="71" t="s">
        <v>769</v>
      </c>
      <c r="G109" s="59"/>
      <c r="H109" s="59"/>
      <c r="I109" s="608" t="s">
        <v>500</v>
      </c>
      <c r="J109" s="609" t="s">
        <v>770</v>
      </c>
      <c r="K109" s="610"/>
      <c r="L109" s="610"/>
      <c r="M109" s="711"/>
    </row>
    <row r="110" spans="1:13" ht="18" customHeight="1" x14ac:dyDescent="0.35">
      <c r="A110" s="69">
        <v>2</v>
      </c>
      <c r="B110" s="70" t="s">
        <v>527</v>
      </c>
      <c r="C110" s="70" t="s">
        <v>675</v>
      </c>
      <c r="D110" s="63"/>
      <c r="E110" s="72" t="s">
        <v>771</v>
      </c>
      <c r="F110" s="72" t="s">
        <v>772</v>
      </c>
      <c r="G110" s="63"/>
      <c r="H110" s="63"/>
      <c r="I110" s="608" t="s">
        <v>500</v>
      </c>
      <c r="J110" s="609" t="s">
        <v>773</v>
      </c>
      <c r="K110" s="610"/>
      <c r="L110" s="610"/>
      <c r="M110" s="711"/>
    </row>
    <row r="111" spans="1:13" ht="18" customHeight="1" x14ac:dyDescent="0.35">
      <c r="A111" s="69">
        <v>2</v>
      </c>
      <c r="B111" s="70" t="s">
        <v>527</v>
      </c>
      <c r="C111" s="70" t="s">
        <v>675</v>
      </c>
      <c r="D111" s="59"/>
      <c r="E111" s="71" t="s">
        <v>774</v>
      </c>
      <c r="F111" s="71" t="s">
        <v>775</v>
      </c>
      <c r="G111" s="59"/>
      <c r="H111" s="59"/>
      <c r="I111" s="608" t="s">
        <v>500</v>
      </c>
      <c r="J111" s="609" t="s">
        <v>776</v>
      </c>
      <c r="K111" s="610"/>
      <c r="L111" s="610"/>
      <c r="M111" s="711"/>
    </row>
    <row r="112" spans="1:13" ht="18" customHeight="1" x14ac:dyDescent="0.35">
      <c r="A112" s="69">
        <v>2</v>
      </c>
      <c r="B112" s="70" t="s">
        <v>541</v>
      </c>
      <c r="C112" s="70" t="s">
        <v>671</v>
      </c>
      <c r="D112" s="59"/>
      <c r="E112" s="71" t="s">
        <v>777</v>
      </c>
      <c r="F112" s="71" t="s">
        <v>778</v>
      </c>
      <c r="G112" s="59"/>
      <c r="H112" s="59"/>
      <c r="I112" s="608" t="s">
        <v>779</v>
      </c>
      <c r="J112" s="609">
        <v>17</v>
      </c>
      <c r="K112" s="610"/>
      <c r="L112" s="610"/>
      <c r="M112" s="711"/>
    </row>
    <row r="113" spans="1:13" ht="18" customHeight="1" x14ac:dyDescent="0.35">
      <c r="A113" s="69">
        <v>2</v>
      </c>
      <c r="B113" s="70" t="s">
        <v>541</v>
      </c>
      <c r="C113" s="70" t="s">
        <v>671</v>
      </c>
      <c r="D113" s="59"/>
      <c r="E113" s="71" t="s">
        <v>780</v>
      </c>
      <c r="F113" s="71" t="s">
        <v>781</v>
      </c>
      <c r="G113" s="59"/>
      <c r="H113" s="59"/>
      <c r="I113" s="608" t="s">
        <v>555</v>
      </c>
      <c r="J113" s="609">
        <v>14</v>
      </c>
      <c r="K113" s="610"/>
      <c r="L113" s="610"/>
      <c r="M113" s="711"/>
    </row>
    <row r="114" spans="1:13" ht="18" customHeight="1" x14ac:dyDescent="0.35">
      <c r="A114" s="69">
        <v>2</v>
      </c>
      <c r="B114" s="70" t="s">
        <v>541</v>
      </c>
      <c r="C114" s="70" t="s">
        <v>759</v>
      </c>
      <c r="D114" s="59"/>
      <c r="E114" s="71" t="s">
        <v>782</v>
      </c>
      <c r="F114" s="71" t="s">
        <v>783</v>
      </c>
      <c r="G114" s="59"/>
      <c r="H114" s="59"/>
      <c r="I114" s="608" t="s">
        <v>784</v>
      </c>
      <c r="J114" s="609">
        <v>16</v>
      </c>
      <c r="K114" s="610"/>
      <c r="L114" s="610"/>
      <c r="M114" s="711"/>
    </row>
    <row r="115" spans="1:13" ht="18" customHeight="1" x14ac:dyDescent="0.35">
      <c r="A115" s="69">
        <v>2</v>
      </c>
      <c r="B115" s="70" t="s">
        <v>551</v>
      </c>
      <c r="C115" s="70" t="s">
        <v>667</v>
      </c>
      <c r="D115" s="59"/>
      <c r="E115" s="71" t="s">
        <v>785</v>
      </c>
      <c r="F115" s="71" t="s">
        <v>786</v>
      </c>
      <c r="G115" s="59"/>
      <c r="H115" s="59"/>
      <c r="I115" s="608" t="s">
        <v>555</v>
      </c>
      <c r="J115" s="609">
        <v>10</v>
      </c>
      <c r="K115" s="610"/>
      <c r="L115" s="610"/>
      <c r="M115" s="711"/>
    </row>
    <row r="116" spans="1:13" ht="18" customHeight="1" x14ac:dyDescent="0.35">
      <c r="A116" s="69">
        <v>2</v>
      </c>
      <c r="B116" s="70" t="s">
        <v>551</v>
      </c>
      <c r="C116" s="70" t="s">
        <v>686</v>
      </c>
      <c r="D116" s="59"/>
      <c r="E116" s="71" t="s">
        <v>787</v>
      </c>
      <c r="F116" s="71" t="s">
        <v>788</v>
      </c>
      <c r="G116" s="59"/>
      <c r="H116" s="59"/>
      <c r="I116" s="608" t="s">
        <v>555</v>
      </c>
      <c r="J116" s="609">
        <v>13</v>
      </c>
      <c r="K116" s="610"/>
      <c r="L116" s="610"/>
      <c r="M116" s="711"/>
    </row>
    <row r="117" spans="1:13" ht="18" customHeight="1" x14ac:dyDescent="0.35">
      <c r="A117" s="69">
        <v>2</v>
      </c>
      <c r="B117" s="70" t="s">
        <v>551</v>
      </c>
      <c r="C117" s="70" t="s">
        <v>789</v>
      </c>
      <c r="D117" s="59"/>
      <c r="E117" s="71" t="s">
        <v>790</v>
      </c>
      <c r="F117" s="71" t="s">
        <v>791</v>
      </c>
      <c r="G117" s="59"/>
      <c r="H117" s="59"/>
      <c r="I117" s="608" t="s">
        <v>792</v>
      </c>
      <c r="J117" s="609">
        <v>7</v>
      </c>
      <c r="K117" s="610">
        <v>5</v>
      </c>
      <c r="L117" s="610"/>
      <c r="M117" s="711"/>
    </row>
    <row r="118" spans="1:13" ht="18" customHeight="1" x14ac:dyDescent="0.35">
      <c r="A118" s="69">
        <v>2</v>
      </c>
      <c r="B118" s="70" t="s">
        <v>100</v>
      </c>
      <c r="C118" s="70" t="s">
        <v>675</v>
      </c>
      <c r="D118" s="59"/>
      <c r="E118" s="71" t="s">
        <v>793</v>
      </c>
      <c r="F118" s="71" t="s">
        <v>794</v>
      </c>
      <c r="G118" s="59"/>
      <c r="H118" s="59"/>
      <c r="I118" s="608" t="s">
        <v>795</v>
      </c>
      <c r="J118" s="612" t="s">
        <v>796</v>
      </c>
      <c r="K118" s="613"/>
      <c r="L118" s="610"/>
      <c r="M118" s="711"/>
    </row>
    <row r="119" spans="1:13" ht="18" customHeight="1" x14ac:dyDescent="0.35">
      <c r="A119" s="69">
        <v>2</v>
      </c>
      <c r="B119" s="70" t="s">
        <v>100</v>
      </c>
      <c r="C119" s="70" t="s">
        <v>675</v>
      </c>
      <c r="D119" s="59"/>
      <c r="E119" s="71" t="s">
        <v>797</v>
      </c>
      <c r="F119" s="71" t="s">
        <v>677</v>
      </c>
      <c r="G119" s="59"/>
      <c r="H119" s="59"/>
      <c r="I119" s="608" t="s">
        <v>798</v>
      </c>
      <c r="J119" s="612" t="s">
        <v>799</v>
      </c>
      <c r="K119" s="613"/>
      <c r="L119" s="667">
        <v>6</v>
      </c>
      <c r="M119" s="711"/>
    </row>
    <row r="120" spans="1:13" ht="18" customHeight="1" x14ac:dyDescent="0.35">
      <c r="A120" s="69">
        <v>2</v>
      </c>
      <c r="B120" s="70" t="s">
        <v>100</v>
      </c>
      <c r="C120" s="70" t="s">
        <v>686</v>
      </c>
      <c r="D120" s="59"/>
      <c r="E120" s="71" t="s">
        <v>800</v>
      </c>
      <c r="F120" s="71" t="s">
        <v>699</v>
      </c>
      <c r="G120" s="59"/>
      <c r="H120" s="59"/>
      <c r="I120" s="608" t="s">
        <v>798</v>
      </c>
      <c r="J120" s="612" t="s">
        <v>801</v>
      </c>
      <c r="K120" s="613"/>
      <c r="L120" s="610"/>
      <c r="M120" s="711"/>
    </row>
    <row r="121" spans="1:13" ht="18" customHeight="1" x14ac:dyDescent="0.35">
      <c r="A121" s="69">
        <v>2</v>
      </c>
      <c r="B121" s="70" t="s">
        <v>102</v>
      </c>
      <c r="C121" s="70" t="s">
        <v>686</v>
      </c>
      <c r="D121" s="59"/>
      <c r="E121" s="71" t="s">
        <v>802</v>
      </c>
      <c r="F121" s="71" t="s">
        <v>803</v>
      </c>
      <c r="G121" s="59"/>
      <c r="H121" s="59"/>
      <c r="I121" s="608" t="s">
        <v>804</v>
      </c>
      <c r="J121" s="609" t="s">
        <v>805</v>
      </c>
      <c r="K121" s="610">
        <v>4</v>
      </c>
      <c r="L121" s="610"/>
      <c r="M121" s="711"/>
    </row>
    <row r="122" spans="1:13" ht="18" customHeight="1" x14ac:dyDescent="0.35">
      <c r="A122" s="69">
        <v>2</v>
      </c>
      <c r="B122" s="70" t="s">
        <v>607</v>
      </c>
      <c r="C122" s="70" t="s">
        <v>662</v>
      </c>
      <c r="D122" s="59"/>
      <c r="E122" s="71" t="s">
        <v>609</v>
      </c>
      <c r="F122" s="71" t="s">
        <v>664</v>
      </c>
      <c r="G122" s="59"/>
      <c r="H122" s="59"/>
      <c r="I122" s="611" t="s">
        <v>806</v>
      </c>
      <c r="J122" s="609" t="s">
        <v>612</v>
      </c>
      <c r="K122" s="610"/>
      <c r="L122" s="610"/>
      <c r="M122" s="711"/>
    </row>
    <row r="123" spans="1:13" ht="18" customHeight="1" x14ac:dyDescent="0.35">
      <c r="A123" s="69">
        <v>2</v>
      </c>
      <c r="B123" s="70" t="s">
        <v>607</v>
      </c>
      <c r="C123" s="70" t="s">
        <v>667</v>
      </c>
      <c r="D123" s="59"/>
      <c r="E123" s="71" t="s">
        <v>807</v>
      </c>
      <c r="F123" s="71" t="s">
        <v>808</v>
      </c>
      <c r="G123" s="59"/>
      <c r="H123" s="59"/>
      <c r="I123" s="611" t="s">
        <v>809</v>
      </c>
      <c r="J123" s="609" t="s">
        <v>630</v>
      </c>
      <c r="K123" s="610"/>
      <c r="L123" s="667">
        <v>5</v>
      </c>
      <c r="M123" s="711"/>
    </row>
    <row r="124" spans="1:13" ht="18" customHeight="1" x14ac:dyDescent="0.35">
      <c r="A124" s="69">
        <v>2</v>
      </c>
      <c r="B124" s="70" t="s">
        <v>607</v>
      </c>
      <c r="C124" s="70" t="s">
        <v>675</v>
      </c>
      <c r="D124" s="59"/>
      <c r="E124" s="71" t="s">
        <v>810</v>
      </c>
      <c r="F124" s="71" t="s">
        <v>811</v>
      </c>
      <c r="G124" s="59"/>
      <c r="H124" s="59"/>
      <c r="I124" s="608" t="s">
        <v>604</v>
      </c>
      <c r="J124" s="609" t="s">
        <v>812</v>
      </c>
      <c r="K124" s="610">
        <v>3</v>
      </c>
      <c r="L124" s="667">
        <v>9</v>
      </c>
      <c r="M124" s="711"/>
    </row>
    <row r="125" spans="1:13" ht="18" customHeight="1" x14ac:dyDescent="0.35">
      <c r="A125" s="69">
        <v>2</v>
      </c>
      <c r="B125" s="70" t="s">
        <v>103</v>
      </c>
      <c r="C125" s="70" t="s">
        <v>675</v>
      </c>
      <c r="D125" s="59"/>
      <c r="E125" s="71" t="s">
        <v>813</v>
      </c>
      <c r="F125" s="71" t="s">
        <v>814</v>
      </c>
      <c r="G125" s="59"/>
      <c r="H125" s="59"/>
      <c r="I125" s="608" t="s">
        <v>815</v>
      </c>
      <c r="J125" s="609" t="s">
        <v>816</v>
      </c>
      <c r="K125" s="610"/>
      <c r="L125" s="610"/>
      <c r="M125" s="711"/>
    </row>
    <row r="126" spans="1:13" ht="18" customHeight="1" x14ac:dyDescent="0.35">
      <c r="A126" s="69">
        <v>2</v>
      </c>
      <c r="B126" s="70" t="s">
        <v>103</v>
      </c>
      <c r="C126" s="70" t="s">
        <v>675</v>
      </c>
      <c r="D126" s="59"/>
      <c r="E126" s="71" t="s">
        <v>817</v>
      </c>
      <c r="F126" s="71" t="s">
        <v>814</v>
      </c>
      <c r="G126" s="59"/>
      <c r="H126" s="59"/>
      <c r="I126" s="608" t="s">
        <v>815</v>
      </c>
      <c r="J126" s="609" t="s">
        <v>818</v>
      </c>
      <c r="K126" s="610"/>
      <c r="L126" s="610"/>
      <c r="M126" s="711"/>
    </row>
    <row r="127" spans="1:13" ht="18" customHeight="1" x14ac:dyDescent="0.35">
      <c r="A127" s="69">
        <v>2</v>
      </c>
      <c r="B127" s="70" t="s">
        <v>103</v>
      </c>
      <c r="C127" s="70" t="s">
        <v>675</v>
      </c>
      <c r="D127" s="59"/>
      <c r="E127" s="71" t="s">
        <v>819</v>
      </c>
      <c r="F127" s="71" t="s">
        <v>814</v>
      </c>
      <c r="G127" s="59"/>
      <c r="H127" s="59"/>
      <c r="I127" s="608" t="s">
        <v>815</v>
      </c>
      <c r="J127" s="609" t="s">
        <v>820</v>
      </c>
      <c r="K127" s="610"/>
      <c r="L127" s="610"/>
      <c r="M127" s="711"/>
    </row>
    <row r="128" spans="1:13" ht="18" customHeight="1" x14ac:dyDescent="0.35">
      <c r="A128" s="69">
        <v>2</v>
      </c>
      <c r="B128" s="70" t="s">
        <v>104</v>
      </c>
      <c r="C128" s="70" t="s">
        <v>675</v>
      </c>
      <c r="D128" s="59"/>
      <c r="E128" s="71" t="s">
        <v>821</v>
      </c>
      <c r="F128" s="71" t="s">
        <v>822</v>
      </c>
      <c r="G128" s="59"/>
      <c r="H128" s="59"/>
      <c r="I128" s="608" t="s">
        <v>823</v>
      </c>
      <c r="J128" s="609" t="s">
        <v>824</v>
      </c>
      <c r="K128" s="610"/>
      <c r="L128" s="610"/>
      <c r="M128" s="711"/>
    </row>
    <row r="129" spans="1:13" ht="18" customHeight="1" x14ac:dyDescent="0.35">
      <c r="A129" s="69">
        <v>2</v>
      </c>
      <c r="B129" s="70" t="s">
        <v>104</v>
      </c>
      <c r="C129" s="70" t="s">
        <v>675</v>
      </c>
      <c r="D129" s="59"/>
      <c r="E129" s="71" t="s">
        <v>825</v>
      </c>
      <c r="F129" s="71" t="s">
        <v>826</v>
      </c>
      <c r="G129" s="59"/>
      <c r="H129" s="59"/>
      <c r="I129" s="608" t="s">
        <v>823</v>
      </c>
      <c r="J129" s="609" t="s">
        <v>827</v>
      </c>
      <c r="K129" s="610"/>
      <c r="L129" s="610"/>
      <c r="M129" s="711"/>
    </row>
    <row r="130" spans="1:13" ht="18" customHeight="1" x14ac:dyDescent="0.35">
      <c r="A130" s="69">
        <v>2</v>
      </c>
      <c r="B130" s="70" t="s">
        <v>104</v>
      </c>
      <c r="C130" s="70" t="s">
        <v>675</v>
      </c>
      <c r="D130" s="59"/>
      <c r="E130" s="71" t="s">
        <v>828</v>
      </c>
      <c r="F130" s="71" t="s">
        <v>829</v>
      </c>
      <c r="G130" s="59"/>
      <c r="H130" s="59"/>
      <c r="I130" s="608" t="s">
        <v>823</v>
      </c>
      <c r="J130" s="609" t="s">
        <v>830</v>
      </c>
      <c r="K130" s="610"/>
      <c r="L130" s="610"/>
      <c r="M130" s="711"/>
    </row>
    <row r="131" spans="1:13" ht="18" customHeight="1" x14ac:dyDescent="0.35">
      <c r="A131" s="69">
        <v>2</v>
      </c>
      <c r="B131" s="70" t="s">
        <v>104</v>
      </c>
      <c r="C131" s="70" t="s">
        <v>675</v>
      </c>
      <c r="D131" s="59"/>
      <c r="E131" s="71" t="s">
        <v>831</v>
      </c>
      <c r="F131" s="71" t="s">
        <v>832</v>
      </c>
      <c r="G131" s="59"/>
      <c r="H131" s="59"/>
      <c r="I131" s="608" t="s">
        <v>823</v>
      </c>
      <c r="J131" s="609" t="s">
        <v>833</v>
      </c>
      <c r="K131" s="610"/>
      <c r="L131" s="610"/>
      <c r="M131" s="711"/>
    </row>
    <row r="132" spans="1:13" ht="18" customHeight="1" x14ac:dyDescent="0.35">
      <c r="A132" s="69">
        <v>2</v>
      </c>
      <c r="B132" s="70" t="s">
        <v>104</v>
      </c>
      <c r="C132" s="70" t="s">
        <v>675</v>
      </c>
      <c r="D132" s="59"/>
      <c r="E132" s="71" t="s">
        <v>834</v>
      </c>
      <c r="F132" s="71" t="s">
        <v>835</v>
      </c>
      <c r="G132" s="59"/>
      <c r="H132" s="59"/>
      <c r="I132" s="608" t="s">
        <v>836</v>
      </c>
      <c r="J132" s="609" t="s">
        <v>837</v>
      </c>
      <c r="K132" s="610"/>
      <c r="L132" s="610"/>
      <c r="M132" s="711"/>
    </row>
    <row r="133" spans="1:13" ht="18" customHeight="1" x14ac:dyDescent="0.35">
      <c r="A133" s="69">
        <v>2</v>
      </c>
      <c r="B133" s="70" t="s">
        <v>104</v>
      </c>
      <c r="C133" s="70" t="s">
        <v>675</v>
      </c>
      <c r="D133" s="59"/>
      <c r="E133" s="71" t="s">
        <v>838</v>
      </c>
      <c r="F133" s="71" t="s">
        <v>839</v>
      </c>
      <c r="G133" s="59"/>
      <c r="H133" s="59"/>
      <c r="I133" s="608" t="s">
        <v>836</v>
      </c>
      <c r="J133" s="609" t="s">
        <v>840</v>
      </c>
      <c r="K133" s="610"/>
      <c r="L133" s="610"/>
      <c r="M133" s="711"/>
    </row>
    <row r="134" spans="1:13" ht="18" customHeight="1" x14ac:dyDescent="0.35">
      <c r="A134" s="69">
        <v>2</v>
      </c>
      <c r="B134" s="70" t="s">
        <v>104</v>
      </c>
      <c r="C134" s="70" t="s">
        <v>675</v>
      </c>
      <c r="D134" s="59"/>
      <c r="E134" s="71" t="s">
        <v>841</v>
      </c>
      <c r="F134" s="71" t="s">
        <v>842</v>
      </c>
      <c r="G134" s="59"/>
      <c r="H134" s="59"/>
      <c r="I134" s="608" t="s">
        <v>836</v>
      </c>
      <c r="J134" s="609" t="s">
        <v>843</v>
      </c>
      <c r="K134" s="610"/>
      <c r="L134" s="610"/>
      <c r="M134" s="711"/>
    </row>
    <row r="135" spans="1:13" ht="18" customHeight="1" x14ac:dyDescent="0.35">
      <c r="A135" s="69">
        <v>2</v>
      </c>
      <c r="B135" s="70" t="s">
        <v>104</v>
      </c>
      <c r="C135" s="70" t="s">
        <v>675</v>
      </c>
      <c r="D135" s="59"/>
      <c r="E135" s="71" t="s">
        <v>844</v>
      </c>
      <c r="F135" s="71" t="s">
        <v>845</v>
      </c>
      <c r="G135" s="59"/>
      <c r="H135" s="59"/>
      <c r="I135" s="608" t="s">
        <v>836</v>
      </c>
      <c r="J135" s="609" t="s">
        <v>846</v>
      </c>
      <c r="K135" s="610"/>
      <c r="L135" s="610"/>
      <c r="M135" s="711"/>
    </row>
    <row r="136" spans="1:13" ht="18" customHeight="1" x14ac:dyDescent="0.35">
      <c r="A136" s="69">
        <v>2</v>
      </c>
      <c r="B136" s="70" t="s">
        <v>104</v>
      </c>
      <c r="C136" s="70" t="s">
        <v>686</v>
      </c>
      <c r="D136" s="59"/>
      <c r="E136" s="71" t="s">
        <v>847</v>
      </c>
      <c r="F136" s="71" t="s">
        <v>848</v>
      </c>
      <c r="G136" s="59"/>
      <c r="H136" s="59"/>
      <c r="I136" s="608" t="s">
        <v>836</v>
      </c>
      <c r="J136" s="609" t="s">
        <v>849</v>
      </c>
      <c r="K136" s="610"/>
      <c r="L136" s="610"/>
      <c r="M136" s="711"/>
    </row>
    <row r="137" spans="1:13" ht="18" customHeight="1" x14ac:dyDescent="0.35">
      <c r="A137" s="69">
        <v>2</v>
      </c>
      <c r="B137" s="70" t="s">
        <v>104</v>
      </c>
      <c r="C137" s="70" t="s">
        <v>686</v>
      </c>
      <c r="D137" s="59"/>
      <c r="E137" s="71" t="s">
        <v>850</v>
      </c>
      <c r="F137" s="71" t="s">
        <v>851</v>
      </c>
      <c r="G137" s="59"/>
      <c r="H137" s="59"/>
      <c r="I137" s="608" t="s">
        <v>836</v>
      </c>
      <c r="J137" s="609" t="s">
        <v>852</v>
      </c>
      <c r="K137" s="610">
        <v>4</v>
      </c>
      <c r="L137" s="610"/>
      <c r="M137" s="711"/>
    </row>
    <row r="138" spans="1:13" ht="18" customHeight="1" x14ac:dyDescent="0.35">
      <c r="A138" s="69">
        <v>2</v>
      </c>
      <c r="B138" s="70" t="s">
        <v>104</v>
      </c>
      <c r="C138" s="70" t="s">
        <v>686</v>
      </c>
      <c r="D138" s="59"/>
      <c r="E138" s="71" t="s">
        <v>853</v>
      </c>
      <c r="F138" s="71" t="s">
        <v>854</v>
      </c>
      <c r="G138" s="59"/>
      <c r="H138" s="59"/>
      <c r="I138" s="608" t="s">
        <v>823</v>
      </c>
      <c r="J138" s="609" t="s">
        <v>855</v>
      </c>
      <c r="K138" s="610"/>
      <c r="L138" s="610"/>
      <c r="M138" s="711"/>
    </row>
    <row r="139" spans="1:13" ht="18" customHeight="1" x14ac:dyDescent="0.35">
      <c r="A139" s="69">
        <v>2</v>
      </c>
      <c r="B139" s="70" t="s">
        <v>104</v>
      </c>
      <c r="C139" s="70" t="s">
        <v>759</v>
      </c>
      <c r="D139" s="59"/>
      <c r="E139" s="71" t="s">
        <v>856</v>
      </c>
      <c r="F139" s="71" t="s">
        <v>857</v>
      </c>
      <c r="G139" s="59"/>
      <c r="H139" s="59"/>
      <c r="I139" s="608" t="s">
        <v>823</v>
      </c>
      <c r="J139" s="609" t="s">
        <v>858</v>
      </c>
      <c r="K139" s="610"/>
      <c r="L139" s="610"/>
      <c r="M139" s="711"/>
    </row>
    <row r="140" spans="1:13" ht="18" customHeight="1" x14ac:dyDescent="0.35">
      <c r="A140" s="69">
        <v>2</v>
      </c>
      <c r="B140" s="70" t="s">
        <v>104</v>
      </c>
      <c r="C140" s="70" t="s">
        <v>759</v>
      </c>
      <c r="D140" s="59"/>
      <c r="E140" s="71" t="s">
        <v>859</v>
      </c>
      <c r="F140" s="71" t="s">
        <v>860</v>
      </c>
      <c r="G140" s="59"/>
      <c r="H140" s="59"/>
      <c r="I140" s="608" t="s">
        <v>823</v>
      </c>
      <c r="J140" s="609" t="s">
        <v>861</v>
      </c>
      <c r="K140" s="610"/>
      <c r="L140" s="610"/>
      <c r="M140" s="711"/>
    </row>
    <row r="141" spans="1:13" ht="18" customHeight="1" thickBot="1" x14ac:dyDescent="0.4">
      <c r="A141" s="73">
        <v>2</v>
      </c>
      <c r="B141" s="74" t="s">
        <v>104</v>
      </c>
      <c r="C141" s="74" t="s">
        <v>759</v>
      </c>
      <c r="D141" s="75"/>
      <c r="E141" s="76" t="s">
        <v>862</v>
      </c>
      <c r="F141" s="76" t="s">
        <v>863</v>
      </c>
      <c r="G141" s="75"/>
      <c r="H141" s="75"/>
      <c r="I141" s="618" t="s">
        <v>823</v>
      </c>
      <c r="J141" s="619" t="s">
        <v>864</v>
      </c>
      <c r="K141" s="620"/>
      <c r="L141" s="610"/>
      <c r="M141" s="711"/>
    </row>
    <row r="142" spans="1:13" ht="30" customHeight="1" x14ac:dyDescent="0.35">
      <c r="A142" s="77">
        <v>3</v>
      </c>
      <c r="B142" s="78" t="s">
        <v>93</v>
      </c>
      <c r="C142" s="78" t="s">
        <v>865</v>
      </c>
      <c r="D142" s="59"/>
      <c r="E142" s="79" t="s">
        <v>682</v>
      </c>
      <c r="F142" s="79" t="s">
        <v>683</v>
      </c>
      <c r="G142" s="59"/>
      <c r="H142" s="59"/>
      <c r="I142" s="608" t="s">
        <v>684</v>
      </c>
      <c r="J142" s="609" t="s">
        <v>685</v>
      </c>
      <c r="K142" s="610">
        <v>2</v>
      </c>
      <c r="L142" s="617"/>
      <c r="M142" s="712"/>
    </row>
    <row r="143" spans="1:13" ht="18" customHeight="1" x14ac:dyDescent="0.35">
      <c r="A143" s="77">
        <v>3</v>
      </c>
      <c r="B143" s="78" t="s">
        <v>93</v>
      </c>
      <c r="C143" s="78" t="s">
        <v>865</v>
      </c>
      <c r="D143" s="59"/>
      <c r="E143" s="79" t="s">
        <v>705</v>
      </c>
      <c r="F143" s="79" t="s">
        <v>706</v>
      </c>
      <c r="G143" s="59"/>
      <c r="H143" s="59"/>
      <c r="I143" s="608" t="s">
        <v>684</v>
      </c>
      <c r="J143" s="609" t="s">
        <v>707</v>
      </c>
      <c r="K143" s="610">
        <v>2</v>
      </c>
      <c r="L143" s="610"/>
      <c r="M143" s="711"/>
    </row>
    <row r="144" spans="1:13" ht="18" customHeight="1" x14ac:dyDescent="0.35">
      <c r="A144" s="77">
        <v>3</v>
      </c>
      <c r="B144" s="78" t="s">
        <v>93</v>
      </c>
      <c r="C144" s="78" t="s">
        <v>866</v>
      </c>
      <c r="D144" s="59"/>
      <c r="E144" s="79" t="s">
        <v>867</v>
      </c>
      <c r="F144" s="79" t="s">
        <v>868</v>
      </c>
      <c r="G144" s="59"/>
      <c r="H144" s="59"/>
      <c r="I144" s="608" t="s">
        <v>452</v>
      </c>
      <c r="J144" s="609" t="s">
        <v>869</v>
      </c>
      <c r="K144" s="610"/>
      <c r="L144" s="610"/>
      <c r="M144" s="711"/>
    </row>
    <row r="145" spans="1:13" ht="18" customHeight="1" x14ac:dyDescent="0.35">
      <c r="A145" s="77">
        <v>3</v>
      </c>
      <c r="B145" s="78" t="s">
        <v>93</v>
      </c>
      <c r="C145" s="78" t="s">
        <v>866</v>
      </c>
      <c r="D145" s="59"/>
      <c r="E145" s="79" t="s">
        <v>870</v>
      </c>
      <c r="F145" s="79" t="s">
        <v>871</v>
      </c>
      <c r="G145" s="59"/>
      <c r="H145" s="59"/>
      <c r="I145" s="608" t="s">
        <v>692</v>
      </c>
      <c r="J145" s="609" t="s">
        <v>441</v>
      </c>
      <c r="K145" s="610"/>
      <c r="L145" s="610"/>
      <c r="M145" s="711"/>
    </row>
    <row r="146" spans="1:13" ht="18" customHeight="1" x14ac:dyDescent="0.35">
      <c r="A146" s="77">
        <v>3</v>
      </c>
      <c r="B146" s="78" t="s">
        <v>93</v>
      </c>
      <c r="C146" s="78" t="s">
        <v>866</v>
      </c>
      <c r="D146" s="59"/>
      <c r="E146" s="79" t="s">
        <v>872</v>
      </c>
      <c r="F146" s="79" t="s">
        <v>873</v>
      </c>
      <c r="G146" s="59"/>
      <c r="H146" s="59"/>
      <c r="I146" s="608" t="s">
        <v>874</v>
      </c>
      <c r="J146" s="609" t="s">
        <v>875</v>
      </c>
      <c r="K146" s="610"/>
      <c r="L146" s="610"/>
      <c r="M146" s="711"/>
    </row>
    <row r="147" spans="1:13" ht="18" customHeight="1" x14ac:dyDescent="0.35">
      <c r="A147" s="77">
        <v>3</v>
      </c>
      <c r="B147" s="78" t="s">
        <v>93</v>
      </c>
      <c r="C147" s="78" t="s">
        <v>866</v>
      </c>
      <c r="D147" s="59"/>
      <c r="E147" s="79" t="s">
        <v>876</v>
      </c>
      <c r="F147" s="79" t="s">
        <v>877</v>
      </c>
      <c r="G147" s="59"/>
      <c r="H147" s="59"/>
      <c r="I147" s="614" t="s">
        <v>632</v>
      </c>
      <c r="J147" s="609" t="s">
        <v>450</v>
      </c>
      <c r="K147" s="610"/>
      <c r="L147" s="610"/>
      <c r="M147" s="711"/>
    </row>
    <row r="148" spans="1:13" ht="18" customHeight="1" x14ac:dyDescent="0.35">
      <c r="A148" s="77">
        <v>3</v>
      </c>
      <c r="B148" s="78" t="s">
        <v>93</v>
      </c>
      <c r="C148" s="78" t="s">
        <v>866</v>
      </c>
      <c r="D148" s="59"/>
      <c r="E148" s="79" t="s">
        <v>878</v>
      </c>
      <c r="F148" s="79" t="s">
        <v>879</v>
      </c>
      <c r="G148" s="59"/>
      <c r="H148" s="59"/>
      <c r="I148" s="608" t="s">
        <v>692</v>
      </c>
      <c r="J148" s="609" t="s">
        <v>670</v>
      </c>
      <c r="K148" s="610"/>
      <c r="L148" s="610"/>
      <c r="M148" s="711"/>
    </row>
    <row r="149" spans="1:13" ht="18" customHeight="1" x14ac:dyDescent="0.35">
      <c r="A149" s="77">
        <v>3</v>
      </c>
      <c r="B149" s="78" t="s">
        <v>93</v>
      </c>
      <c r="C149" s="78" t="s">
        <v>866</v>
      </c>
      <c r="D149" s="59"/>
      <c r="E149" s="79" t="s">
        <v>880</v>
      </c>
      <c r="F149" s="79" t="s">
        <v>881</v>
      </c>
      <c r="G149" s="59"/>
      <c r="H149" s="59"/>
      <c r="I149" s="608" t="s">
        <v>882</v>
      </c>
      <c r="J149" s="609" t="s">
        <v>883</v>
      </c>
      <c r="K149" s="610"/>
      <c r="L149" s="610"/>
      <c r="M149" s="711"/>
    </row>
    <row r="150" spans="1:13" ht="18" customHeight="1" x14ac:dyDescent="0.35">
      <c r="A150" s="77">
        <v>3</v>
      </c>
      <c r="B150" s="78" t="s">
        <v>93</v>
      </c>
      <c r="C150" s="78" t="s">
        <v>866</v>
      </c>
      <c r="D150" s="59"/>
      <c r="E150" s="79" t="s">
        <v>884</v>
      </c>
      <c r="F150" s="79" t="s">
        <v>885</v>
      </c>
      <c r="G150" s="59"/>
      <c r="H150" s="59"/>
      <c r="I150" s="608" t="s">
        <v>692</v>
      </c>
      <c r="J150" s="609" t="s">
        <v>701</v>
      </c>
      <c r="K150" s="610"/>
      <c r="L150" s="610"/>
      <c r="M150" s="711"/>
    </row>
    <row r="151" spans="1:13" ht="18" customHeight="1" x14ac:dyDescent="0.35">
      <c r="A151" s="77">
        <v>3</v>
      </c>
      <c r="B151" s="78" t="s">
        <v>93</v>
      </c>
      <c r="C151" s="78" t="s">
        <v>866</v>
      </c>
      <c r="D151" s="59"/>
      <c r="E151" s="79" t="s">
        <v>886</v>
      </c>
      <c r="F151" s="79" t="s">
        <v>887</v>
      </c>
      <c r="G151" s="59"/>
      <c r="H151" s="59"/>
      <c r="I151" s="608" t="s">
        <v>692</v>
      </c>
      <c r="J151" s="609" t="s">
        <v>441</v>
      </c>
      <c r="K151" s="610"/>
      <c r="L151" s="610"/>
      <c r="M151" s="711"/>
    </row>
    <row r="152" spans="1:13" ht="18" customHeight="1" x14ac:dyDescent="0.35">
      <c r="A152" s="77">
        <v>3</v>
      </c>
      <c r="B152" s="78" t="s">
        <v>93</v>
      </c>
      <c r="C152" s="78" t="s">
        <v>888</v>
      </c>
      <c r="D152" s="59"/>
      <c r="E152" s="79" t="s">
        <v>889</v>
      </c>
      <c r="F152" s="79" t="s">
        <v>890</v>
      </c>
      <c r="G152" s="59"/>
      <c r="H152" s="59"/>
      <c r="I152" s="608" t="s">
        <v>692</v>
      </c>
      <c r="J152" s="609" t="s">
        <v>441</v>
      </c>
      <c r="K152" s="610"/>
      <c r="L152" s="610"/>
      <c r="M152" s="711"/>
    </row>
    <row r="153" spans="1:13" ht="18" customHeight="1" x14ac:dyDescent="0.35">
      <c r="A153" s="77">
        <v>3</v>
      </c>
      <c r="B153" s="78" t="s">
        <v>93</v>
      </c>
      <c r="C153" s="78" t="s">
        <v>888</v>
      </c>
      <c r="D153" s="63"/>
      <c r="E153" s="80" t="s">
        <v>891</v>
      </c>
      <c r="F153" s="80" t="s">
        <v>892</v>
      </c>
      <c r="G153" s="63"/>
      <c r="H153" s="63"/>
      <c r="I153" s="608" t="s">
        <v>692</v>
      </c>
      <c r="J153" s="609" t="s">
        <v>441</v>
      </c>
      <c r="K153" s="610"/>
      <c r="L153" s="610"/>
      <c r="M153" s="711"/>
    </row>
    <row r="154" spans="1:13" ht="18" customHeight="1" x14ac:dyDescent="0.35">
      <c r="A154" s="77">
        <v>3</v>
      </c>
      <c r="B154" s="78" t="s">
        <v>93</v>
      </c>
      <c r="C154" s="78" t="s">
        <v>888</v>
      </c>
      <c r="D154" s="59"/>
      <c r="E154" s="79" t="s">
        <v>893</v>
      </c>
      <c r="F154" s="79" t="s">
        <v>890</v>
      </c>
      <c r="G154" s="59"/>
      <c r="H154" s="59"/>
      <c r="I154" s="608" t="s">
        <v>692</v>
      </c>
      <c r="J154" s="609" t="s">
        <v>441</v>
      </c>
      <c r="K154" s="610">
        <v>5</v>
      </c>
      <c r="L154" s="610"/>
      <c r="M154" s="711"/>
    </row>
    <row r="155" spans="1:13" ht="18" customHeight="1" x14ac:dyDescent="0.35">
      <c r="A155" s="77">
        <v>3</v>
      </c>
      <c r="B155" s="78" t="s">
        <v>93</v>
      </c>
      <c r="C155" s="78" t="s">
        <v>888</v>
      </c>
      <c r="D155" s="59"/>
      <c r="E155" s="79" t="s">
        <v>894</v>
      </c>
      <c r="F155" s="79" t="s">
        <v>895</v>
      </c>
      <c r="G155" s="59"/>
      <c r="H155" s="59"/>
      <c r="I155" s="614" t="s">
        <v>632</v>
      </c>
      <c r="J155" s="609" t="s">
        <v>896</v>
      </c>
      <c r="K155" s="610"/>
      <c r="L155" s="610"/>
      <c r="M155" s="711"/>
    </row>
    <row r="156" spans="1:13" ht="18" customHeight="1" x14ac:dyDescent="0.35">
      <c r="A156" s="77">
        <v>3</v>
      </c>
      <c r="B156" s="78" t="s">
        <v>93</v>
      </c>
      <c r="C156" s="78" t="s">
        <v>888</v>
      </c>
      <c r="D156" s="59"/>
      <c r="E156" s="79" t="s">
        <v>897</v>
      </c>
      <c r="F156" s="79" t="s">
        <v>898</v>
      </c>
      <c r="G156" s="59"/>
      <c r="H156" s="59"/>
      <c r="I156" s="614" t="s">
        <v>632</v>
      </c>
      <c r="J156" s="609" t="s">
        <v>899</v>
      </c>
      <c r="K156" s="610"/>
      <c r="L156" s="610"/>
      <c r="M156" s="711"/>
    </row>
    <row r="157" spans="1:13" ht="18" customHeight="1" x14ac:dyDescent="0.35">
      <c r="A157" s="77">
        <v>3</v>
      </c>
      <c r="B157" s="78" t="s">
        <v>93</v>
      </c>
      <c r="C157" s="78" t="s">
        <v>888</v>
      </c>
      <c r="D157" s="59"/>
      <c r="E157" s="79" t="s">
        <v>900</v>
      </c>
      <c r="F157" s="79" t="s">
        <v>901</v>
      </c>
      <c r="G157" s="59"/>
      <c r="H157" s="59"/>
      <c r="I157" s="614" t="s">
        <v>632</v>
      </c>
      <c r="J157" s="609" t="s">
        <v>902</v>
      </c>
      <c r="K157" s="610"/>
      <c r="L157" s="610"/>
      <c r="M157" s="711"/>
    </row>
    <row r="158" spans="1:13" ht="18" customHeight="1" x14ac:dyDescent="0.35">
      <c r="A158" s="77">
        <v>3</v>
      </c>
      <c r="B158" s="78" t="s">
        <v>94</v>
      </c>
      <c r="C158" s="78" t="s">
        <v>865</v>
      </c>
      <c r="D158" s="59"/>
      <c r="E158" s="79" t="s">
        <v>903</v>
      </c>
      <c r="F158" s="79" t="s">
        <v>904</v>
      </c>
      <c r="G158" s="59"/>
      <c r="H158" s="59"/>
      <c r="I158" s="614"/>
      <c r="J158" s="609" t="s">
        <v>905</v>
      </c>
      <c r="K158" s="610"/>
      <c r="L158" s="610"/>
      <c r="M158" s="711"/>
    </row>
    <row r="159" spans="1:13" ht="18" customHeight="1" x14ac:dyDescent="0.35">
      <c r="A159" s="77">
        <v>3</v>
      </c>
      <c r="B159" s="78" t="s">
        <v>94</v>
      </c>
      <c r="C159" s="78" t="s">
        <v>865</v>
      </c>
      <c r="D159" s="59"/>
      <c r="E159" s="79" t="s">
        <v>903</v>
      </c>
      <c r="F159" s="79" t="s">
        <v>906</v>
      </c>
      <c r="G159" s="59"/>
      <c r="H159" s="59"/>
      <c r="I159" s="614"/>
      <c r="J159" s="609" t="s">
        <v>907</v>
      </c>
      <c r="K159" s="610"/>
      <c r="L159" s="610"/>
      <c r="M159" s="711"/>
    </row>
    <row r="160" spans="1:13" ht="18" customHeight="1" x14ac:dyDescent="0.35">
      <c r="A160" s="77">
        <v>3</v>
      </c>
      <c r="B160" s="78" t="s">
        <v>95</v>
      </c>
      <c r="C160" s="78" t="s">
        <v>865</v>
      </c>
      <c r="D160" s="59"/>
      <c r="E160" s="79" t="s">
        <v>739</v>
      </c>
      <c r="F160" s="79" t="s">
        <v>740</v>
      </c>
      <c r="G160" s="59"/>
      <c r="H160" s="59"/>
      <c r="I160" s="608" t="s">
        <v>741</v>
      </c>
      <c r="J160" s="609" t="s">
        <v>742</v>
      </c>
      <c r="K160" s="610">
        <v>2</v>
      </c>
      <c r="L160" s="610"/>
      <c r="M160" s="711"/>
    </row>
    <row r="161" spans="1:13" ht="18" customHeight="1" x14ac:dyDescent="0.35">
      <c r="A161" s="77">
        <v>3</v>
      </c>
      <c r="B161" s="78" t="s">
        <v>95</v>
      </c>
      <c r="C161" s="78" t="s">
        <v>866</v>
      </c>
      <c r="D161" s="59"/>
      <c r="E161" s="79" t="s">
        <v>908</v>
      </c>
      <c r="F161" s="79" t="s">
        <v>871</v>
      </c>
      <c r="G161" s="59"/>
      <c r="H161" s="59"/>
      <c r="I161" s="608" t="s">
        <v>729</v>
      </c>
      <c r="J161" s="609" t="s">
        <v>909</v>
      </c>
      <c r="K161" s="610"/>
      <c r="L161" s="610"/>
      <c r="M161" s="711"/>
    </row>
    <row r="162" spans="1:13" ht="18" customHeight="1" x14ac:dyDescent="0.35">
      <c r="A162" s="77">
        <v>3</v>
      </c>
      <c r="B162" s="78" t="s">
        <v>95</v>
      </c>
      <c r="C162" s="78" t="s">
        <v>866</v>
      </c>
      <c r="D162" s="59"/>
      <c r="E162" s="79" t="s">
        <v>910</v>
      </c>
      <c r="F162" s="79" t="s">
        <v>911</v>
      </c>
      <c r="G162" s="59"/>
      <c r="H162" s="59"/>
      <c r="I162" s="608" t="s">
        <v>729</v>
      </c>
      <c r="J162" s="609" t="s">
        <v>912</v>
      </c>
      <c r="K162" s="610"/>
      <c r="L162" s="610"/>
      <c r="M162" s="711"/>
    </row>
    <row r="163" spans="1:13" ht="18" customHeight="1" x14ac:dyDescent="0.35">
      <c r="A163" s="77">
        <v>3</v>
      </c>
      <c r="B163" s="78" t="s">
        <v>95</v>
      </c>
      <c r="C163" s="78" t="s">
        <v>866</v>
      </c>
      <c r="D163" s="63"/>
      <c r="E163" s="80" t="s">
        <v>913</v>
      </c>
      <c r="F163" s="80" t="s">
        <v>914</v>
      </c>
      <c r="G163" s="63"/>
      <c r="H163" s="63"/>
      <c r="I163" s="608" t="s">
        <v>729</v>
      </c>
      <c r="J163" s="609" t="s">
        <v>915</v>
      </c>
      <c r="K163" s="610"/>
      <c r="L163" s="610"/>
      <c r="M163" s="711"/>
    </row>
    <row r="164" spans="1:13" ht="18" customHeight="1" x14ac:dyDescent="0.35">
      <c r="A164" s="77">
        <v>3</v>
      </c>
      <c r="B164" s="78" t="s">
        <v>95</v>
      </c>
      <c r="C164" s="78" t="s">
        <v>866</v>
      </c>
      <c r="D164" s="59"/>
      <c r="E164" s="79" t="s">
        <v>916</v>
      </c>
      <c r="F164" s="79" t="s">
        <v>917</v>
      </c>
      <c r="G164" s="59"/>
      <c r="H164" s="59"/>
      <c r="I164" s="608" t="s">
        <v>918</v>
      </c>
      <c r="J164" s="609" t="s">
        <v>919</v>
      </c>
      <c r="K164" s="610"/>
      <c r="L164" s="610"/>
      <c r="M164" s="711"/>
    </row>
    <row r="165" spans="1:13" ht="18" customHeight="1" x14ac:dyDescent="0.35">
      <c r="A165" s="77">
        <v>3</v>
      </c>
      <c r="B165" s="78" t="s">
        <v>95</v>
      </c>
      <c r="C165" s="78" t="s">
        <v>866</v>
      </c>
      <c r="D165" s="59"/>
      <c r="E165" s="79" t="s">
        <v>920</v>
      </c>
      <c r="F165" s="79" t="s">
        <v>917</v>
      </c>
      <c r="G165" s="59"/>
      <c r="H165" s="59"/>
      <c r="I165" s="608" t="s">
        <v>918</v>
      </c>
      <c r="J165" s="609" t="s">
        <v>921</v>
      </c>
      <c r="K165" s="610"/>
      <c r="L165" s="610"/>
      <c r="M165" s="711"/>
    </row>
    <row r="166" spans="1:13" ht="18" customHeight="1" x14ac:dyDescent="0.35">
      <c r="A166" s="77">
        <v>3</v>
      </c>
      <c r="B166" s="78" t="s">
        <v>95</v>
      </c>
      <c r="C166" s="78" t="s">
        <v>866</v>
      </c>
      <c r="D166" s="59"/>
      <c r="E166" s="79" t="s">
        <v>922</v>
      </c>
      <c r="F166" s="79" t="s">
        <v>917</v>
      </c>
      <c r="G166" s="59"/>
      <c r="H166" s="59"/>
      <c r="I166" s="608" t="s">
        <v>918</v>
      </c>
      <c r="J166" s="609" t="s">
        <v>923</v>
      </c>
      <c r="K166" s="610"/>
      <c r="L166" s="610"/>
      <c r="M166" s="711"/>
    </row>
    <row r="167" spans="1:13" ht="18" customHeight="1" x14ac:dyDescent="0.35">
      <c r="A167" s="77">
        <v>3</v>
      </c>
      <c r="B167" s="78" t="s">
        <v>95</v>
      </c>
      <c r="C167" s="78" t="s">
        <v>866</v>
      </c>
      <c r="D167" s="59"/>
      <c r="E167" s="79" t="s">
        <v>924</v>
      </c>
      <c r="F167" s="79" t="s">
        <v>917</v>
      </c>
      <c r="G167" s="59"/>
      <c r="H167" s="59"/>
      <c r="I167" s="608" t="s">
        <v>918</v>
      </c>
      <c r="J167" s="609" t="s">
        <v>925</v>
      </c>
      <c r="K167" s="610"/>
      <c r="L167" s="610"/>
      <c r="M167" s="711"/>
    </row>
    <row r="168" spans="1:13" ht="18" customHeight="1" x14ac:dyDescent="0.35">
      <c r="A168" s="77">
        <v>3</v>
      </c>
      <c r="B168" s="78" t="s">
        <v>95</v>
      </c>
      <c r="C168" s="78" t="s">
        <v>866</v>
      </c>
      <c r="D168" s="59"/>
      <c r="E168" s="79" t="s">
        <v>926</v>
      </c>
      <c r="F168" s="79" t="s">
        <v>887</v>
      </c>
      <c r="G168" s="59"/>
      <c r="H168" s="59"/>
      <c r="I168" s="608" t="s">
        <v>927</v>
      </c>
      <c r="J168" s="609" t="s">
        <v>928</v>
      </c>
      <c r="K168" s="610"/>
      <c r="L168" s="610"/>
      <c r="M168" s="711"/>
    </row>
    <row r="169" spans="1:13" ht="18" customHeight="1" x14ac:dyDescent="0.35">
      <c r="A169" s="77">
        <v>3</v>
      </c>
      <c r="B169" s="78" t="s">
        <v>95</v>
      </c>
      <c r="C169" s="78" t="s">
        <v>866</v>
      </c>
      <c r="D169" s="59"/>
      <c r="E169" s="79" t="s">
        <v>929</v>
      </c>
      <c r="F169" s="79" t="s">
        <v>917</v>
      </c>
      <c r="G169" s="59"/>
      <c r="H169" s="59"/>
      <c r="I169" s="608" t="s">
        <v>930</v>
      </c>
      <c r="J169" s="609" t="s">
        <v>931</v>
      </c>
      <c r="K169" s="610"/>
      <c r="L169" s="610"/>
      <c r="M169" s="711"/>
    </row>
    <row r="170" spans="1:13" ht="18" customHeight="1" x14ac:dyDescent="0.35">
      <c r="A170" s="77">
        <v>3</v>
      </c>
      <c r="B170" s="78" t="s">
        <v>95</v>
      </c>
      <c r="C170" s="78" t="s">
        <v>888</v>
      </c>
      <c r="D170" s="59"/>
      <c r="E170" s="79" t="s">
        <v>932</v>
      </c>
      <c r="F170" s="79" t="s">
        <v>933</v>
      </c>
      <c r="G170" s="59"/>
      <c r="H170" s="59"/>
      <c r="I170" s="608" t="s">
        <v>729</v>
      </c>
      <c r="J170" s="609" t="s">
        <v>934</v>
      </c>
      <c r="K170" s="610"/>
      <c r="L170" s="610"/>
      <c r="M170" s="711"/>
    </row>
    <row r="171" spans="1:13" ht="18" customHeight="1" x14ac:dyDescent="0.35">
      <c r="A171" s="77">
        <v>3</v>
      </c>
      <c r="B171" s="78" t="s">
        <v>497</v>
      </c>
      <c r="C171" s="78" t="s">
        <v>865</v>
      </c>
      <c r="D171" s="59"/>
      <c r="E171" s="79" t="s">
        <v>935</v>
      </c>
      <c r="F171" s="79" t="s">
        <v>936</v>
      </c>
      <c r="G171" s="59"/>
      <c r="H171" s="59"/>
      <c r="I171" s="608" t="s">
        <v>937</v>
      </c>
      <c r="J171" s="609" t="s">
        <v>938</v>
      </c>
      <c r="K171" s="610"/>
      <c r="L171" s="610"/>
      <c r="M171" s="711"/>
    </row>
    <row r="172" spans="1:13" ht="18" customHeight="1" x14ac:dyDescent="0.35">
      <c r="A172" s="77">
        <v>3</v>
      </c>
      <c r="B172" s="78" t="s">
        <v>497</v>
      </c>
      <c r="C172" s="78" t="s">
        <v>865</v>
      </c>
      <c r="D172" s="59"/>
      <c r="E172" s="79" t="s">
        <v>939</v>
      </c>
      <c r="F172" s="79" t="s">
        <v>940</v>
      </c>
      <c r="G172" s="59"/>
      <c r="H172" s="59"/>
      <c r="I172" s="608" t="s">
        <v>937</v>
      </c>
      <c r="J172" s="609" t="s">
        <v>941</v>
      </c>
      <c r="K172" s="610"/>
      <c r="L172" s="610"/>
      <c r="M172" s="711"/>
    </row>
    <row r="173" spans="1:13" ht="18" customHeight="1" x14ac:dyDescent="0.35">
      <c r="A173" s="77">
        <v>3</v>
      </c>
      <c r="B173" s="78" t="s">
        <v>497</v>
      </c>
      <c r="C173" s="78" t="s">
        <v>865</v>
      </c>
      <c r="D173" s="59"/>
      <c r="E173" s="79" t="s">
        <v>942</v>
      </c>
      <c r="F173" s="79" t="s">
        <v>943</v>
      </c>
      <c r="G173" s="59"/>
      <c r="H173" s="59"/>
      <c r="I173" s="608" t="s">
        <v>604</v>
      </c>
      <c r="J173" s="609" t="s">
        <v>944</v>
      </c>
      <c r="K173" s="610"/>
      <c r="L173" s="610"/>
      <c r="M173" s="711"/>
    </row>
    <row r="174" spans="1:13" ht="18" customHeight="1" x14ac:dyDescent="0.35">
      <c r="A174" s="77">
        <v>3</v>
      </c>
      <c r="B174" s="78" t="s">
        <v>497</v>
      </c>
      <c r="C174" s="78" t="s">
        <v>865</v>
      </c>
      <c r="D174" s="59"/>
      <c r="E174" s="79" t="s">
        <v>945</v>
      </c>
      <c r="F174" s="79" t="s">
        <v>946</v>
      </c>
      <c r="G174" s="59"/>
      <c r="H174" s="59"/>
      <c r="I174" s="608" t="s">
        <v>604</v>
      </c>
      <c r="J174" s="609" t="s">
        <v>947</v>
      </c>
      <c r="K174" s="610"/>
      <c r="L174" s="610"/>
      <c r="M174" s="711"/>
    </row>
    <row r="175" spans="1:13" ht="18" customHeight="1" x14ac:dyDescent="0.35">
      <c r="A175" s="77">
        <v>3</v>
      </c>
      <c r="B175" s="78" t="s">
        <v>497</v>
      </c>
      <c r="C175" s="78" t="s">
        <v>865</v>
      </c>
      <c r="D175" s="59"/>
      <c r="E175" s="79" t="s">
        <v>948</v>
      </c>
      <c r="F175" s="79" t="s">
        <v>949</v>
      </c>
      <c r="G175" s="59"/>
      <c r="H175" s="59"/>
      <c r="I175" s="608" t="s">
        <v>604</v>
      </c>
      <c r="J175" s="609" t="s">
        <v>950</v>
      </c>
      <c r="K175" s="610"/>
      <c r="L175" s="610"/>
      <c r="M175" s="711"/>
    </row>
    <row r="176" spans="1:13" ht="18" customHeight="1" x14ac:dyDescent="0.35">
      <c r="A176" s="77">
        <v>3</v>
      </c>
      <c r="B176" s="78" t="s">
        <v>527</v>
      </c>
      <c r="C176" s="78" t="s">
        <v>865</v>
      </c>
      <c r="D176" s="59"/>
      <c r="E176" s="79" t="s">
        <v>951</v>
      </c>
      <c r="F176" s="79" t="s">
        <v>952</v>
      </c>
      <c r="G176" s="59"/>
      <c r="H176" s="59"/>
      <c r="I176" s="608" t="s">
        <v>953</v>
      </c>
      <c r="J176" s="609" t="s">
        <v>954</v>
      </c>
      <c r="K176" s="610"/>
      <c r="L176" s="610"/>
      <c r="M176" s="711"/>
    </row>
    <row r="177" spans="1:13" ht="18" customHeight="1" x14ac:dyDescent="0.35">
      <c r="A177" s="77">
        <v>3</v>
      </c>
      <c r="B177" s="78" t="s">
        <v>527</v>
      </c>
      <c r="C177" s="78" t="s">
        <v>865</v>
      </c>
      <c r="D177" s="59"/>
      <c r="E177" s="79" t="s">
        <v>955</v>
      </c>
      <c r="F177" s="79" t="s">
        <v>956</v>
      </c>
      <c r="G177" s="59"/>
      <c r="H177" s="59"/>
      <c r="I177" s="608" t="s">
        <v>953</v>
      </c>
      <c r="J177" s="609" t="s">
        <v>957</v>
      </c>
      <c r="K177" s="610"/>
      <c r="L177" s="610"/>
      <c r="M177" s="711"/>
    </row>
    <row r="178" spans="1:13" ht="18" customHeight="1" x14ac:dyDescent="0.35">
      <c r="A178" s="77">
        <v>3</v>
      </c>
      <c r="B178" s="78" t="s">
        <v>541</v>
      </c>
      <c r="C178" s="78" t="s">
        <v>888</v>
      </c>
      <c r="D178" s="63"/>
      <c r="E178" s="80" t="s">
        <v>958</v>
      </c>
      <c r="F178" s="80" t="s">
        <v>959</v>
      </c>
      <c r="G178" s="63"/>
      <c r="H178" s="63"/>
      <c r="I178" s="608" t="s">
        <v>960</v>
      </c>
      <c r="J178" s="609">
        <v>18</v>
      </c>
      <c r="K178" s="610"/>
      <c r="L178" s="610"/>
      <c r="M178" s="711"/>
    </row>
    <row r="179" spans="1:13" ht="18" customHeight="1" x14ac:dyDescent="0.35">
      <c r="A179" s="77">
        <v>3</v>
      </c>
      <c r="B179" s="78" t="s">
        <v>100</v>
      </c>
      <c r="C179" s="78" t="s">
        <v>865</v>
      </c>
      <c r="D179" s="59"/>
      <c r="E179" s="79" t="s">
        <v>961</v>
      </c>
      <c r="F179" s="79" t="s">
        <v>962</v>
      </c>
      <c r="G179" s="59"/>
      <c r="H179" s="59"/>
      <c r="I179" s="608" t="s">
        <v>963</v>
      </c>
      <c r="J179" s="612" t="s">
        <v>964</v>
      </c>
      <c r="K179" s="613"/>
      <c r="L179" s="610"/>
      <c r="M179" s="711"/>
    </row>
    <row r="180" spans="1:13" ht="18" customHeight="1" x14ac:dyDescent="0.35">
      <c r="A180" s="77">
        <v>3</v>
      </c>
      <c r="B180" s="78" t="s">
        <v>100</v>
      </c>
      <c r="C180" s="78" t="s">
        <v>865</v>
      </c>
      <c r="D180" s="59"/>
      <c r="E180" s="79" t="s">
        <v>935</v>
      </c>
      <c r="F180" s="79" t="s">
        <v>936</v>
      </c>
      <c r="G180" s="59"/>
      <c r="H180" s="59"/>
      <c r="I180" s="608" t="s">
        <v>965</v>
      </c>
      <c r="J180" s="612" t="s">
        <v>704</v>
      </c>
      <c r="K180" s="613"/>
      <c r="L180" s="610"/>
      <c r="M180" s="711"/>
    </row>
    <row r="181" spans="1:13" ht="18" customHeight="1" x14ac:dyDescent="0.35">
      <c r="A181" s="77">
        <v>3</v>
      </c>
      <c r="B181" s="78" t="s">
        <v>100</v>
      </c>
      <c r="C181" s="78" t="s">
        <v>888</v>
      </c>
      <c r="D181" s="59"/>
      <c r="E181" s="79" t="s">
        <v>966</v>
      </c>
      <c r="F181" s="79" t="s">
        <v>967</v>
      </c>
      <c r="G181" s="59"/>
      <c r="H181" s="59"/>
      <c r="I181" s="608" t="s">
        <v>692</v>
      </c>
      <c r="J181" s="612" t="s">
        <v>968</v>
      </c>
      <c r="K181" s="610">
        <v>4</v>
      </c>
      <c r="L181" s="667">
        <v>10</v>
      </c>
      <c r="M181" s="711"/>
    </row>
    <row r="182" spans="1:13" ht="18" customHeight="1" x14ac:dyDescent="0.35">
      <c r="A182" s="77">
        <v>3</v>
      </c>
      <c r="B182" s="78" t="s">
        <v>102</v>
      </c>
      <c r="C182" s="78" t="s">
        <v>865</v>
      </c>
      <c r="D182" s="59"/>
      <c r="E182" s="79" t="s">
        <v>969</v>
      </c>
      <c r="F182" s="79" t="s">
        <v>970</v>
      </c>
      <c r="G182" s="59"/>
      <c r="H182" s="59"/>
      <c r="I182" s="608" t="s">
        <v>804</v>
      </c>
      <c r="J182" s="609" t="s">
        <v>971</v>
      </c>
      <c r="K182" s="610"/>
      <c r="L182" s="610"/>
      <c r="M182" s="711"/>
    </row>
    <row r="183" spans="1:13" ht="18" customHeight="1" x14ac:dyDescent="0.35">
      <c r="A183" s="77">
        <v>3</v>
      </c>
      <c r="B183" s="78" t="s">
        <v>102</v>
      </c>
      <c r="C183" s="78" t="s">
        <v>865</v>
      </c>
      <c r="D183" s="59"/>
      <c r="E183" s="79" t="s">
        <v>972</v>
      </c>
      <c r="F183" s="79" t="s">
        <v>970</v>
      </c>
      <c r="G183" s="59"/>
      <c r="H183" s="59"/>
      <c r="I183" s="608" t="s">
        <v>804</v>
      </c>
      <c r="J183" s="609" t="s">
        <v>973</v>
      </c>
      <c r="K183" s="610"/>
      <c r="L183" s="610"/>
      <c r="M183" s="711"/>
    </row>
    <row r="184" spans="1:13" ht="18" customHeight="1" x14ac:dyDescent="0.35">
      <c r="A184" s="77">
        <v>3</v>
      </c>
      <c r="B184" s="78" t="s">
        <v>102</v>
      </c>
      <c r="C184" s="78" t="s">
        <v>865</v>
      </c>
      <c r="D184" s="59"/>
      <c r="E184" s="79" t="s">
        <v>974</v>
      </c>
      <c r="F184" s="79" t="s">
        <v>975</v>
      </c>
      <c r="G184" s="59"/>
      <c r="H184" s="59"/>
      <c r="I184" s="608" t="s">
        <v>804</v>
      </c>
      <c r="J184" s="609" t="s">
        <v>976</v>
      </c>
      <c r="K184" s="610"/>
      <c r="L184" s="610"/>
      <c r="M184" s="711"/>
    </row>
    <row r="185" spans="1:13" ht="18" customHeight="1" x14ac:dyDescent="0.35">
      <c r="A185" s="77">
        <v>3</v>
      </c>
      <c r="B185" s="78" t="s">
        <v>102</v>
      </c>
      <c r="C185" s="78" t="s">
        <v>865</v>
      </c>
      <c r="D185" s="59"/>
      <c r="E185" s="79" t="s">
        <v>977</v>
      </c>
      <c r="F185" s="79" t="s">
        <v>978</v>
      </c>
      <c r="G185" s="59"/>
      <c r="H185" s="59"/>
      <c r="I185" s="608" t="s">
        <v>804</v>
      </c>
      <c r="J185" s="609" t="s">
        <v>979</v>
      </c>
      <c r="K185" s="610"/>
      <c r="L185" s="610"/>
      <c r="M185" s="711"/>
    </row>
    <row r="186" spans="1:13" ht="18" customHeight="1" x14ac:dyDescent="0.35">
      <c r="A186" s="77">
        <v>3</v>
      </c>
      <c r="B186" s="78" t="s">
        <v>102</v>
      </c>
      <c r="C186" s="78" t="s">
        <v>865</v>
      </c>
      <c r="D186" s="59"/>
      <c r="E186" s="79" t="s">
        <v>980</v>
      </c>
      <c r="F186" s="79" t="s">
        <v>940</v>
      </c>
      <c r="G186" s="59"/>
      <c r="H186" s="59"/>
      <c r="I186" s="608" t="s">
        <v>804</v>
      </c>
      <c r="J186" s="609" t="s">
        <v>981</v>
      </c>
      <c r="K186" s="610"/>
      <c r="L186" s="610"/>
      <c r="M186" s="711"/>
    </row>
    <row r="187" spans="1:13" ht="18" customHeight="1" x14ac:dyDescent="0.35">
      <c r="A187" s="77">
        <v>3</v>
      </c>
      <c r="B187" s="78" t="s">
        <v>102</v>
      </c>
      <c r="C187" s="78" t="s">
        <v>865</v>
      </c>
      <c r="D187" s="59"/>
      <c r="E187" s="79" t="s">
        <v>982</v>
      </c>
      <c r="F187" s="79" t="s">
        <v>983</v>
      </c>
      <c r="G187" s="59"/>
      <c r="H187" s="59"/>
      <c r="I187" s="608" t="s">
        <v>804</v>
      </c>
      <c r="J187" s="609" t="s">
        <v>984</v>
      </c>
      <c r="K187" s="610"/>
      <c r="L187" s="610"/>
      <c r="M187" s="711"/>
    </row>
    <row r="188" spans="1:13" ht="18" customHeight="1" x14ac:dyDescent="0.35">
      <c r="A188" s="77">
        <v>3</v>
      </c>
      <c r="B188" s="78" t="s">
        <v>102</v>
      </c>
      <c r="C188" s="78" t="s">
        <v>865</v>
      </c>
      <c r="D188" s="59"/>
      <c r="E188" s="79" t="s">
        <v>985</v>
      </c>
      <c r="F188" s="79" t="s">
        <v>949</v>
      </c>
      <c r="G188" s="59"/>
      <c r="H188" s="59"/>
      <c r="I188" s="608" t="s">
        <v>804</v>
      </c>
      <c r="J188" s="609" t="s">
        <v>986</v>
      </c>
      <c r="K188" s="610"/>
      <c r="L188" s="610"/>
      <c r="M188" s="711"/>
    </row>
    <row r="189" spans="1:13" ht="18" customHeight="1" x14ac:dyDescent="0.35">
      <c r="A189" s="77">
        <v>3</v>
      </c>
      <c r="B189" s="78" t="s">
        <v>102</v>
      </c>
      <c r="C189" s="78" t="s">
        <v>865</v>
      </c>
      <c r="D189" s="59"/>
      <c r="E189" s="79" t="s">
        <v>987</v>
      </c>
      <c r="F189" s="79" t="s">
        <v>949</v>
      </c>
      <c r="G189" s="59"/>
      <c r="H189" s="59"/>
      <c r="I189" s="608" t="s">
        <v>804</v>
      </c>
      <c r="J189" s="609" t="s">
        <v>988</v>
      </c>
      <c r="K189" s="610"/>
      <c r="L189" s="610"/>
      <c r="M189" s="711"/>
    </row>
    <row r="190" spans="1:13" ht="18" customHeight="1" x14ac:dyDescent="0.35">
      <c r="A190" s="77">
        <v>3</v>
      </c>
      <c r="B190" s="78" t="s">
        <v>102</v>
      </c>
      <c r="C190" s="78" t="s">
        <v>865</v>
      </c>
      <c r="D190" s="59"/>
      <c r="E190" s="79" t="s">
        <v>989</v>
      </c>
      <c r="F190" s="79" t="s">
        <v>990</v>
      </c>
      <c r="G190" s="59"/>
      <c r="H190" s="59"/>
      <c r="I190" s="608" t="s">
        <v>804</v>
      </c>
      <c r="J190" s="609" t="s">
        <v>986</v>
      </c>
      <c r="K190" s="610"/>
      <c r="L190" s="610"/>
      <c r="M190" s="711"/>
    </row>
    <row r="191" spans="1:13" ht="18" customHeight="1" x14ac:dyDescent="0.35">
      <c r="A191" s="77">
        <v>3</v>
      </c>
      <c r="B191" s="78" t="s">
        <v>102</v>
      </c>
      <c r="C191" s="78" t="s">
        <v>866</v>
      </c>
      <c r="D191" s="59"/>
      <c r="E191" s="79" t="s">
        <v>991</v>
      </c>
      <c r="F191" s="79" t="s">
        <v>885</v>
      </c>
      <c r="G191" s="59"/>
      <c r="H191" s="59"/>
      <c r="I191" s="608" t="s">
        <v>992</v>
      </c>
      <c r="J191" s="609" t="s">
        <v>993</v>
      </c>
      <c r="K191" s="610"/>
      <c r="L191" s="610"/>
      <c r="M191" s="711"/>
    </row>
    <row r="192" spans="1:13" ht="18" customHeight="1" x14ac:dyDescent="0.35">
      <c r="A192" s="77">
        <v>3</v>
      </c>
      <c r="B192" s="78" t="s">
        <v>105</v>
      </c>
      <c r="C192" s="78" t="s">
        <v>865</v>
      </c>
      <c r="D192" s="59"/>
      <c r="E192" s="79" t="s">
        <v>994</v>
      </c>
      <c r="F192" s="79" t="s">
        <v>995</v>
      </c>
      <c r="G192" s="59"/>
      <c r="H192" s="59"/>
      <c r="I192" s="608" t="s">
        <v>804</v>
      </c>
      <c r="J192" s="609">
        <v>17</v>
      </c>
      <c r="K192" s="610"/>
      <c r="L192" s="610"/>
      <c r="M192" s="711"/>
    </row>
    <row r="193" spans="1:13" ht="18" customHeight="1" x14ac:dyDescent="0.35">
      <c r="A193" s="77">
        <v>3</v>
      </c>
      <c r="B193" s="78" t="s">
        <v>105</v>
      </c>
      <c r="C193" s="78" t="s">
        <v>866</v>
      </c>
      <c r="D193" s="59"/>
      <c r="E193" s="79" t="s">
        <v>996</v>
      </c>
      <c r="F193" s="79" t="s">
        <v>885</v>
      </c>
      <c r="G193" s="59"/>
      <c r="H193" s="59"/>
      <c r="I193" s="608" t="s">
        <v>992</v>
      </c>
      <c r="J193" s="609">
        <v>16</v>
      </c>
      <c r="K193" s="610"/>
      <c r="L193" s="610"/>
      <c r="M193" s="711"/>
    </row>
    <row r="194" spans="1:13" ht="18" customHeight="1" x14ac:dyDescent="0.35">
      <c r="A194" s="77">
        <v>3</v>
      </c>
      <c r="B194" s="78" t="s">
        <v>607</v>
      </c>
      <c r="C194" s="78" t="s">
        <v>865</v>
      </c>
      <c r="D194" s="59"/>
      <c r="E194" s="79" t="s">
        <v>810</v>
      </c>
      <c r="F194" s="79" t="s">
        <v>811</v>
      </c>
      <c r="G194" s="59"/>
      <c r="H194" s="59"/>
      <c r="I194" s="608" t="s">
        <v>604</v>
      </c>
      <c r="J194" s="609" t="s">
        <v>812</v>
      </c>
      <c r="K194" s="610">
        <v>2</v>
      </c>
      <c r="L194" s="667">
        <v>9</v>
      </c>
      <c r="M194" s="711"/>
    </row>
    <row r="195" spans="1:13" ht="18" customHeight="1" x14ac:dyDescent="0.35">
      <c r="A195" s="77">
        <v>3</v>
      </c>
      <c r="B195" s="78" t="s">
        <v>607</v>
      </c>
      <c r="C195" s="78" t="s">
        <v>865</v>
      </c>
      <c r="D195" s="59"/>
      <c r="E195" s="79"/>
      <c r="F195" s="79" t="s">
        <v>904</v>
      </c>
      <c r="G195" s="59"/>
      <c r="H195" s="59"/>
      <c r="I195" s="608"/>
      <c r="J195" s="609" t="s">
        <v>997</v>
      </c>
      <c r="K195" s="610"/>
      <c r="L195" s="667">
        <v>5</v>
      </c>
      <c r="M195" s="711"/>
    </row>
    <row r="196" spans="1:13" ht="18" customHeight="1" x14ac:dyDescent="0.35">
      <c r="A196" s="77">
        <v>3</v>
      </c>
      <c r="B196" s="78" t="s">
        <v>607</v>
      </c>
      <c r="C196" s="78" t="s">
        <v>865</v>
      </c>
      <c r="D196" s="59"/>
      <c r="E196" s="79"/>
      <c r="F196" s="79" t="s">
        <v>998</v>
      </c>
      <c r="G196" s="59"/>
      <c r="H196" s="59"/>
      <c r="I196" s="608"/>
      <c r="J196" s="609" t="s">
        <v>997</v>
      </c>
      <c r="K196" s="610"/>
      <c r="L196" s="667">
        <v>5</v>
      </c>
      <c r="M196" s="711"/>
    </row>
    <row r="197" spans="1:13" ht="18" customHeight="1" x14ac:dyDescent="0.35">
      <c r="A197" s="77">
        <v>3</v>
      </c>
      <c r="B197" s="78" t="s">
        <v>607</v>
      </c>
      <c r="C197" s="78" t="s">
        <v>866</v>
      </c>
      <c r="D197" s="59"/>
      <c r="E197" s="79" t="s">
        <v>999</v>
      </c>
      <c r="F197" s="79" t="s">
        <v>887</v>
      </c>
      <c r="G197" s="59"/>
      <c r="H197" s="59"/>
      <c r="I197" s="608" t="s">
        <v>1000</v>
      </c>
      <c r="J197" s="609" t="s">
        <v>1001</v>
      </c>
      <c r="K197" s="610"/>
      <c r="L197" s="610"/>
      <c r="M197" s="711"/>
    </row>
    <row r="198" spans="1:13" ht="18" customHeight="1" x14ac:dyDescent="0.35">
      <c r="A198" s="77">
        <v>3</v>
      </c>
      <c r="B198" s="78" t="s">
        <v>607</v>
      </c>
      <c r="C198" s="78" t="s">
        <v>866</v>
      </c>
      <c r="D198" s="59"/>
      <c r="E198" s="79" t="s">
        <v>1002</v>
      </c>
      <c r="F198" s="79" t="s">
        <v>879</v>
      </c>
      <c r="G198" s="59"/>
      <c r="H198" s="59"/>
      <c r="I198" s="608" t="s">
        <v>1000</v>
      </c>
      <c r="J198" s="609" t="s">
        <v>1003</v>
      </c>
      <c r="K198" s="610"/>
      <c r="L198" s="610"/>
      <c r="M198" s="711"/>
    </row>
    <row r="199" spans="1:13" ht="18" customHeight="1" x14ac:dyDescent="0.35">
      <c r="A199" s="77">
        <v>3</v>
      </c>
      <c r="B199" s="78" t="s">
        <v>607</v>
      </c>
      <c r="C199" s="78" t="s">
        <v>1004</v>
      </c>
      <c r="D199" s="59"/>
      <c r="E199" s="79" t="s">
        <v>1005</v>
      </c>
      <c r="F199" s="79" t="s">
        <v>1006</v>
      </c>
      <c r="G199" s="59"/>
      <c r="H199" s="59"/>
      <c r="I199" s="608" t="s">
        <v>1007</v>
      </c>
      <c r="J199" s="609" t="s">
        <v>1008</v>
      </c>
      <c r="K199" s="610"/>
      <c r="L199" s="667">
        <v>13</v>
      </c>
      <c r="M199" s="711"/>
    </row>
    <row r="200" spans="1:13" ht="18" customHeight="1" x14ac:dyDescent="0.35">
      <c r="A200" s="77">
        <v>3</v>
      </c>
      <c r="B200" s="78" t="s">
        <v>103</v>
      </c>
      <c r="C200" s="78" t="s">
        <v>865</v>
      </c>
      <c r="D200" s="59"/>
      <c r="E200" s="653" t="s">
        <v>1009</v>
      </c>
      <c r="F200" s="79" t="s">
        <v>983</v>
      </c>
      <c r="G200" s="59"/>
      <c r="H200" s="59"/>
      <c r="I200" s="614" t="s">
        <v>1010</v>
      </c>
      <c r="J200" s="612" t="s">
        <v>1011</v>
      </c>
      <c r="K200" s="610">
        <v>4</v>
      </c>
      <c r="L200" s="667">
        <v>14</v>
      </c>
      <c r="M200" s="711"/>
    </row>
    <row r="201" spans="1:13" ht="18" customHeight="1" x14ac:dyDescent="0.35">
      <c r="A201" s="77">
        <v>3</v>
      </c>
      <c r="B201" s="78" t="s">
        <v>104</v>
      </c>
      <c r="C201" s="78" t="s">
        <v>865</v>
      </c>
      <c r="D201" s="59"/>
      <c r="E201" s="79" t="s">
        <v>1012</v>
      </c>
      <c r="F201" s="79" t="s">
        <v>983</v>
      </c>
      <c r="G201" s="59"/>
      <c r="H201" s="59"/>
      <c r="I201" s="614" t="s">
        <v>1010</v>
      </c>
      <c r="J201" s="609" t="s">
        <v>1013</v>
      </c>
      <c r="K201" s="610">
        <v>4</v>
      </c>
      <c r="L201" s="667">
        <v>15</v>
      </c>
      <c r="M201" s="711"/>
    </row>
    <row r="202" spans="1:13" ht="18" customHeight="1" x14ac:dyDescent="0.35">
      <c r="A202" s="77">
        <v>3</v>
      </c>
      <c r="B202" s="78" t="s">
        <v>104</v>
      </c>
      <c r="C202" s="78" t="s">
        <v>865</v>
      </c>
      <c r="D202" s="59"/>
      <c r="E202" s="79" t="s">
        <v>1014</v>
      </c>
      <c r="F202" s="79" t="s">
        <v>949</v>
      </c>
      <c r="G202" s="59"/>
      <c r="H202" s="59"/>
      <c r="I202" s="614" t="s">
        <v>1010</v>
      </c>
      <c r="J202" s="609" t="s">
        <v>1015</v>
      </c>
      <c r="K202" s="610"/>
      <c r="L202" s="667">
        <v>15</v>
      </c>
      <c r="M202" s="711"/>
    </row>
    <row r="203" spans="1:13" ht="18" customHeight="1" x14ac:dyDescent="0.35">
      <c r="A203" s="77">
        <v>3</v>
      </c>
      <c r="B203" s="78" t="s">
        <v>104</v>
      </c>
      <c r="C203" s="78" t="s">
        <v>866</v>
      </c>
      <c r="D203" s="59"/>
      <c r="E203" s="79" t="s">
        <v>1016</v>
      </c>
      <c r="F203" s="79" t="s">
        <v>885</v>
      </c>
      <c r="G203" s="59"/>
      <c r="H203" s="59"/>
      <c r="I203" s="608" t="s">
        <v>1017</v>
      </c>
      <c r="J203" s="609" t="s">
        <v>1018</v>
      </c>
      <c r="K203" s="610"/>
      <c r="L203" s="610"/>
      <c r="M203" s="711"/>
    </row>
    <row r="204" spans="1:13" ht="18" customHeight="1" x14ac:dyDescent="0.35">
      <c r="A204" s="77">
        <v>3</v>
      </c>
      <c r="B204" s="78" t="s">
        <v>104</v>
      </c>
      <c r="C204" s="78" t="s">
        <v>866</v>
      </c>
      <c r="D204" s="59"/>
      <c r="E204" s="79" t="s">
        <v>1019</v>
      </c>
      <c r="F204" s="79" t="s">
        <v>887</v>
      </c>
      <c r="G204" s="59"/>
      <c r="H204" s="59"/>
      <c r="I204" s="608" t="s">
        <v>1017</v>
      </c>
      <c r="J204" s="609" t="s">
        <v>1020</v>
      </c>
      <c r="K204" s="610"/>
      <c r="L204" s="610"/>
      <c r="M204" s="711"/>
    </row>
    <row r="205" spans="1:13" ht="18" customHeight="1" x14ac:dyDescent="0.35">
      <c r="A205" s="77">
        <v>3</v>
      </c>
      <c r="B205" s="78" t="s">
        <v>104</v>
      </c>
      <c r="C205" s="78" t="s">
        <v>866</v>
      </c>
      <c r="D205" s="59"/>
      <c r="E205" s="79" t="s">
        <v>1021</v>
      </c>
      <c r="F205" s="79" t="s">
        <v>879</v>
      </c>
      <c r="G205" s="59"/>
      <c r="H205" s="59"/>
      <c r="I205" s="608" t="s">
        <v>1017</v>
      </c>
      <c r="J205" s="609" t="s">
        <v>1022</v>
      </c>
      <c r="K205" s="610"/>
      <c r="L205" s="610"/>
      <c r="M205" s="711"/>
    </row>
    <row r="206" spans="1:13" ht="18" customHeight="1" x14ac:dyDescent="0.35">
      <c r="A206" s="77">
        <v>3</v>
      </c>
      <c r="B206" s="78" t="s">
        <v>104</v>
      </c>
      <c r="C206" s="78" t="s">
        <v>866</v>
      </c>
      <c r="D206" s="59"/>
      <c r="E206" s="79" t="s">
        <v>1023</v>
      </c>
      <c r="F206" s="79" t="s">
        <v>1024</v>
      </c>
      <c r="G206" s="59"/>
      <c r="H206" s="59"/>
      <c r="I206" s="608" t="s">
        <v>1017</v>
      </c>
      <c r="J206" s="609" t="s">
        <v>1025</v>
      </c>
      <c r="K206" s="610"/>
      <c r="L206" s="610"/>
      <c r="M206" s="711"/>
    </row>
    <row r="207" spans="1:13" ht="18" customHeight="1" thickBot="1" x14ac:dyDescent="0.4">
      <c r="A207" s="77">
        <v>3</v>
      </c>
      <c r="B207" s="78" t="s">
        <v>104</v>
      </c>
      <c r="C207" s="78" t="s">
        <v>888</v>
      </c>
      <c r="D207" s="63"/>
      <c r="E207" s="80" t="s">
        <v>1026</v>
      </c>
      <c r="F207" s="80" t="s">
        <v>1027</v>
      </c>
      <c r="G207" s="63"/>
      <c r="H207" s="63"/>
      <c r="I207" s="608" t="s">
        <v>836</v>
      </c>
      <c r="J207" s="609" t="s">
        <v>1028</v>
      </c>
      <c r="K207" s="610"/>
      <c r="L207" s="610"/>
      <c r="M207" s="711"/>
    </row>
    <row r="208" spans="1:13" ht="31.5" customHeight="1" x14ac:dyDescent="0.35">
      <c r="A208" s="81">
        <v>4</v>
      </c>
      <c r="B208" s="82" t="s">
        <v>93</v>
      </c>
      <c r="C208" s="82" t="s">
        <v>1029</v>
      </c>
      <c r="D208" s="84"/>
      <c r="E208" s="851" t="s">
        <v>1030</v>
      </c>
      <c r="F208" s="851" t="s">
        <v>1031</v>
      </c>
      <c r="G208" s="84"/>
      <c r="H208" s="84"/>
      <c r="I208" s="621" t="s">
        <v>1032</v>
      </c>
      <c r="J208" s="616" t="s">
        <v>1033</v>
      </c>
      <c r="K208" s="617"/>
      <c r="L208" s="617"/>
      <c r="M208" s="712"/>
    </row>
    <row r="209" spans="1:13" ht="18" customHeight="1" x14ac:dyDescent="0.35">
      <c r="A209" s="85">
        <v>4</v>
      </c>
      <c r="B209" s="83" t="s">
        <v>93</v>
      </c>
      <c r="C209" s="83" t="s">
        <v>1029</v>
      </c>
      <c r="D209" s="59"/>
      <c r="E209" s="86" t="s">
        <v>1034</v>
      </c>
      <c r="F209" s="86" t="s">
        <v>1035</v>
      </c>
      <c r="G209" s="59"/>
      <c r="H209" s="59"/>
      <c r="I209" s="614" t="s">
        <v>632</v>
      </c>
      <c r="J209" s="609" t="s">
        <v>1036</v>
      </c>
      <c r="K209" s="610"/>
      <c r="L209" s="610"/>
      <c r="M209" s="711"/>
    </row>
    <row r="210" spans="1:13" ht="18" customHeight="1" x14ac:dyDescent="0.35">
      <c r="A210" s="85">
        <v>4</v>
      </c>
      <c r="B210" s="83" t="s">
        <v>93</v>
      </c>
      <c r="C210" s="83" t="s">
        <v>1037</v>
      </c>
      <c r="D210" s="59"/>
      <c r="E210" s="86" t="s">
        <v>1038</v>
      </c>
      <c r="F210" s="86" t="s">
        <v>1039</v>
      </c>
      <c r="G210" s="59"/>
      <c r="H210" s="59"/>
      <c r="I210" s="614" t="s">
        <v>632</v>
      </c>
      <c r="J210" s="609" t="s">
        <v>1040</v>
      </c>
      <c r="K210" s="610"/>
      <c r="L210" s="610"/>
      <c r="M210" s="711"/>
    </row>
    <row r="211" spans="1:13" ht="18" customHeight="1" x14ac:dyDescent="0.35">
      <c r="A211" s="85">
        <v>4</v>
      </c>
      <c r="B211" s="83" t="s">
        <v>93</v>
      </c>
      <c r="C211" s="83" t="s">
        <v>1037</v>
      </c>
      <c r="D211" s="59"/>
      <c r="E211" s="86" t="s">
        <v>1041</v>
      </c>
      <c r="F211" s="86" t="s">
        <v>1039</v>
      </c>
      <c r="G211" s="59"/>
      <c r="H211" s="59"/>
      <c r="I211" s="614" t="s">
        <v>632</v>
      </c>
      <c r="J211" s="609" t="s">
        <v>1042</v>
      </c>
      <c r="K211" s="610"/>
      <c r="L211" s="610"/>
      <c r="M211" s="711"/>
    </row>
    <row r="212" spans="1:13" ht="18" customHeight="1" x14ac:dyDescent="0.35">
      <c r="A212" s="85">
        <v>4</v>
      </c>
      <c r="B212" s="83" t="s">
        <v>93</v>
      </c>
      <c r="C212" s="83" t="s">
        <v>1037</v>
      </c>
      <c r="D212" s="59"/>
      <c r="E212" s="86" t="s">
        <v>1043</v>
      </c>
      <c r="F212" s="86" t="s">
        <v>1044</v>
      </c>
      <c r="G212" s="59"/>
      <c r="H212" s="59"/>
      <c r="I212" s="608" t="s">
        <v>1045</v>
      </c>
      <c r="J212" s="609" t="s">
        <v>701</v>
      </c>
      <c r="K212" s="610">
        <v>5</v>
      </c>
      <c r="L212" s="610"/>
      <c r="M212" s="711"/>
    </row>
    <row r="213" spans="1:13" ht="18" customHeight="1" x14ac:dyDescent="0.35">
      <c r="A213" s="85">
        <v>4</v>
      </c>
      <c r="B213" s="83" t="s">
        <v>93</v>
      </c>
      <c r="C213" s="83" t="s">
        <v>1037</v>
      </c>
      <c r="D213" s="59"/>
      <c r="E213" s="86" t="s">
        <v>1046</v>
      </c>
      <c r="F213" s="86" t="s">
        <v>1047</v>
      </c>
      <c r="G213" s="59"/>
      <c r="H213" s="59"/>
      <c r="I213" s="608" t="s">
        <v>692</v>
      </c>
      <c r="J213" s="609" t="s">
        <v>701</v>
      </c>
      <c r="K213" s="610">
        <v>5</v>
      </c>
      <c r="L213" s="668"/>
      <c r="M213" s="711"/>
    </row>
    <row r="214" spans="1:13" ht="18" customHeight="1" x14ac:dyDescent="0.35">
      <c r="A214" s="85">
        <v>4</v>
      </c>
      <c r="B214" s="83" t="s">
        <v>93</v>
      </c>
      <c r="C214" s="83" t="s">
        <v>1048</v>
      </c>
      <c r="D214" s="59"/>
      <c r="E214" s="86" t="s">
        <v>702</v>
      </c>
      <c r="F214" s="86" t="s">
        <v>703</v>
      </c>
      <c r="G214" s="59"/>
      <c r="H214" s="59"/>
      <c r="I214" s="614" t="s">
        <v>632</v>
      </c>
      <c r="J214" s="609" t="s">
        <v>704</v>
      </c>
      <c r="K214" s="610">
        <v>2</v>
      </c>
      <c r="L214" s="610"/>
      <c r="M214" s="711"/>
    </row>
    <row r="215" spans="1:13" ht="18" customHeight="1" x14ac:dyDescent="0.35">
      <c r="A215" s="85">
        <v>4</v>
      </c>
      <c r="B215" s="83" t="s">
        <v>93</v>
      </c>
      <c r="C215" s="83" t="s">
        <v>1048</v>
      </c>
      <c r="D215" s="59"/>
      <c r="E215" s="86" t="s">
        <v>1049</v>
      </c>
      <c r="F215" s="86" t="s">
        <v>1050</v>
      </c>
      <c r="G215" s="59"/>
      <c r="H215" s="59"/>
      <c r="I215" s="608" t="s">
        <v>692</v>
      </c>
      <c r="J215" s="609" t="s">
        <v>701</v>
      </c>
      <c r="K215" s="610"/>
      <c r="L215" s="610"/>
      <c r="M215" s="711"/>
    </row>
    <row r="216" spans="1:13" ht="18" customHeight="1" x14ac:dyDescent="0.35">
      <c r="A216" s="85">
        <v>4</v>
      </c>
      <c r="B216" s="83" t="s">
        <v>93</v>
      </c>
      <c r="C216" s="83" t="s">
        <v>1048</v>
      </c>
      <c r="D216" s="59"/>
      <c r="E216" s="86" t="s">
        <v>700</v>
      </c>
      <c r="F216" s="86" t="s">
        <v>1051</v>
      </c>
      <c r="G216" s="59"/>
      <c r="H216" s="59"/>
      <c r="I216" s="608" t="s">
        <v>692</v>
      </c>
      <c r="J216" s="609" t="s">
        <v>701</v>
      </c>
      <c r="K216" s="610">
        <v>2</v>
      </c>
      <c r="L216" s="610"/>
      <c r="M216" s="711"/>
    </row>
    <row r="217" spans="1:13" ht="18" customHeight="1" x14ac:dyDescent="0.35">
      <c r="A217" s="85">
        <v>4</v>
      </c>
      <c r="B217" s="83" t="s">
        <v>95</v>
      </c>
      <c r="C217" s="83" t="s">
        <v>1029</v>
      </c>
      <c r="D217" s="63"/>
      <c r="E217" s="87" t="s">
        <v>1052</v>
      </c>
      <c r="F217" s="87" t="s">
        <v>1053</v>
      </c>
      <c r="G217" s="63"/>
      <c r="H217" s="63"/>
      <c r="I217" s="608" t="s">
        <v>1054</v>
      </c>
      <c r="J217" s="609" t="s">
        <v>1055</v>
      </c>
      <c r="K217" s="610"/>
      <c r="L217" s="610"/>
      <c r="M217" s="711"/>
    </row>
    <row r="218" spans="1:13" ht="18" customHeight="1" x14ac:dyDescent="0.35">
      <c r="A218" s="85">
        <v>4</v>
      </c>
      <c r="B218" s="83" t="s">
        <v>95</v>
      </c>
      <c r="C218" s="83" t="s">
        <v>1037</v>
      </c>
      <c r="D218" s="59"/>
      <c r="E218" s="86" t="s">
        <v>711</v>
      </c>
      <c r="F218" s="86" t="s">
        <v>712</v>
      </c>
      <c r="G218" s="59"/>
      <c r="H218" s="59"/>
      <c r="I218" s="608" t="s">
        <v>713</v>
      </c>
      <c r="J218" s="609" t="s">
        <v>714</v>
      </c>
      <c r="K218" s="610">
        <v>2</v>
      </c>
      <c r="L218" s="610"/>
      <c r="M218" s="711"/>
    </row>
    <row r="219" spans="1:13" ht="18" customHeight="1" x14ac:dyDescent="0.35">
      <c r="A219" s="85">
        <v>4</v>
      </c>
      <c r="B219" s="83" t="s">
        <v>497</v>
      </c>
      <c r="C219" s="83" t="s">
        <v>1048</v>
      </c>
      <c r="D219" s="59"/>
      <c r="E219" s="86" t="s">
        <v>1056</v>
      </c>
      <c r="F219" s="86" t="s">
        <v>1057</v>
      </c>
      <c r="G219" s="59"/>
      <c r="H219" s="59"/>
      <c r="I219" s="608" t="s">
        <v>500</v>
      </c>
      <c r="J219" s="609" t="s">
        <v>1058</v>
      </c>
      <c r="K219" s="610"/>
      <c r="L219" s="610"/>
      <c r="M219" s="711"/>
    </row>
    <row r="220" spans="1:13" ht="18" customHeight="1" x14ac:dyDescent="0.35">
      <c r="A220" s="85">
        <v>4</v>
      </c>
      <c r="B220" s="83" t="s">
        <v>541</v>
      </c>
      <c r="C220" s="83" t="s">
        <v>1059</v>
      </c>
      <c r="D220" s="59"/>
      <c r="E220" s="86" t="s">
        <v>1060</v>
      </c>
      <c r="F220" s="86" t="s">
        <v>1061</v>
      </c>
      <c r="G220" s="59"/>
      <c r="H220" s="59"/>
      <c r="I220" s="608" t="s">
        <v>1062</v>
      </c>
      <c r="J220" s="609">
        <v>12</v>
      </c>
      <c r="K220" s="610"/>
      <c r="L220" s="610"/>
      <c r="M220" s="711"/>
    </row>
    <row r="221" spans="1:13" ht="18" customHeight="1" x14ac:dyDescent="0.35">
      <c r="A221" s="85">
        <v>4</v>
      </c>
      <c r="B221" s="83" t="s">
        <v>100</v>
      </c>
      <c r="C221" s="83" t="s">
        <v>1048</v>
      </c>
      <c r="D221" s="59"/>
      <c r="E221" s="86" t="s">
        <v>1063</v>
      </c>
      <c r="F221" s="86" t="s">
        <v>1039</v>
      </c>
      <c r="G221" s="59"/>
      <c r="H221" s="59"/>
      <c r="I221" s="608" t="s">
        <v>1064</v>
      </c>
      <c r="J221" s="612" t="s">
        <v>1065</v>
      </c>
      <c r="K221" s="613"/>
      <c r="L221" s="610"/>
      <c r="M221" s="711"/>
    </row>
    <row r="222" spans="1:13" ht="18" customHeight="1" x14ac:dyDescent="0.35">
      <c r="A222" s="85">
        <v>4</v>
      </c>
      <c r="B222" s="83" t="s">
        <v>100</v>
      </c>
      <c r="C222" s="83" t="s">
        <v>1048</v>
      </c>
      <c r="D222" s="59"/>
      <c r="E222" s="86" t="s">
        <v>1066</v>
      </c>
      <c r="F222" s="86" t="s">
        <v>1050</v>
      </c>
      <c r="G222" s="59"/>
      <c r="H222" s="59"/>
      <c r="I222" s="608" t="s">
        <v>692</v>
      </c>
      <c r="J222" s="612" t="s">
        <v>689</v>
      </c>
      <c r="K222" s="613"/>
      <c r="L222" s="667">
        <v>16</v>
      </c>
      <c r="M222" s="711"/>
    </row>
    <row r="223" spans="1:13" ht="18" customHeight="1" x14ac:dyDescent="0.35">
      <c r="A223" s="85">
        <v>4</v>
      </c>
      <c r="B223" s="83" t="s">
        <v>100</v>
      </c>
      <c r="C223" s="83" t="s">
        <v>1048</v>
      </c>
      <c r="D223" s="59"/>
      <c r="E223" s="86" t="s">
        <v>966</v>
      </c>
      <c r="F223" s="86" t="s">
        <v>967</v>
      </c>
      <c r="G223" s="59"/>
      <c r="H223" s="59"/>
      <c r="I223" s="608" t="s">
        <v>692</v>
      </c>
      <c r="J223" s="612" t="s">
        <v>968</v>
      </c>
      <c r="K223" s="610">
        <v>3</v>
      </c>
      <c r="L223" s="667">
        <v>10</v>
      </c>
      <c r="M223" s="711"/>
    </row>
    <row r="224" spans="1:13" ht="18" customHeight="1" x14ac:dyDescent="0.35">
      <c r="A224" s="85">
        <v>4</v>
      </c>
      <c r="B224" s="83" t="s">
        <v>102</v>
      </c>
      <c r="C224" s="83" t="s">
        <v>1037</v>
      </c>
      <c r="D224" s="63"/>
      <c r="E224" s="87" t="s">
        <v>1067</v>
      </c>
      <c r="F224" s="87" t="s">
        <v>1050</v>
      </c>
      <c r="G224" s="63"/>
      <c r="H224" s="63"/>
      <c r="I224" s="608" t="s">
        <v>992</v>
      </c>
      <c r="J224" s="609" t="s">
        <v>1068</v>
      </c>
      <c r="K224" s="610"/>
      <c r="L224" s="610"/>
      <c r="M224" s="711"/>
    </row>
    <row r="225" spans="1:13" ht="18" customHeight="1" x14ac:dyDescent="0.35">
      <c r="A225" s="85">
        <v>4</v>
      </c>
      <c r="B225" s="83" t="s">
        <v>102</v>
      </c>
      <c r="C225" s="83" t="s">
        <v>1037</v>
      </c>
      <c r="D225" s="63"/>
      <c r="E225" s="87" t="s">
        <v>1069</v>
      </c>
      <c r="F225" s="87" t="s">
        <v>1050</v>
      </c>
      <c r="G225" s="63"/>
      <c r="H225" s="63"/>
      <c r="I225" s="608" t="s">
        <v>992</v>
      </c>
      <c r="J225" s="609" t="s">
        <v>1070</v>
      </c>
      <c r="K225" s="610"/>
      <c r="L225" s="610"/>
      <c r="M225" s="711"/>
    </row>
    <row r="226" spans="1:13" ht="18" customHeight="1" x14ac:dyDescent="0.35">
      <c r="A226" s="85">
        <v>4</v>
      </c>
      <c r="B226" s="83" t="s">
        <v>102</v>
      </c>
      <c r="C226" s="83" t="s">
        <v>1037</v>
      </c>
      <c r="D226" s="63"/>
      <c r="E226" s="87" t="s">
        <v>1071</v>
      </c>
      <c r="F226" s="87" t="s">
        <v>1050</v>
      </c>
      <c r="G226" s="63"/>
      <c r="H226" s="63"/>
      <c r="I226" s="608" t="s">
        <v>992</v>
      </c>
      <c r="J226" s="609" t="s">
        <v>1072</v>
      </c>
      <c r="K226" s="610"/>
      <c r="L226" s="610"/>
      <c r="M226" s="711"/>
    </row>
    <row r="227" spans="1:13" ht="18" customHeight="1" x14ac:dyDescent="0.35">
      <c r="A227" s="85">
        <v>4</v>
      </c>
      <c r="B227" s="83" t="s">
        <v>102</v>
      </c>
      <c r="C227" s="83" t="s">
        <v>1048</v>
      </c>
      <c r="D227" s="59"/>
      <c r="E227" s="86" t="s">
        <v>1073</v>
      </c>
      <c r="F227" s="86" t="s">
        <v>1039</v>
      </c>
      <c r="G227" s="59"/>
      <c r="H227" s="59"/>
      <c r="I227" s="608" t="s">
        <v>992</v>
      </c>
      <c r="J227" s="609" t="s">
        <v>1074</v>
      </c>
      <c r="K227" s="610"/>
      <c r="L227" s="610"/>
      <c r="M227" s="711"/>
    </row>
    <row r="228" spans="1:13" ht="18" customHeight="1" x14ac:dyDescent="0.35">
      <c r="A228" s="85">
        <v>4</v>
      </c>
      <c r="B228" s="83" t="s">
        <v>102</v>
      </c>
      <c r="C228" s="83" t="s">
        <v>1048</v>
      </c>
      <c r="D228" s="59"/>
      <c r="E228" s="86" t="s">
        <v>1075</v>
      </c>
      <c r="F228" s="86" t="s">
        <v>1076</v>
      </c>
      <c r="G228" s="59"/>
      <c r="H228" s="59"/>
      <c r="I228" s="608" t="s">
        <v>992</v>
      </c>
      <c r="J228" s="609" t="s">
        <v>1077</v>
      </c>
      <c r="K228" s="610"/>
      <c r="L228" s="610"/>
      <c r="M228" s="711"/>
    </row>
    <row r="229" spans="1:13" ht="18" customHeight="1" x14ac:dyDescent="0.35">
      <c r="A229" s="85">
        <v>4</v>
      </c>
      <c r="B229" s="83" t="s">
        <v>102</v>
      </c>
      <c r="C229" s="83" t="s">
        <v>1048</v>
      </c>
      <c r="D229" s="63"/>
      <c r="E229" s="87" t="s">
        <v>1078</v>
      </c>
      <c r="F229" s="87" t="s">
        <v>1050</v>
      </c>
      <c r="G229" s="63"/>
      <c r="H229" s="63"/>
      <c r="I229" s="608" t="s">
        <v>992</v>
      </c>
      <c r="J229" s="609" t="s">
        <v>1079</v>
      </c>
      <c r="K229" s="610"/>
      <c r="L229" s="610"/>
      <c r="M229" s="711"/>
    </row>
    <row r="230" spans="1:13" ht="18" customHeight="1" x14ac:dyDescent="0.35">
      <c r="A230" s="85">
        <v>4</v>
      </c>
      <c r="B230" s="83" t="s">
        <v>102</v>
      </c>
      <c r="C230" s="83" t="s">
        <v>1048</v>
      </c>
      <c r="D230" s="59"/>
      <c r="E230" s="86" t="s">
        <v>1080</v>
      </c>
      <c r="F230" s="86" t="s">
        <v>1081</v>
      </c>
      <c r="G230" s="59"/>
      <c r="H230" s="59"/>
      <c r="I230" s="608" t="s">
        <v>992</v>
      </c>
      <c r="J230" s="609" t="s">
        <v>1082</v>
      </c>
      <c r="K230" s="610"/>
      <c r="L230" s="610"/>
      <c r="M230" s="711"/>
    </row>
    <row r="231" spans="1:13" ht="18" customHeight="1" x14ac:dyDescent="0.35">
      <c r="A231" s="85">
        <v>4</v>
      </c>
      <c r="B231" s="83" t="s">
        <v>102</v>
      </c>
      <c r="C231" s="83" t="s">
        <v>1048</v>
      </c>
      <c r="D231" s="59"/>
      <c r="E231" s="86" t="s">
        <v>1083</v>
      </c>
      <c r="F231" s="86" t="s">
        <v>1084</v>
      </c>
      <c r="G231" s="59"/>
      <c r="H231" s="59"/>
      <c r="I231" s="608" t="s">
        <v>992</v>
      </c>
      <c r="J231" s="609" t="s">
        <v>1085</v>
      </c>
      <c r="K231" s="610"/>
      <c r="L231" s="610"/>
      <c r="M231" s="711"/>
    </row>
    <row r="232" spans="1:13" ht="18" customHeight="1" x14ac:dyDescent="0.35">
      <c r="A232" s="85">
        <v>4</v>
      </c>
      <c r="B232" s="83" t="s">
        <v>102</v>
      </c>
      <c r="C232" s="83" t="s">
        <v>1048</v>
      </c>
      <c r="D232" s="59"/>
      <c r="E232" s="86" t="s">
        <v>802</v>
      </c>
      <c r="F232" s="86" t="s">
        <v>803</v>
      </c>
      <c r="G232" s="59"/>
      <c r="H232" s="59"/>
      <c r="I232" s="608" t="s">
        <v>804</v>
      </c>
      <c r="J232" s="609" t="s">
        <v>805</v>
      </c>
      <c r="K232" s="610">
        <v>2</v>
      </c>
      <c r="L232" s="610"/>
      <c r="M232" s="711"/>
    </row>
    <row r="233" spans="1:13" ht="18" customHeight="1" x14ac:dyDescent="0.35">
      <c r="A233" s="85">
        <v>4</v>
      </c>
      <c r="B233" s="83" t="s">
        <v>105</v>
      </c>
      <c r="C233" s="83" t="s">
        <v>1029</v>
      </c>
      <c r="D233" s="63"/>
      <c r="E233" s="87" t="s">
        <v>1086</v>
      </c>
      <c r="F233" s="87" t="s">
        <v>1053</v>
      </c>
      <c r="G233" s="63"/>
      <c r="H233" s="63"/>
      <c r="I233" s="608" t="s">
        <v>1087</v>
      </c>
      <c r="J233" s="609">
        <v>7</v>
      </c>
      <c r="K233" s="610"/>
      <c r="L233" s="610"/>
      <c r="M233" s="711"/>
    </row>
    <row r="234" spans="1:13" ht="18" customHeight="1" x14ac:dyDescent="0.35">
      <c r="A234" s="85">
        <v>4</v>
      </c>
      <c r="B234" s="83" t="s">
        <v>105</v>
      </c>
      <c r="C234" s="83" t="s">
        <v>1048</v>
      </c>
      <c r="D234" s="59"/>
      <c r="E234" s="86" t="s">
        <v>1088</v>
      </c>
      <c r="F234" s="86" t="s">
        <v>1039</v>
      </c>
      <c r="G234" s="59"/>
      <c r="H234" s="59"/>
      <c r="I234" s="608" t="s">
        <v>992</v>
      </c>
      <c r="J234" s="609">
        <v>16</v>
      </c>
      <c r="K234" s="610"/>
      <c r="L234" s="610"/>
      <c r="M234" s="711"/>
    </row>
    <row r="235" spans="1:13" ht="18" customHeight="1" x14ac:dyDescent="0.35">
      <c r="A235" s="85">
        <v>4</v>
      </c>
      <c r="B235" s="83" t="s">
        <v>105</v>
      </c>
      <c r="C235" s="83" t="s">
        <v>1048</v>
      </c>
      <c r="D235" s="59"/>
      <c r="E235" s="86" t="s">
        <v>1089</v>
      </c>
      <c r="F235" s="86" t="s">
        <v>1076</v>
      </c>
      <c r="G235" s="59"/>
      <c r="H235" s="59"/>
      <c r="I235" s="608" t="s">
        <v>992</v>
      </c>
      <c r="J235" s="609">
        <v>16</v>
      </c>
      <c r="K235" s="610"/>
      <c r="L235" s="610"/>
      <c r="M235" s="711"/>
    </row>
    <row r="236" spans="1:13" ht="18" customHeight="1" x14ac:dyDescent="0.35">
      <c r="A236" s="85">
        <v>4</v>
      </c>
      <c r="B236" s="83" t="s">
        <v>105</v>
      </c>
      <c r="C236" s="83" t="s">
        <v>1048</v>
      </c>
      <c r="D236" s="59"/>
      <c r="E236" s="86" t="s">
        <v>1090</v>
      </c>
      <c r="F236" s="86" t="s">
        <v>1081</v>
      </c>
      <c r="G236" s="59"/>
      <c r="H236" s="59"/>
      <c r="I236" s="608" t="s">
        <v>992</v>
      </c>
      <c r="J236" s="609">
        <v>16</v>
      </c>
      <c r="K236" s="610"/>
      <c r="L236" s="610"/>
      <c r="M236" s="711"/>
    </row>
    <row r="237" spans="1:13" ht="18" customHeight="1" x14ac:dyDescent="0.35">
      <c r="A237" s="85">
        <v>4</v>
      </c>
      <c r="B237" s="83" t="s">
        <v>103</v>
      </c>
      <c r="C237" s="83" t="s">
        <v>1029</v>
      </c>
      <c r="D237" s="63"/>
      <c r="E237" s="654" t="s">
        <v>1091</v>
      </c>
      <c r="F237" s="87" t="s">
        <v>1053</v>
      </c>
      <c r="G237" s="63"/>
      <c r="H237" s="63"/>
      <c r="I237" s="614" t="s">
        <v>1092</v>
      </c>
      <c r="J237" s="612" t="s">
        <v>1093</v>
      </c>
      <c r="K237" s="613"/>
      <c r="L237" s="610"/>
      <c r="M237" s="711"/>
    </row>
    <row r="238" spans="1:13" ht="18" customHeight="1" x14ac:dyDescent="0.35">
      <c r="A238" s="85">
        <v>4</v>
      </c>
      <c r="B238" s="83" t="s">
        <v>103</v>
      </c>
      <c r="C238" s="83" t="s">
        <v>1029</v>
      </c>
      <c r="D238" s="59"/>
      <c r="E238" s="655" t="s">
        <v>1094</v>
      </c>
      <c r="F238" s="86" t="s">
        <v>1031</v>
      </c>
      <c r="G238" s="59"/>
      <c r="H238" s="59"/>
      <c r="I238" s="614" t="s">
        <v>1095</v>
      </c>
      <c r="J238" s="612" t="s">
        <v>1096</v>
      </c>
      <c r="K238" s="613"/>
      <c r="L238" s="667">
        <v>17</v>
      </c>
      <c r="M238" s="711"/>
    </row>
    <row r="239" spans="1:13" ht="18" customHeight="1" x14ac:dyDescent="0.35">
      <c r="A239" s="85">
        <v>4</v>
      </c>
      <c r="B239" s="83" t="s">
        <v>103</v>
      </c>
      <c r="C239" s="83" t="s">
        <v>1037</v>
      </c>
      <c r="D239" s="59"/>
      <c r="E239" s="86" t="s">
        <v>1097</v>
      </c>
      <c r="F239" s="86" t="s">
        <v>1050</v>
      </c>
      <c r="G239" s="59"/>
      <c r="H239" s="59"/>
      <c r="I239" s="608" t="s">
        <v>815</v>
      </c>
      <c r="J239" s="612" t="s">
        <v>1098</v>
      </c>
      <c r="K239" s="613"/>
      <c r="L239" s="610"/>
      <c r="M239" s="711"/>
    </row>
    <row r="240" spans="1:13" ht="18" customHeight="1" x14ac:dyDescent="0.35">
      <c r="A240" s="85">
        <v>4</v>
      </c>
      <c r="B240" s="83" t="s">
        <v>103</v>
      </c>
      <c r="C240" s="83" t="s">
        <v>1048</v>
      </c>
      <c r="D240" s="59"/>
      <c r="E240" s="655" t="s">
        <v>1099</v>
      </c>
      <c r="F240" s="86" t="s">
        <v>1076</v>
      </c>
      <c r="G240" s="59"/>
      <c r="H240" s="59"/>
      <c r="I240" s="608" t="s">
        <v>815</v>
      </c>
      <c r="J240" s="612" t="s">
        <v>1100</v>
      </c>
      <c r="K240" s="613"/>
      <c r="L240" s="667">
        <v>18</v>
      </c>
      <c r="M240" s="711"/>
    </row>
    <row r="241" spans="1:13" ht="18" customHeight="1" x14ac:dyDescent="0.35">
      <c r="A241" s="85">
        <v>4</v>
      </c>
      <c r="B241" s="83" t="s">
        <v>103</v>
      </c>
      <c r="C241" s="83" t="s">
        <v>1048</v>
      </c>
      <c r="D241" s="63"/>
      <c r="E241" s="87" t="s">
        <v>1101</v>
      </c>
      <c r="F241" s="87" t="s">
        <v>1102</v>
      </c>
      <c r="G241" s="63"/>
      <c r="H241" s="63"/>
      <c r="I241" s="614" t="s">
        <v>1103</v>
      </c>
      <c r="J241" s="612" t="s">
        <v>1104</v>
      </c>
      <c r="K241" s="613"/>
      <c r="L241" s="610"/>
      <c r="M241" s="711"/>
    </row>
    <row r="242" spans="1:13" ht="18" customHeight="1" x14ac:dyDescent="0.35">
      <c r="A242" s="85">
        <v>4</v>
      </c>
      <c r="B242" s="83" t="s">
        <v>103</v>
      </c>
      <c r="C242" s="83" t="s">
        <v>1048</v>
      </c>
      <c r="D242" s="59"/>
      <c r="E242" s="655" t="s">
        <v>1009</v>
      </c>
      <c r="F242" s="86" t="s">
        <v>983</v>
      </c>
      <c r="G242" s="59"/>
      <c r="H242" s="59"/>
      <c r="I242" s="614" t="s">
        <v>1010</v>
      </c>
      <c r="J242" s="612" t="s">
        <v>1011</v>
      </c>
      <c r="K242" s="610">
        <v>3</v>
      </c>
      <c r="L242" s="667">
        <v>14</v>
      </c>
      <c r="M242" s="711"/>
    </row>
    <row r="243" spans="1:13" ht="18" customHeight="1" x14ac:dyDescent="0.35">
      <c r="A243" s="85">
        <v>4</v>
      </c>
      <c r="B243" s="83" t="s">
        <v>104</v>
      </c>
      <c r="C243" s="83" t="s">
        <v>1029</v>
      </c>
      <c r="D243" s="63"/>
      <c r="E243" s="87" t="s">
        <v>1105</v>
      </c>
      <c r="F243" s="87" t="s">
        <v>1053</v>
      </c>
      <c r="G243" s="63"/>
      <c r="H243" s="63"/>
      <c r="I243" s="608" t="s">
        <v>1106</v>
      </c>
      <c r="J243" s="609" t="s">
        <v>1107</v>
      </c>
      <c r="K243" s="610"/>
      <c r="L243" s="610"/>
      <c r="M243" s="711"/>
    </row>
    <row r="244" spans="1:13" ht="18" customHeight="1" x14ac:dyDescent="0.35">
      <c r="A244" s="85">
        <v>4</v>
      </c>
      <c r="B244" s="83" t="s">
        <v>104</v>
      </c>
      <c r="C244" s="83" t="s">
        <v>1048</v>
      </c>
      <c r="D244" s="59"/>
      <c r="E244" s="86" t="s">
        <v>1012</v>
      </c>
      <c r="F244" s="86" t="s">
        <v>983</v>
      </c>
      <c r="G244" s="59"/>
      <c r="H244" s="59"/>
      <c r="I244" s="614" t="s">
        <v>1010</v>
      </c>
      <c r="J244" s="609" t="s">
        <v>1013</v>
      </c>
      <c r="K244" s="610">
        <v>3</v>
      </c>
      <c r="L244" s="667">
        <v>15</v>
      </c>
      <c r="M244" s="711"/>
    </row>
    <row r="245" spans="1:13" ht="18" customHeight="1" x14ac:dyDescent="0.35">
      <c r="A245" s="85">
        <v>4</v>
      </c>
      <c r="B245" s="83" t="s">
        <v>104</v>
      </c>
      <c r="C245" s="83" t="s">
        <v>1048</v>
      </c>
      <c r="D245" s="59"/>
      <c r="E245" s="86" t="s">
        <v>1108</v>
      </c>
      <c r="F245" s="86" t="s">
        <v>1109</v>
      </c>
      <c r="G245" s="59"/>
      <c r="H245" s="59"/>
      <c r="I245" s="608" t="s">
        <v>1110</v>
      </c>
      <c r="J245" s="609" t="s">
        <v>1111</v>
      </c>
      <c r="K245" s="610"/>
      <c r="L245" s="610"/>
      <c r="M245" s="711"/>
    </row>
    <row r="246" spans="1:13" ht="18" customHeight="1" x14ac:dyDescent="0.35">
      <c r="A246" s="85">
        <v>4</v>
      </c>
      <c r="B246" s="83" t="s">
        <v>104</v>
      </c>
      <c r="C246" s="83" t="s">
        <v>1048</v>
      </c>
      <c r="D246" s="59"/>
      <c r="E246" s="86" t="s">
        <v>850</v>
      </c>
      <c r="F246" s="86" t="s">
        <v>851</v>
      </c>
      <c r="G246" s="59"/>
      <c r="H246" s="59"/>
      <c r="I246" s="608" t="s">
        <v>836</v>
      </c>
      <c r="J246" s="609" t="s">
        <v>852</v>
      </c>
      <c r="K246" s="610">
        <v>2</v>
      </c>
      <c r="L246" s="610"/>
      <c r="M246" s="711"/>
    </row>
    <row r="247" spans="1:13" ht="18" customHeight="1" x14ac:dyDescent="0.35">
      <c r="A247" s="85">
        <v>4</v>
      </c>
      <c r="B247" s="83" t="s">
        <v>104</v>
      </c>
      <c r="C247" s="83" t="s">
        <v>1048</v>
      </c>
      <c r="D247" s="59"/>
      <c r="E247" s="86" t="s">
        <v>1112</v>
      </c>
      <c r="F247" s="86" t="s">
        <v>1109</v>
      </c>
      <c r="G247" s="59"/>
      <c r="H247" s="59"/>
      <c r="I247" s="608" t="s">
        <v>836</v>
      </c>
      <c r="J247" s="609" t="s">
        <v>1113</v>
      </c>
      <c r="K247" s="610"/>
      <c r="L247" s="610"/>
      <c r="M247" s="711"/>
    </row>
    <row r="248" spans="1:13" ht="18" customHeight="1" x14ac:dyDescent="0.35">
      <c r="A248" s="85">
        <v>4</v>
      </c>
      <c r="B248" s="83" t="s">
        <v>104</v>
      </c>
      <c r="C248" s="83" t="s">
        <v>1048</v>
      </c>
      <c r="D248" s="59"/>
      <c r="E248" s="86" t="s">
        <v>1114</v>
      </c>
      <c r="F248" s="86" t="s">
        <v>1050</v>
      </c>
      <c r="G248" s="59"/>
      <c r="H248" s="59"/>
      <c r="I248" s="608" t="s">
        <v>1110</v>
      </c>
      <c r="J248" s="609" t="s">
        <v>1115</v>
      </c>
      <c r="K248" s="610"/>
      <c r="L248" s="610"/>
      <c r="M248" s="711"/>
    </row>
    <row r="249" spans="1:13" ht="18" customHeight="1" x14ac:dyDescent="0.35">
      <c r="A249" s="85">
        <v>4</v>
      </c>
      <c r="B249" s="83" t="s">
        <v>104</v>
      </c>
      <c r="C249" s="83" t="s">
        <v>1048</v>
      </c>
      <c r="D249" s="59"/>
      <c r="E249" s="86" t="s">
        <v>1116</v>
      </c>
      <c r="F249" s="86" t="s">
        <v>851</v>
      </c>
      <c r="G249" s="59"/>
      <c r="H249" s="59"/>
      <c r="I249" s="608" t="s">
        <v>1117</v>
      </c>
      <c r="J249" s="609" t="s">
        <v>1118</v>
      </c>
      <c r="K249" s="610"/>
      <c r="L249" s="610"/>
      <c r="M249" s="711"/>
    </row>
    <row r="250" spans="1:13" ht="18" customHeight="1" x14ac:dyDescent="0.35">
      <c r="A250" s="85">
        <v>4</v>
      </c>
      <c r="B250" s="83" t="s">
        <v>104</v>
      </c>
      <c r="C250" s="83" t="s">
        <v>1048</v>
      </c>
      <c r="D250" s="59"/>
      <c r="E250" s="86" t="s">
        <v>1119</v>
      </c>
      <c r="F250" s="86" t="s">
        <v>1076</v>
      </c>
      <c r="G250" s="59"/>
      <c r="H250" s="59"/>
      <c r="I250" s="608" t="s">
        <v>815</v>
      </c>
      <c r="J250" s="609" t="s">
        <v>1120</v>
      </c>
      <c r="K250" s="610"/>
      <c r="L250" s="610"/>
      <c r="M250" s="711"/>
    </row>
    <row r="251" spans="1:13" ht="18" customHeight="1" x14ac:dyDescent="0.35">
      <c r="A251" s="85">
        <v>4</v>
      </c>
      <c r="B251" s="83" t="s">
        <v>104</v>
      </c>
      <c r="C251" s="83" t="s">
        <v>1059</v>
      </c>
      <c r="D251" s="59"/>
      <c r="E251" s="86" t="s">
        <v>1121</v>
      </c>
      <c r="F251" s="86" t="s">
        <v>851</v>
      </c>
      <c r="G251" s="59"/>
      <c r="H251" s="59"/>
      <c r="I251" s="608" t="s">
        <v>815</v>
      </c>
      <c r="J251" s="609" t="s">
        <v>1122</v>
      </c>
      <c r="K251" s="610"/>
      <c r="L251" s="667">
        <v>24</v>
      </c>
      <c r="M251" s="711"/>
    </row>
    <row r="252" spans="1:13" ht="18" customHeight="1" thickBot="1" x14ac:dyDescent="0.4">
      <c r="A252" s="88">
        <v>4</v>
      </c>
      <c r="B252" s="89" t="s">
        <v>104</v>
      </c>
      <c r="C252" s="89" t="s">
        <v>1059</v>
      </c>
      <c r="D252" s="75"/>
      <c r="E252" s="90" t="s">
        <v>1123</v>
      </c>
      <c r="F252" s="90" t="s">
        <v>851</v>
      </c>
      <c r="G252" s="75"/>
      <c r="H252" s="75"/>
      <c r="I252" s="618" t="s">
        <v>815</v>
      </c>
      <c r="J252" s="619" t="s">
        <v>1124</v>
      </c>
      <c r="K252" s="610"/>
      <c r="L252" s="667">
        <v>24</v>
      </c>
      <c r="M252" s="711"/>
    </row>
    <row r="253" spans="1:13" ht="33.65" customHeight="1" x14ac:dyDescent="0.35">
      <c r="A253" s="91">
        <v>5</v>
      </c>
      <c r="B253" s="92" t="s">
        <v>93</v>
      </c>
      <c r="C253" s="92" t="s">
        <v>1125</v>
      </c>
      <c r="D253" s="59"/>
      <c r="E253" s="93" t="s">
        <v>456</v>
      </c>
      <c r="F253" s="93" t="s">
        <v>1126</v>
      </c>
      <c r="G253" s="59"/>
      <c r="H253" s="59"/>
      <c r="I253" s="614" t="s">
        <v>632</v>
      </c>
      <c r="J253" s="609" t="s">
        <v>453</v>
      </c>
      <c r="K253" s="617">
        <v>1</v>
      </c>
      <c r="L253" s="617"/>
      <c r="M253" s="712"/>
    </row>
    <row r="254" spans="1:13" ht="18" customHeight="1" x14ac:dyDescent="0.35">
      <c r="A254" s="91">
        <v>5</v>
      </c>
      <c r="B254" s="92" t="s">
        <v>93</v>
      </c>
      <c r="C254" s="92" t="s">
        <v>1125</v>
      </c>
      <c r="D254" s="59"/>
      <c r="E254" s="93" t="s">
        <v>1127</v>
      </c>
      <c r="F254" s="93" t="s">
        <v>1126</v>
      </c>
      <c r="G254" s="59"/>
      <c r="H254" s="59"/>
      <c r="I254" s="614" t="s">
        <v>1032</v>
      </c>
      <c r="J254" s="609" t="s">
        <v>1033</v>
      </c>
      <c r="K254" s="610"/>
      <c r="L254" s="610"/>
      <c r="M254" s="711"/>
    </row>
    <row r="255" spans="1:13" ht="18" customHeight="1" x14ac:dyDescent="0.35">
      <c r="A255" s="91">
        <v>5</v>
      </c>
      <c r="B255" s="92" t="s">
        <v>93</v>
      </c>
      <c r="C255" s="92" t="s">
        <v>1128</v>
      </c>
      <c r="D255" s="59"/>
      <c r="E255" s="93" t="s">
        <v>1129</v>
      </c>
      <c r="F255" s="93" t="s">
        <v>479</v>
      </c>
      <c r="G255" s="59"/>
      <c r="H255" s="59"/>
      <c r="I255" s="614" t="s">
        <v>1032</v>
      </c>
      <c r="J255" s="609" t="s">
        <v>1033</v>
      </c>
      <c r="K255" s="610"/>
      <c r="L255" s="610"/>
      <c r="M255" s="711"/>
    </row>
    <row r="256" spans="1:13" ht="18" customHeight="1" x14ac:dyDescent="0.35">
      <c r="A256" s="91">
        <v>5</v>
      </c>
      <c r="B256" s="92" t="s">
        <v>93</v>
      </c>
      <c r="C256" s="92" t="s">
        <v>1130</v>
      </c>
      <c r="D256" s="59"/>
      <c r="E256" s="93" t="s">
        <v>1046</v>
      </c>
      <c r="F256" s="93" t="s">
        <v>1131</v>
      </c>
      <c r="G256" s="59"/>
      <c r="H256" s="59"/>
      <c r="I256" s="608" t="s">
        <v>692</v>
      </c>
      <c r="J256" s="609" t="s">
        <v>701</v>
      </c>
      <c r="K256" s="610">
        <v>4</v>
      </c>
      <c r="L256" s="668"/>
      <c r="M256" s="711"/>
    </row>
    <row r="257" spans="1:13" ht="18" customHeight="1" x14ac:dyDescent="0.35">
      <c r="A257" s="91">
        <v>5</v>
      </c>
      <c r="B257" s="92" t="s">
        <v>93</v>
      </c>
      <c r="C257" s="92" t="s">
        <v>1130</v>
      </c>
      <c r="D257" s="63"/>
      <c r="E257" s="94" t="s">
        <v>1132</v>
      </c>
      <c r="F257" s="94" t="s">
        <v>1133</v>
      </c>
      <c r="G257" s="63"/>
      <c r="H257" s="63"/>
      <c r="I257" s="614" t="s">
        <v>632</v>
      </c>
      <c r="J257" s="609" t="s">
        <v>1134</v>
      </c>
      <c r="K257" s="610"/>
      <c r="L257" s="610"/>
      <c r="M257" s="711"/>
    </row>
    <row r="258" spans="1:13" ht="18" customHeight="1" x14ac:dyDescent="0.35">
      <c r="A258" s="91">
        <v>5</v>
      </c>
      <c r="B258" s="92" t="s">
        <v>93</v>
      </c>
      <c r="C258" s="92" t="s">
        <v>1130</v>
      </c>
      <c r="D258" s="59"/>
      <c r="E258" s="94" t="s">
        <v>893</v>
      </c>
      <c r="F258" s="94" t="s">
        <v>1133</v>
      </c>
      <c r="G258" s="59"/>
      <c r="H258" s="59"/>
      <c r="I258" s="608" t="s">
        <v>692</v>
      </c>
      <c r="J258" s="609" t="s">
        <v>441</v>
      </c>
      <c r="K258" s="610">
        <v>3</v>
      </c>
      <c r="L258" s="610"/>
      <c r="M258" s="711"/>
    </row>
    <row r="259" spans="1:13" ht="18" customHeight="1" x14ac:dyDescent="0.35">
      <c r="A259" s="91">
        <v>5</v>
      </c>
      <c r="B259" s="92" t="s">
        <v>93</v>
      </c>
      <c r="C259" s="92" t="s">
        <v>1130</v>
      </c>
      <c r="D259" s="59"/>
      <c r="E259" s="93" t="s">
        <v>668</v>
      </c>
      <c r="F259" s="93" t="s">
        <v>1135</v>
      </c>
      <c r="G259" s="59"/>
      <c r="H259" s="59"/>
      <c r="I259" s="608" t="s">
        <v>440</v>
      </c>
      <c r="J259" s="609" t="s">
        <v>670</v>
      </c>
      <c r="K259" s="610">
        <v>2</v>
      </c>
      <c r="L259" s="610"/>
      <c r="M259" s="711"/>
    </row>
    <row r="260" spans="1:13" ht="18" customHeight="1" x14ac:dyDescent="0.35">
      <c r="A260" s="91">
        <v>5</v>
      </c>
      <c r="B260" s="92" t="s">
        <v>93</v>
      </c>
      <c r="C260" s="92" t="s">
        <v>1130</v>
      </c>
      <c r="D260" s="59"/>
      <c r="E260" s="93" t="s">
        <v>1136</v>
      </c>
      <c r="F260" s="93" t="s">
        <v>1137</v>
      </c>
      <c r="G260" s="59"/>
      <c r="H260" s="59"/>
      <c r="I260" s="614" t="s">
        <v>1032</v>
      </c>
      <c r="J260" s="609" t="s">
        <v>1033</v>
      </c>
      <c r="K260" s="610"/>
      <c r="L260" s="610"/>
      <c r="M260" s="711"/>
    </row>
    <row r="261" spans="1:13" ht="18" customHeight="1" x14ac:dyDescent="0.35">
      <c r="A261" s="91">
        <v>5</v>
      </c>
      <c r="B261" s="92" t="s">
        <v>93</v>
      </c>
      <c r="C261" s="92" t="s">
        <v>1130</v>
      </c>
      <c r="D261" s="59"/>
      <c r="E261" s="93" t="s">
        <v>1138</v>
      </c>
      <c r="F261" s="93" t="s">
        <v>1139</v>
      </c>
      <c r="G261" s="59"/>
      <c r="H261" s="59"/>
      <c r="I261" s="614" t="s">
        <v>1032</v>
      </c>
      <c r="J261" s="609" t="s">
        <v>1033</v>
      </c>
      <c r="K261" s="610"/>
      <c r="L261" s="610"/>
      <c r="M261" s="711"/>
    </row>
    <row r="262" spans="1:13" ht="18" customHeight="1" x14ac:dyDescent="0.35">
      <c r="A262" s="91">
        <v>5</v>
      </c>
      <c r="B262" s="92" t="s">
        <v>93</v>
      </c>
      <c r="C262" s="92" t="s">
        <v>1130</v>
      </c>
      <c r="D262" s="59"/>
      <c r="E262" s="93" t="s">
        <v>1140</v>
      </c>
      <c r="F262" s="93" t="s">
        <v>1131</v>
      </c>
      <c r="G262" s="59"/>
      <c r="H262" s="59"/>
      <c r="I262" s="608" t="s">
        <v>692</v>
      </c>
      <c r="J262" s="609" t="s">
        <v>441</v>
      </c>
      <c r="K262" s="610"/>
      <c r="L262" s="610"/>
      <c r="M262" s="711"/>
    </row>
    <row r="263" spans="1:13" ht="18" customHeight="1" x14ac:dyDescent="0.35">
      <c r="A263" s="91">
        <v>5</v>
      </c>
      <c r="B263" s="92" t="s">
        <v>93</v>
      </c>
      <c r="C263" s="92" t="s">
        <v>1130</v>
      </c>
      <c r="D263" s="59"/>
      <c r="E263" s="93" t="s">
        <v>1141</v>
      </c>
      <c r="F263" s="93" t="s">
        <v>1131</v>
      </c>
      <c r="G263" s="59"/>
      <c r="H263" s="59"/>
      <c r="I263" s="608" t="s">
        <v>1045</v>
      </c>
      <c r="J263" s="609" t="s">
        <v>670</v>
      </c>
      <c r="K263" s="610"/>
      <c r="L263" s="610"/>
      <c r="M263" s="711"/>
    </row>
    <row r="264" spans="1:13" ht="18" customHeight="1" x14ac:dyDescent="0.35">
      <c r="A264" s="91">
        <v>5</v>
      </c>
      <c r="B264" s="92" t="s">
        <v>93</v>
      </c>
      <c r="C264" s="92" t="s">
        <v>1130</v>
      </c>
      <c r="D264" s="59"/>
      <c r="E264" s="93" t="s">
        <v>1043</v>
      </c>
      <c r="F264" s="93" t="s">
        <v>1044</v>
      </c>
      <c r="G264" s="59"/>
      <c r="H264" s="59"/>
      <c r="I264" s="608" t="s">
        <v>1045</v>
      </c>
      <c r="J264" s="609" t="s">
        <v>701</v>
      </c>
      <c r="K264" s="610">
        <v>4</v>
      </c>
      <c r="L264" s="610"/>
      <c r="M264" s="711"/>
    </row>
    <row r="265" spans="1:13" ht="18" customHeight="1" x14ac:dyDescent="0.35">
      <c r="A265" s="91">
        <v>5</v>
      </c>
      <c r="B265" s="92" t="s">
        <v>93</v>
      </c>
      <c r="C265" s="92" t="s">
        <v>1130</v>
      </c>
      <c r="D265" s="59"/>
      <c r="E265" s="93" t="s">
        <v>1142</v>
      </c>
      <c r="F265" s="93" t="s">
        <v>1143</v>
      </c>
      <c r="G265" s="59"/>
      <c r="H265" s="59"/>
      <c r="I265" s="614" t="s">
        <v>632</v>
      </c>
      <c r="J265" s="609" t="s">
        <v>1144</v>
      </c>
      <c r="K265" s="610"/>
      <c r="L265" s="610"/>
      <c r="M265" s="711"/>
    </row>
    <row r="266" spans="1:13" ht="18" customHeight="1" x14ac:dyDescent="0.35">
      <c r="A266" s="91">
        <v>5</v>
      </c>
      <c r="B266" s="92" t="s">
        <v>93</v>
      </c>
      <c r="C266" s="92" t="s">
        <v>1130</v>
      </c>
      <c r="D266" s="59"/>
      <c r="E266" s="93" t="s">
        <v>1145</v>
      </c>
      <c r="F266" s="93" t="s">
        <v>1146</v>
      </c>
      <c r="G266" s="59"/>
      <c r="H266" s="59"/>
      <c r="I266" s="608" t="s">
        <v>452</v>
      </c>
      <c r="J266" s="609" t="s">
        <v>1147</v>
      </c>
      <c r="K266" s="610"/>
      <c r="L266" s="610"/>
      <c r="M266" s="711"/>
    </row>
    <row r="267" spans="1:13" ht="18" customHeight="1" x14ac:dyDescent="0.35">
      <c r="A267" s="91">
        <v>5</v>
      </c>
      <c r="B267" s="92" t="s">
        <v>95</v>
      </c>
      <c r="C267" s="92" t="s">
        <v>1128</v>
      </c>
      <c r="D267" s="59"/>
      <c r="E267" s="93" t="s">
        <v>478</v>
      </c>
      <c r="F267" s="93" t="s">
        <v>479</v>
      </c>
      <c r="G267" s="59"/>
      <c r="H267" s="59"/>
      <c r="I267" s="608" t="s">
        <v>480</v>
      </c>
      <c r="J267" s="609" t="s">
        <v>481</v>
      </c>
      <c r="K267" s="610">
        <v>1</v>
      </c>
      <c r="L267" s="668"/>
      <c r="M267" s="711"/>
    </row>
    <row r="268" spans="1:13" ht="18" customHeight="1" x14ac:dyDescent="0.35">
      <c r="A268" s="91">
        <v>5</v>
      </c>
      <c r="B268" s="92" t="s">
        <v>95</v>
      </c>
      <c r="C268" s="92" t="s">
        <v>1128</v>
      </c>
      <c r="D268" s="59"/>
      <c r="E268" s="93" t="s">
        <v>482</v>
      </c>
      <c r="F268" s="93" t="s">
        <v>479</v>
      </c>
      <c r="G268" s="59"/>
      <c r="H268" s="59"/>
      <c r="I268" s="608" t="s">
        <v>480</v>
      </c>
      <c r="J268" s="609" t="s">
        <v>483</v>
      </c>
      <c r="K268" s="610">
        <v>1</v>
      </c>
      <c r="L268" s="610"/>
      <c r="M268" s="711"/>
    </row>
    <row r="269" spans="1:13" ht="18" customHeight="1" x14ac:dyDescent="0.35">
      <c r="A269" s="91">
        <v>5</v>
      </c>
      <c r="B269" s="92" t="s">
        <v>95</v>
      </c>
      <c r="C269" s="92" t="s">
        <v>1128</v>
      </c>
      <c r="D269" s="59"/>
      <c r="E269" s="93" t="s">
        <v>484</v>
      </c>
      <c r="F269" s="93" t="s">
        <v>479</v>
      </c>
      <c r="G269" s="59"/>
      <c r="H269" s="59"/>
      <c r="I269" s="608" t="s">
        <v>480</v>
      </c>
      <c r="J269" s="609" t="s">
        <v>485</v>
      </c>
      <c r="K269" s="610">
        <v>1</v>
      </c>
      <c r="L269" s="610"/>
      <c r="M269" s="711"/>
    </row>
    <row r="270" spans="1:13" ht="18" customHeight="1" x14ac:dyDescent="0.35">
      <c r="A270" s="91">
        <v>5</v>
      </c>
      <c r="B270" s="92" t="s">
        <v>95</v>
      </c>
      <c r="C270" s="92" t="s">
        <v>1128</v>
      </c>
      <c r="D270" s="59"/>
      <c r="E270" s="93" t="s">
        <v>486</v>
      </c>
      <c r="F270" s="93" t="s">
        <v>479</v>
      </c>
      <c r="G270" s="59"/>
      <c r="H270" s="59"/>
      <c r="I270" s="608" t="s">
        <v>480</v>
      </c>
      <c r="J270" s="609" t="s">
        <v>487</v>
      </c>
      <c r="K270" s="610">
        <v>1</v>
      </c>
      <c r="L270" s="610"/>
      <c r="M270" s="711"/>
    </row>
    <row r="271" spans="1:13" ht="18" customHeight="1" x14ac:dyDescent="0.35">
      <c r="A271" s="91">
        <v>5</v>
      </c>
      <c r="B271" s="92" t="s">
        <v>95</v>
      </c>
      <c r="C271" s="92" t="s">
        <v>1128</v>
      </c>
      <c r="D271" s="59"/>
      <c r="E271" s="93" t="s">
        <v>488</v>
      </c>
      <c r="F271" s="93" t="s">
        <v>479</v>
      </c>
      <c r="G271" s="59"/>
      <c r="H271" s="59"/>
      <c r="I271" s="608" t="s">
        <v>480</v>
      </c>
      <c r="J271" s="609" t="s">
        <v>489</v>
      </c>
      <c r="K271" s="610">
        <v>1</v>
      </c>
      <c r="L271" s="610"/>
      <c r="M271" s="711"/>
    </row>
    <row r="272" spans="1:13" ht="18" customHeight="1" x14ac:dyDescent="0.35">
      <c r="A272" s="91">
        <v>5</v>
      </c>
      <c r="B272" s="92" t="s">
        <v>95</v>
      </c>
      <c r="C272" s="92" t="s">
        <v>1128</v>
      </c>
      <c r="D272" s="59"/>
      <c r="E272" s="93" t="s">
        <v>490</v>
      </c>
      <c r="F272" s="93" t="s">
        <v>479</v>
      </c>
      <c r="G272" s="59"/>
      <c r="H272" s="59"/>
      <c r="I272" s="608" t="s">
        <v>480</v>
      </c>
      <c r="J272" s="609" t="s">
        <v>491</v>
      </c>
      <c r="K272" s="610">
        <v>1</v>
      </c>
      <c r="L272" s="610"/>
      <c r="M272" s="711"/>
    </row>
    <row r="273" spans="1:13" ht="18" customHeight="1" x14ac:dyDescent="0.35">
      <c r="A273" s="91">
        <v>5</v>
      </c>
      <c r="B273" s="92" t="s">
        <v>95</v>
      </c>
      <c r="C273" s="92" t="s">
        <v>1128</v>
      </c>
      <c r="D273" s="59"/>
      <c r="E273" s="93" t="s">
        <v>492</v>
      </c>
      <c r="F273" s="93" t="s">
        <v>479</v>
      </c>
      <c r="G273" s="59"/>
      <c r="H273" s="59"/>
      <c r="I273" s="608" t="s">
        <v>480</v>
      </c>
      <c r="J273" s="609" t="s">
        <v>493</v>
      </c>
      <c r="K273" s="610">
        <v>1</v>
      </c>
      <c r="L273" s="610"/>
      <c r="M273" s="711"/>
    </row>
    <row r="274" spans="1:13" ht="18" customHeight="1" x14ac:dyDescent="0.35">
      <c r="A274" s="91">
        <v>5</v>
      </c>
      <c r="B274" s="92" t="s">
        <v>541</v>
      </c>
      <c r="C274" s="92" t="s">
        <v>1125</v>
      </c>
      <c r="D274" s="59"/>
      <c r="E274" s="93" t="s">
        <v>1148</v>
      </c>
      <c r="F274" s="93" t="s">
        <v>543</v>
      </c>
      <c r="G274" s="59"/>
      <c r="H274" s="59"/>
      <c r="I274" s="608" t="s">
        <v>1149</v>
      </c>
      <c r="J274" s="609">
        <v>2</v>
      </c>
      <c r="K274" s="610"/>
      <c r="L274" s="610"/>
      <c r="M274" s="711"/>
    </row>
    <row r="275" spans="1:13" ht="18" customHeight="1" x14ac:dyDescent="0.35">
      <c r="A275" s="91">
        <v>5</v>
      </c>
      <c r="B275" s="92" t="s">
        <v>541</v>
      </c>
      <c r="C275" s="92" t="s">
        <v>1150</v>
      </c>
      <c r="D275" s="59"/>
      <c r="E275" s="93" t="s">
        <v>1151</v>
      </c>
      <c r="F275" s="93" t="s">
        <v>1152</v>
      </c>
      <c r="G275" s="59"/>
      <c r="H275" s="59"/>
      <c r="I275" s="608" t="s">
        <v>1153</v>
      </c>
      <c r="J275" s="609">
        <v>9</v>
      </c>
      <c r="K275" s="610"/>
      <c r="L275" s="610"/>
      <c r="M275" s="711"/>
    </row>
    <row r="276" spans="1:13" ht="18" customHeight="1" x14ac:dyDescent="0.35">
      <c r="A276" s="91">
        <v>5</v>
      </c>
      <c r="B276" s="92" t="s">
        <v>541</v>
      </c>
      <c r="C276" s="92" t="s">
        <v>1150</v>
      </c>
      <c r="D276" s="59"/>
      <c r="E276" s="93" t="s">
        <v>1154</v>
      </c>
      <c r="F276" s="93" t="s">
        <v>1152</v>
      </c>
      <c r="G276" s="59"/>
      <c r="H276" s="59"/>
      <c r="I276" s="608" t="s">
        <v>555</v>
      </c>
      <c r="J276" s="609">
        <v>8</v>
      </c>
      <c r="K276" s="610"/>
      <c r="L276" s="610"/>
      <c r="M276" s="711"/>
    </row>
    <row r="277" spans="1:13" ht="18" customHeight="1" x14ac:dyDescent="0.35">
      <c r="A277" s="91">
        <v>5</v>
      </c>
      <c r="B277" s="92" t="s">
        <v>551</v>
      </c>
      <c r="C277" s="92" t="s">
        <v>1155</v>
      </c>
      <c r="D277" s="59"/>
      <c r="E277" s="93" t="s">
        <v>1156</v>
      </c>
      <c r="F277" s="93" t="s">
        <v>1157</v>
      </c>
      <c r="G277" s="59"/>
      <c r="H277" s="59"/>
      <c r="I277" s="608" t="s">
        <v>792</v>
      </c>
      <c r="J277" s="609">
        <v>8</v>
      </c>
      <c r="K277" s="610"/>
      <c r="L277" s="610"/>
      <c r="M277" s="711"/>
    </row>
    <row r="278" spans="1:13" ht="18" customHeight="1" x14ac:dyDescent="0.35">
      <c r="A278" s="91">
        <v>5</v>
      </c>
      <c r="B278" s="92" t="s">
        <v>551</v>
      </c>
      <c r="C278" s="92" t="s">
        <v>1155</v>
      </c>
      <c r="D278" s="59"/>
      <c r="E278" s="93" t="s">
        <v>790</v>
      </c>
      <c r="F278" s="93" t="s">
        <v>1158</v>
      </c>
      <c r="G278" s="59"/>
      <c r="H278" s="59"/>
      <c r="I278" s="608" t="s">
        <v>792</v>
      </c>
      <c r="J278" s="609">
        <v>7</v>
      </c>
      <c r="K278" s="610">
        <v>2</v>
      </c>
      <c r="L278" s="610"/>
      <c r="M278" s="711"/>
    </row>
    <row r="279" spans="1:13" ht="18" customHeight="1" x14ac:dyDescent="0.35">
      <c r="A279" s="91">
        <v>5</v>
      </c>
      <c r="B279" s="92" t="s">
        <v>551</v>
      </c>
      <c r="C279" s="92" t="s">
        <v>1150</v>
      </c>
      <c r="D279" s="59"/>
      <c r="E279" s="93" t="s">
        <v>1159</v>
      </c>
      <c r="F279" s="93" t="s">
        <v>1160</v>
      </c>
      <c r="G279" s="59"/>
      <c r="H279" s="59"/>
      <c r="I279" s="608" t="s">
        <v>1161</v>
      </c>
      <c r="J279" s="609">
        <v>5</v>
      </c>
      <c r="K279" s="610"/>
      <c r="L279" s="610"/>
      <c r="M279" s="711"/>
    </row>
    <row r="280" spans="1:13" ht="18" customHeight="1" x14ac:dyDescent="0.35">
      <c r="A280" s="91">
        <v>5</v>
      </c>
      <c r="B280" s="92" t="s">
        <v>551</v>
      </c>
      <c r="C280" s="92" t="s">
        <v>1150</v>
      </c>
      <c r="D280" s="59"/>
      <c r="E280" s="93" t="s">
        <v>1162</v>
      </c>
      <c r="F280" s="93" t="s">
        <v>1152</v>
      </c>
      <c r="G280" s="59"/>
      <c r="H280" s="59"/>
      <c r="I280" s="608" t="s">
        <v>1163</v>
      </c>
      <c r="J280" s="609">
        <v>6</v>
      </c>
      <c r="K280" s="610"/>
      <c r="L280" s="610"/>
      <c r="M280" s="711"/>
    </row>
    <row r="281" spans="1:13" ht="18" customHeight="1" x14ac:dyDescent="0.35">
      <c r="A281" s="91">
        <v>5</v>
      </c>
      <c r="B281" s="92" t="s">
        <v>607</v>
      </c>
      <c r="C281" s="92" t="s">
        <v>1125</v>
      </c>
      <c r="D281" s="59"/>
      <c r="E281" s="93" t="s">
        <v>1164</v>
      </c>
      <c r="F281" s="93" t="s">
        <v>447</v>
      </c>
      <c r="G281" s="59"/>
      <c r="H281" s="59"/>
      <c r="I281" s="622" t="s">
        <v>1165</v>
      </c>
      <c r="J281" s="609" t="s">
        <v>1166</v>
      </c>
      <c r="K281" s="610"/>
      <c r="L281" s="667">
        <v>4</v>
      </c>
      <c r="M281" s="711"/>
    </row>
    <row r="282" spans="1:13" ht="18" customHeight="1" x14ac:dyDescent="0.35">
      <c r="A282" s="91">
        <v>5</v>
      </c>
      <c r="B282" s="92" t="s">
        <v>103</v>
      </c>
      <c r="C282" s="92" t="s">
        <v>1155</v>
      </c>
      <c r="D282" s="59"/>
      <c r="E282" s="656" t="s">
        <v>1167</v>
      </c>
      <c r="F282" s="93" t="s">
        <v>1157</v>
      </c>
      <c r="G282" s="59"/>
      <c r="H282" s="59"/>
      <c r="I282" s="623" t="s">
        <v>1168</v>
      </c>
      <c r="J282" s="609" t="s">
        <v>1169</v>
      </c>
      <c r="K282" s="610"/>
      <c r="L282" s="610"/>
      <c r="M282" s="711"/>
    </row>
    <row r="283" spans="1:13" ht="18" customHeight="1" x14ac:dyDescent="0.35">
      <c r="A283" s="91">
        <v>5</v>
      </c>
      <c r="B283" s="92" t="s">
        <v>103</v>
      </c>
      <c r="C283" s="92" t="s">
        <v>1130</v>
      </c>
      <c r="D283" s="59"/>
      <c r="E283" s="657" t="s">
        <v>1170</v>
      </c>
      <c r="F283" s="93" t="s">
        <v>1139</v>
      </c>
      <c r="G283" s="59"/>
      <c r="H283" s="59"/>
      <c r="I283" s="608" t="s">
        <v>815</v>
      </c>
      <c r="J283" s="612" t="s">
        <v>1171</v>
      </c>
      <c r="K283" s="613"/>
      <c r="L283" s="667">
        <v>22</v>
      </c>
      <c r="M283" s="711"/>
    </row>
    <row r="284" spans="1:13" ht="18" customHeight="1" x14ac:dyDescent="0.35">
      <c r="A284" s="91">
        <v>5</v>
      </c>
      <c r="B284" s="92" t="s">
        <v>103</v>
      </c>
      <c r="C284" s="92" t="s">
        <v>1130</v>
      </c>
      <c r="D284" s="59"/>
      <c r="E284" s="93" t="s">
        <v>1172</v>
      </c>
      <c r="F284" s="93" t="s">
        <v>1139</v>
      </c>
      <c r="G284" s="59"/>
      <c r="H284" s="59"/>
      <c r="I284" s="608" t="s">
        <v>815</v>
      </c>
      <c r="J284" s="609" t="s">
        <v>1173</v>
      </c>
      <c r="K284" s="610"/>
      <c r="L284" s="610"/>
      <c r="M284" s="711"/>
    </row>
    <row r="285" spans="1:13" ht="18" customHeight="1" x14ac:dyDescent="0.35">
      <c r="A285" s="91">
        <v>5</v>
      </c>
      <c r="B285" s="92" t="s">
        <v>103</v>
      </c>
      <c r="C285" s="92" t="s">
        <v>1150</v>
      </c>
      <c r="D285" s="59"/>
      <c r="E285" s="93" t="s">
        <v>1174</v>
      </c>
      <c r="F285" s="93" t="s">
        <v>1160</v>
      </c>
      <c r="G285" s="59"/>
      <c r="H285" s="59"/>
      <c r="I285" s="608" t="s">
        <v>815</v>
      </c>
      <c r="J285" s="612" t="s">
        <v>1175</v>
      </c>
      <c r="K285" s="613"/>
      <c r="L285" s="667">
        <v>23</v>
      </c>
      <c r="M285" s="711"/>
    </row>
    <row r="286" spans="1:13" ht="18" customHeight="1" thickBot="1" x14ac:dyDescent="0.4">
      <c r="A286" s="97">
        <v>5</v>
      </c>
      <c r="B286" s="98" t="s">
        <v>104</v>
      </c>
      <c r="C286" s="98" t="s">
        <v>1150</v>
      </c>
      <c r="D286" s="75"/>
      <c r="E286" s="99" t="s">
        <v>1176</v>
      </c>
      <c r="F286" s="99" t="s">
        <v>1160</v>
      </c>
      <c r="G286" s="75"/>
      <c r="H286" s="75"/>
      <c r="I286" s="618" t="s">
        <v>1177</v>
      </c>
      <c r="J286" s="619" t="s">
        <v>1178</v>
      </c>
      <c r="K286" s="620"/>
      <c r="L286" s="669">
        <v>24</v>
      </c>
      <c r="M286" s="713"/>
    </row>
    <row r="287" spans="1:13" s="42" customFormat="1" ht="15" customHeight="1" x14ac:dyDescent="0.35">
      <c r="A287" s="100"/>
      <c r="J287" s="101"/>
      <c r="K287" s="101"/>
      <c r="L287" s="100"/>
    </row>
    <row r="288" spans="1:13" s="42" customFormat="1" ht="15" customHeight="1" x14ac:dyDescent="0.35">
      <c r="A288" s="100"/>
      <c r="J288" s="101"/>
      <c r="K288" s="101"/>
      <c r="L288" s="100"/>
    </row>
    <row r="289" spans="1:12" s="42" customFormat="1" ht="15" customHeight="1" x14ac:dyDescent="0.35">
      <c r="A289" s="100"/>
      <c r="J289" s="101"/>
      <c r="K289" s="101"/>
      <c r="L289" s="100"/>
    </row>
    <row r="290" spans="1:12" s="42" customFormat="1" ht="15" customHeight="1" x14ac:dyDescent="0.35">
      <c r="A290" s="100"/>
      <c r="J290" s="101"/>
      <c r="K290" s="101"/>
      <c r="L290" s="100"/>
    </row>
    <row r="291" spans="1:12" s="42" customFormat="1" ht="15" customHeight="1" x14ac:dyDescent="0.35">
      <c r="A291" s="100"/>
      <c r="J291" s="101"/>
      <c r="K291" s="101"/>
      <c r="L291" s="100"/>
    </row>
    <row r="292" spans="1:12" s="42" customFormat="1" ht="15" customHeight="1" x14ac:dyDescent="0.35">
      <c r="A292" s="100"/>
      <c r="J292" s="101"/>
      <c r="K292" s="101"/>
      <c r="L292" s="100"/>
    </row>
    <row r="293" spans="1:12" s="42" customFormat="1" ht="15" customHeight="1" x14ac:dyDescent="0.35">
      <c r="A293" s="100"/>
      <c r="J293" s="101"/>
      <c r="K293" s="101"/>
      <c r="L293" s="100"/>
    </row>
    <row r="294" spans="1:12" s="42" customFormat="1" ht="15" customHeight="1" x14ac:dyDescent="0.35">
      <c r="A294" s="100"/>
      <c r="J294" s="101"/>
      <c r="K294" s="101"/>
      <c r="L294" s="100"/>
    </row>
    <row r="295" spans="1:12" s="42" customFormat="1" ht="15" customHeight="1" x14ac:dyDescent="0.35">
      <c r="A295" s="100"/>
      <c r="J295" s="101"/>
      <c r="K295" s="101"/>
      <c r="L295" s="100"/>
    </row>
    <row r="296" spans="1:12" s="42" customFormat="1" ht="15" customHeight="1" x14ac:dyDescent="0.35">
      <c r="A296" s="100"/>
      <c r="J296" s="101"/>
      <c r="K296" s="101"/>
      <c r="L296" s="100"/>
    </row>
    <row r="297" spans="1:12" s="42" customFormat="1" ht="15" customHeight="1" x14ac:dyDescent="0.35">
      <c r="A297" s="100"/>
      <c r="J297" s="101"/>
      <c r="K297" s="101"/>
      <c r="L297" s="100"/>
    </row>
    <row r="298" spans="1:12" s="42" customFormat="1" ht="15" customHeight="1" x14ac:dyDescent="0.35">
      <c r="A298" s="100"/>
      <c r="J298" s="101"/>
      <c r="K298" s="101"/>
      <c r="L298" s="100"/>
    </row>
    <row r="299" spans="1:12" s="42" customFormat="1" ht="15" customHeight="1" x14ac:dyDescent="0.35">
      <c r="A299" s="100"/>
      <c r="J299" s="101"/>
      <c r="K299" s="101"/>
      <c r="L299" s="100"/>
    </row>
    <row r="300" spans="1:12" s="42" customFormat="1" ht="15" customHeight="1" x14ac:dyDescent="0.35">
      <c r="A300" s="100"/>
      <c r="J300" s="101"/>
      <c r="K300" s="101"/>
      <c r="L300" s="100"/>
    </row>
    <row r="301" spans="1:12" s="42" customFormat="1" ht="15" customHeight="1" x14ac:dyDescent="0.35">
      <c r="A301" s="100"/>
      <c r="J301" s="101"/>
      <c r="K301" s="101"/>
      <c r="L301" s="100"/>
    </row>
    <row r="302" spans="1:12" s="42" customFormat="1" ht="15" customHeight="1" x14ac:dyDescent="0.35">
      <c r="A302" s="100"/>
      <c r="J302" s="101"/>
      <c r="K302" s="101"/>
      <c r="L302" s="100"/>
    </row>
    <row r="303" spans="1:12" s="42" customFormat="1" ht="15" customHeight="1" x14ac:dyDescent="0.35">
      <c r="A303" s="100"/>
      <c r="J303" s="101"/>
      <c r="K303" s="101"/>
      <c r="L303" s="100"/>
    </row>
    <row r="304" spans="1:12" s="42" customFormat="1" ht="15" customHeight="1" x14ac:dyDescent="0.35">
      <c r="A304" s="100"/>
      <c r="J304" s="101"/>
      <c r="K304" s="101"/>
      <c r="L304" s="100"/>
    </row>
    <row r="305" spans="1:12" s="42" customFormat="1" ht="15" customHeight="1" x14ac:dyDescent="0.35">
      <c r="A305" s="100"/>
      <c r="J305" s="101"/>
      <c r="K305" s="101"/>
      <c r="L305" s="100"/>
    </row>
    <row r="306" spans="1:12" s="42" customFormat="1" ht="15" customHeight="1" x14ac:dyDescent="0.35">
      <c r="A306" s="100"/>
      <c r="J306" s="101"/>
      <c r="K306" s="101"/>
      <c r="L306" s="100"/>
    </row>
    <row r="307" spans="1:12" s="42" customFormat="1" ht="15" customHeight="1" x14ac:dyDescent="0.35">
      <c r="A307" s="100"/>
      <c r="J307" s="101"/>
      <c r="K307" s="101"/>
      <c r="L307" s="100"/>
    </row>
    <row r="308" spans="1:12" s="42" customFormat="1" ht="15" customHeight="1" x14ac:dyDescent="0.35">
      <c r="A308" s="100"/>
      <c r="J308" s="101"/>
      <c r="K308" s="101"/>
      <c r="L308" s="100"/>
    </row>
    <row r="309" spans="1:12" s="42" customFormat="1" ht="15" customHeight="1" x14ac:dyDescent="0.35">
      <c r="A309" s="100"/>
      <c r="J309" s="101"/>
      <c r="K309" s="101"/>
      <c r="L309" s="100"/>
    </row>
    <row r="310" spans="1:12" s="42" customFormat="1" ht="15" customHeight="1" x14ac:dyDescent="0.35">
      <c r="A310" s="100"/>
      <c r="J310" s="101"/>
      <c r="K310" s="101"/>
      <c r="L310" s="100"/>
    </row>
    <row r="311" spans="1:12" s="42" customFormat="1" ht="15" customHeight="1" x14ac:dyDescent="0.35">
      <c r="A311" s="100"/>
      <c r="J311" s="101"/>
      <c r="K311" s="101"/>
      <c r="L311" s="100"/>
    </row>
    <row r="312" spans="1:12" s="42" customFormat="1" ht="15" customHeight="1" x14ac:dyDescent="0.35">
      <c r="A312" s="100"/>
      <c r="J312" s="101"/>
      <c r="K312" s="101"/>
      <c r="L312" s="100"/>
    </row>
    <row r="313" spans="1:12" s="42" customFormat="1" ht="15" customHeight="1" x14ac:dyDescent="0.35">
      <c r="A313" s="100"/>
      <c r="J313" s="101"/>
      <c r="K313" s="101"/>
      <c r="L313" s="100"/>
    </row>
    <row r="314" spans="1:12" s="42" customFormat="1" ht="15" customHeight="1" x14ac:dyDescent="0.35">
      <c r="A314" s="100"/>
      <c r="J314" s="101"/>
      <c r="K314" s="101"/>
      <c r="L314" s="100"/>
    </row>
    <row r="315" spans="1:12" s="42" customFormat="1" ht="15" customHeight="1" x14ac:dyDescent="0.35">
      <c r="A315" s="100"/>
      <c r="J315" s="101"/>
      <c r="K315" s="101"/>
      <c r="L315" s="100"/>
    </row>
    <row r="316" spans="1:12" s="42" customFormat="1" ht="15" customHeight="1" x14ac:dyDescent="0.35">
      <c r="A316" s="100"/>
      <c r="J316" s="101"/>
      <c r="K316" s="101"/>
      <c r="L316" s="100"/>
    </row>
    <row r="317" spans="1:12" s="42" customFormat="1" ht="15" customHeight="1" x14ac:dyDescent="0.35">
      <c r="A317" s="100"/>
      <c r="J317" s="101"/>
      <c r="K317" s="101"/>
      <c r="L317" s="100"/>
    </row>
    <row r="318" spans="1:12" s="42" customFormat="1" ht="15" customHeight="1" x14ac:dyDescent="0.35">
      <c r="A318" s="100"/>
      <c r="J318" s="101"/>
      <c r="K318" s="101"/>
      <c r="L318" s="100"/>
    </row>
    <row r="319" spans="1:12" s="42" customFormat="1" ht="15" customHeight="1" x14ac:dyDescent="0.35">
      <c r="A319" s="100"/>
      <c r="J319" s="101"/>
      <c r="K319" s="101"/>
      <c r="L319" s="100"/>
    </row>
    <row r="320" spans="1:12" s="42" customFormat="1" ht="15" customHeight="1" x14ac:dyDescent="0.35">
      <c r="A320" s="100"/>
      <c r="J320" s="101"/>
      <c r="K320" s="101"/>
      <c r="L320" s="100"/>
    </row>
    <row r="321" spans="1:12" s="42" customFormat="1" ht="15" customHeight="1" x14ac:dyDescent="0.35">
      <c r="A321" s="100"/>
      <c r="J321" s="101"/>
      <c r="K321" s="101"/>
      <c r="L321" s="100"/>
    </row>
    <row r="322" spans="1:12" s="42" customFormat="1" ht="15" customHeight="1" x14ac:dyDescent="0.35">
      <c r="A322" s="100"/>
      <c r="J322" s="101"/>
      <c r="K322" s="101"/>
      <c r="L322" s="100"/>
    </row>
    <row r="323" spans="1:12" s="42" customFormat="1" ht="15" customHeight="1" x14ac:dyDescent="0.35">
      <c r="A323" s="100"/>
      <c r="J323" s="101"/>
      <c r="K323" s="101"/>
      <c r="L323" s="100"/>
    </row>
    <row r="324" spans="1:12" s="42" customFormat="1" ht="15" customHeight="1" x14ac:dyDescent="0.35">
      <c r="A324" s="100"/>
      <c r="J324" s="101"/>
      <c r="K324" s="101"/>
      <c r="L324" s="100"/>
    </row>
    <row r="325" spans="1:12" s="42" customFormat="1" ht="15" customHeight="1" x14ac:dyDescent="0.35">
      <c r="A325" s="100"/>
      <c r="J325" s="101"/>
      <c r="K325" s="101"/>
      <c r="L325" s="100"/>
    </row>
    <row r="326" spans="1:12" s="42" customFormat="1" ht="15" customHeight="1" x14ac:dyDescent="0.35">
      <c r="A326" s="100"/>
      <c r="J326" s="101"/>
      <c r="K326" s="101"/>
      <c r="L326" s="100"/>
    </row>
    <row r="327" spans="1:12" s="42" customFormat="1" ht="15" customHeight="1" x14ac:dyDescent="0.35">
      <c r="A327" s="100"/>
      <c r="J327" s="101"/>
      <c r="K327" s="101"/>
      <c r="L327" s="100"/>
    </row>
    <row r="328" spans="1:12" s="42" customFormat="1" ht="15" customHeight="1" x14ac:dyDescent="0.35">
      <c r="A328" s="100"/>
      <c r="J328" s="101"/>
      <c r="K328" s="101"/>
      <c r="L328" s="100"/>
    </row>
    <row r="329" spans="1:12" s="42" customFormat="1" ht="15" customHeight="1" x14ac:dyDescent="0.35">
      <c r="A329" s="100"/>
      <c r="J329" s="101"/>
      <c r="K329" s="101"/>
      <c r="L329" s="100"/>
    </row>
    <row r="330" spans="1:12" s="42" customFormat="1" ht="15" customHeight="1" x14ac:dyDescent="0.35">
      <c r="A330" s="100"/>
      <c r="J330" s="101"/>
      <c r="K330" s="101"/>
      <c r="L330" s="100"/>
    </row>
    <row r="331" spans="1:12" s="42" customFormat="1" ht="15" customHeight="1" x14ac:dyDescent="0.35">
      <c r="A331" s="100"/>
      <c r="J331" s="101"/>
      <c r="K331" s="101"/>
      <c r="L331" s="100"/>
    </row>
    <row r="332" spans="1:12" s="42" customFormat="1" ht="15" customHeight="1" x14ac:dyDescent="0.35">
      <c r="A332" s="100"/>
      <c r="J332" s="101"/>
      <c r="K332" s="101"/>
      <c r="L332" s="100"/>
    </row>
    <row r="333" spans="1:12" s="42" customFormat="1" ht="15" customHeight="1" x14ac:dyDescent="0.35">
      <c r="A333" s="100"/>
      <c r="J333" s="101"/>
      <c r="K333" s="101"/>
      <c r="L333" s="100"/>
    </row>
    <row r="334" spans="1:12" s="42" customFormat="1" ht="15" customHeight="1" x14ac:dyDescent="0.35">
      <c r="A334" s="100"/>
      <c r="J334" s="101"/>
      <c r="K334" s="101"/>
      <c r="L334" s="100"/>
    </row>
    <row r="335" spans="1:12" s="42" customFormat="1" ht="15" customHeight="1" x14ac:dyDescent="0.35">
      <c r="A335" s="100"/>
      <c r="J335" s="101"/>
      <c r="K335" s="101"/>
      <c r="L335" s="100"/>
    </row>
    <row r="336" spans="1:12" s="42" customFormat="1" ht="15" customHeight="1" x14ac:dyDescent="0.35">
      <c r="A336" s="100"/>
      <c r="J336" s="101"/>
      <c r="K336" s="101"/>
      <c r="L336" s="100"/>
    </row>
    <row r="337" spans="1:12" s="42" customFormat="1" ht="15" customHeight="1" x14ac:dyDescent="0.35">
      <c r="A337" s="100"/>
      <c r="J337" s="101"/>
      <c r="K337" s="101"/>
      <c r="L337" s="100"/>
    </row>
    <row r="338" spans="1:12" s="42" customFormat="1" ht="15" customHeight="1" x14ac:dyDescent="0.35">
      <c r="A338" s="100"/>
      <c r="J338" s="101"/>
      <c r="K338" s="101"/>
      <c r="L338" s="100"/>
    </row>
    <row r="339" spans="1:12" s="42" customFormat="1" ht="15" customHeight="1" x14ac:dyDescent="0.35">
      <c r="A339" s="100"/>
      <c r="J339" s="101"/>
      <c r="K339" s="101"/>
      <c r="L339" s="100"/>
    </row>
    <row r="340" spans="1:12" s="42" customFormat="1" ht="15" customHeight="1" x14ac:dyDescent="0.35">
      <c r="A340" s="100"/>
      <c r="J340" s="101"/>
      <c r="K340" s="101"/>
      <c r="L340" s="100"/>
    </row>
    <row r="341" spans="1:12" s="42" customFormat="1" ht="15" customHeight="1" x14ac:dyDescent="0.35">
      <c r="A341" s="100"/>
      <c r="J341" s="101"/>
      <c r="K341" s="101"/>
      <c r="L341" s="100"/>
    </row>
    <row r="342" spans="1:12" s="42" customFormat="1" ht="15" customHeight="1" x14ac:dyDescent="0.35">
      <c r="A342" s="100"/>
      <c r="J342" s="101"/>
      <c r="K342" s="101"/>
      <c r="L342" s="100"/>
    </row>
    <row r="343" spans="1:12" s="42" customFormat="1" ht="15" customHeight="1" x14ac:dyDescent="0.35">
      <c r="A343" s="100"/>
      <c r="J343" s="101"/>
      <c r="K343" s="101"/>
      <c r="L343" s="100"/>
    </row>
    <row r="344" spans="1:12" s="42" customFormat="1" ht="15" customHeight="1" x14ac:dyDescent="0.35">
      <c r="A344" s="100"/>
      <c r="J344" s="101"/>
      <c r="K344" s="101"/>
      <c r="L344" s="100"/>
    </row>
    <row r="345" spans="1:12" s="42" customFormat="1" ht="15" customHeight="1" x14ac:dyDescent="0.35">
      <c r="A345" s="100"/>
      <c r="J345" s="101"/>
      <c r="K345" s="101"/>
      <c r="L345" s="100"/>
    </row>
    <row r="346" spans="1:12" s="42" customFormat="1" ht="15" customHeight="1" x14ac:dyDescent="0.35">
      <c r="A346" s="100"/>
      <c r="J346" s="101"/>
      <c r="K346" s="101"/>
      <c r="L346" s="100"/>
    </row>
    <row r="347" spans="1:12" s="42" customFormat="1" ht="15" customHeight="1" x14ac:dyDescent="0.35">
      <c r="A347" s="100"/>
      <c r="J347" s="101"/>
      <c r="K347" s="101"/>
      <c r="L347" s="100"/>
    </row>
    <row r="348" spans="1:12" s="42" customFormat="1" ht="15" customHeight="1" x14ac:dyDescent="0.35">
      <c r="A348" s="100"/>
      <c r="J348" s="101"/>
      <c r="K348" s="101"/>
      <c r="L348" s="100"/>
    </row>
    <row r="349" spans="1:12" s="42" customFormat="1" ht="15" customHeight="1" x14ac:dyDescent="0.35">
      <c r="A349" s="100"/>
      <c r="J349" s="101"/>
      <c r="K349" s="101"/>
      <c r="L349" s="100"/>
    </row>
    <row r="350" spans="1:12" s="42" customFormat="1" ht="15" customHeight="1" x14ac:dyDescent="0.35">
      <c r="A350" s="100"/>
      <c r="J350" s="101"/>
      <c r="K350" s="101"/>
      <c r="L350" s="100"/>
    </row>
    <row r="351" spans="1:12" s="42" customFormat="1" ht="15" customHeight="1" x14ac:dyDescent="0.35">
      <c r="A351" s="100"/>
      <c r="J351" s="101"/>
      <c r="K351" s="101"/>
      <c r="L351" s="100"/>
    </row>
    <row r="352" spans="1:12" s="42" customFormat="1" ht="15" customHeight="1" x14ac:dyDescent="0.35">
      <c r="A352" s="100"/>
      <c r="J352" s="101"/>
      <c r="K352" s="101"/>
      <c r="L352" s="100"/>
    </row>
    <row r="353" spans="1:12" s="42" customFormat="1" ht="15" customHeight="1" x14ac:dyDescent="0.35">
      <c r="A353" s="100"/>
      <c r="J353" s="101"/>
      <c r="K353" s="101"/>
      <c r="L353" s="100"/>
    </row>
    <row r="354" spans="1:12" s="42" customFormat="1" ht="15" customHeight="1" x14ac:dyDescent="0.35">
      <c r="A354" s="100"/>
      <c r="J354" s="101"/>
      <c r="K354" s="101"/>
      <c r="L354" s="100"/>
    </row>
    <row r="355" spans="1:12" s="42" customFormat="1" ht="15" customHeight="1" x14ac:dyDescent="0.35">
      <c r="A355" s="100"/>
      <c r="J355" s="101"/>
      <c r="K355" s="101"/>
      <c r="L355" s="100"/>
    </row>
    <row r="356" spans="1:12" s="42" customFormat="1" ht="15" customHeight="1" x14ac:dyDescent="0.35">
      <c r="A356" s="100"/>
      <c r="J356" s="101"/>
      <c r="K356" s="101"/>
      <c r="L356" s="100"/>
    </row>
    <row r="357" spans="1:12" s="42" customFormat="1" ht="15" customHeight="1" x14ac:dyDescent="0.35">
      <c r="A357" s="100"/>
      <c r="J357" s="101"/>
      <c r="K357" s="101"/>
      <c r="L357" s="100"/>
    </row>
    <row r="358" spans="1:12" s="42" customFormat="1" ht="15" customHeight="1" x14ac:dyDescent="0.35">
      <c r="A358" s="100"/>
      <c r="J358" s="101"/>
      <c r="K358" s="101"/>
      <c r="L358" s="100"/>
    </row>
    <row r="359" spans="1:12" s="42" customFormat="1" ht="15" customHeight="1" x14ac:dyDescent="0.35">
      <c r="A359" s="100"/>
      <c r="J359" s="101"/>
      <c r="K359" s="101"/>
      <c r="L359" s="100"/>
    </row>
    <row r="360" spans="1:12" s="42" customFormat="1" ht="15" customHeight="1" x14ac:dyDescent="0.35">
      <c r="A360" s="100"/>
      <c r="J360" s="101"/>
      <c r="K360" s="101"/>
      <c r="L360" s="100"/>
    </row>
    <row r="361" spans="1:12" s="42" customFormat="1" ht="15" customHeight="1" x14ac:dyDescent="0.35">
      <c r="A361" s="100"/>
      <c r="J361" s="101"/>
      <c r="K361" s="101"/>
      <c r="L361" s="100"/>
    </row>
    <row r="362" spans="1:12" s="42" customFormat="1" ht="15" customHeight="1" x14ac:dyDescent="0.35">
      <c r="A362" s="100"/>
      <c r="J362" s="101"/>
      <c r="K362" s="101"/>
      <c r="L362" s="100"/>
    </row>
    <row r="363" spans="1:12" s="42" customFormat="1" ht="15" customHeight="1" x14ac:dyDescent="0.35">
      <c r="A363" s="100"/>
      <c r="J363" s="101"/>
      <c r="K363" s="101"/>
      <c r="L363" s="100"/>
    </row>
    <row r="364" spans="1:12" s="42" customFormat="1" ht="15" customHeight="1" x14ac:dyDescent="0.35">
      <c r="A364" s="100"/>
      <c r="J364" s="101"/>
      <c r="K364" s="101"/>
      <c r="L364" s="100"/>
    </row>
    <row r="365" spans="1:12" s="42" customFormat="1" ht="15" customHeight="1" x14ac:dyDescent="0.35">
      <c r="A365" s="100"/>
      <c r="J365" s="101"/>
      <c r="K365" s="101"/>
      <c r="L365" s="100"/>
    </row>
    <row r="366" spans="1:12" s="42" customFormat="1" ht="15" customHeight="1" x14ac:dyDescent="0.35">
      <c r="A366" s="100"/>
      <c r="J366" s="101"/>
      <c r="K366" s="101"/>
      <c r="L366" s="100"/>
    </row>
    <row r="367" spans="1:12" s="42" customFormat="1" ht="15" customHeight="1" x14ac:dyDescent="0.35">
      <c r="A367" s="100"/>
      <c r="J367" s="101"/>
      <c r="K367" s="101"/>
      <c r="L367" s="100"/>
    </row>
    <row r="368" spans="1:12" s="42" customFormat="1" ht="15" customHeight="1" x14ac:dyDescent="0.35">
      <c r="A368" s="100"/>
      <c r="J368" s="101"/>
      <c r="K368" s="101"/>
      <c r="L368" s="100"/>
    </row>
    <row r="369" spans="1:12" s="42" customFormat="1" ht="15" customHeight="1" x14ac:dyDescent="0.35">
      <c r="A369" s="100"/>
      <c r="J369" s="101"/>
      <c r="K369" s="101"/>
      <c r="L369" s="100"/>
    </row>
    <row r="370" spans="1:12" s="42" customFormat="1" ht="15" customHeight="1" x14ac:dyDescent="0.35">
      <c r="A370" s="100"/>
      <c r="J370" s="101"/>
      <c r="K370" s="101"/>
      <c r="L370" s="100"/>
    </row>
    <row r="371" spans="1:12" s="42" customFormat="1" ht="15" customHeight="1" x14ac:dyDescent="0.35">
      <c r="A371" s="100"/>
      <c r="J371" s="101"/>
      <c r="K371" s="101"/>
      <c r="L371" s="100"/>
    </row>
    <row r="372" spans="1:12" s="42" customFormat="1" ht="15" customHeight="1" x14ac:dyDescent="0.35">
      <c r="A372" s="100"/>
      <c r="J372" s="101"/>
      <c r="K372" s="101"/>
      <c r="L372" s="100"/>
    </row>
    <row r="373" spans="1:12" s="42" customFormat="1" ht="15" customHeight="1" x14ac:dyDescent="0.35">
      <c r="A373" s="100"/>
      <c r="J373" s="101"/>
      <c r="K373" s="101"/>
      <c r="L373" s="100"/>
    </row>
    <row r="374" spans="1:12" s="42" customFormat="1" ht="15" customHeight="1" x14ac:dyDescent="0.35">
      <c r="A374" s="100"/>
      <c r="J374" s="101"/>
      <c r="K374" s="101"/>
      <c r="L374" s="100"/>
    </row>
    <row r="375" spans="1:12" s="42" customFormat="1" ht="15" customHeight="1" x14ac:dyDescent="0.35">
      <c r="A375" s="100"/>
      <c r="J375" s="101"/>
      <c r="K375" s="101"/>
      <c r="L375" s="100"/>
    </row>
    <row r="376" spans="1:12" s="42" customFormat="1" ht="15" customHeight="1" x14ac:dyDescent="0.35">
      <c r="A376" s="100"/>
      <c r="J376" s="101"/>
      <c r="K376" s="101"/>
      <c r="L376" s="100"/>
    </row>
    <row r="377" spans="1:12" s="42" customFormat="1" ht="15" customHeight="1" x14ac:dyDescent="0.35">
      <c r="A377" s="100"/>
      <c r="J377" s="101"/>
      <c r="K377" s="101"/>
      <c r="L377" s="100"/>
    </row>
    <row r="378" spans="1:12" s="42" customFormat="1" ht="15" customHeight="1" x14ac:dyDescent="0.35">
      <c r="A378" s="100"/>
      <c r="J378" s="101"/>
      <c r="K378" s="101"/>
      <c r="L378" s="100"/>
    </row>
    <row r="379" spans="1:12" s="42" customFormat="1" ht="15" customHeight="1" x14ac:dyDescent="0.35">
      <c r="A379" s="100"/>
      <c r="J379" s="101"/>
      <c r="K379" s="101"/>
      <c r="L379" s="100"/>
    </row>
    <row r="380" spans="1:12" s="42" customFormat="1" ht="15" customHeight="1" x14ac:dyDescent="0.35">
      <c r="A380" s="100"/>
      <c r="J380" s="101"/>
      <c r="K380" s="101"/>
      <c r="L380" s="100"/>
    </row>
    <row r="381" spans="1:12" s="42" customFormat="1" ht="15" customHeight="1" x14ac:dyDescent="0.35">
      <c r="A381" s="100"/>
      <c r="J381" s="101"/>
      <c r="K381" s="101"/>
      <c r="L381" s="100"/>
    </row>
    <row r="382" spans="1:12" s="42" customFormat="1" ht="15" customHeight="1" x14ac:dyDescent="0.35">
      <c r="A382" s="100"/>
      <c r="J382" s="101"/>
      <c r="K382" s="101"/>
      <c r="L382" s="100"/>
    </row>
    <row r="383" spans="1:12" s="42" customFormat="1" ht="15" customHeight="1" x14ac:dyDescent="0.35">
      <c r="A383" s="100"/>
      <c r="J383" s="101"/>
      <c r="K383" s="101"/>
      <c r="L383" s="100"/>
    </row>
    <row r="384" spans="1:12" s="42" customFormat="1" ht="15" customHeight="1" x14ac:dyDescent="0.35">
      <c r="A384" s="100"/>
      <c r="J384" s="101"/>
      <c r="K384" s="101"/>
      <c r="L384" s="100"/>
    </row>
    <row r="385" spans="1:12" s="42" customFormat="1" ht="15" customHeight="1" x14ac:dyDescent="0.35">
      <c r="A385" s="100"/>
      <c r="J385" s="101"/>
      <c r="K385" s="101"/>
      <c r="L385" s="100"/>
    </row>
    <row r="386" spans="1:12" s="42" customFormat="1" ht="15" customHeight="1" x14ac:dyDescent="0.35">
      <c r="A386" s="100"/>
      <c r="J386" s="101"/>
      <c r="K386" s="101"/>
      <c r="L386" s="100"/>
    </row>
    <row r="387" spans="1:12" s="42" customFormat="1" ht="15" customHeight="1" x14ac:dyDescent="0.35">
      <c r="A387" s="100"/>
      <c r="J387" s="101"/>
      <c r="K387" s="101"/>
      <c r="L387" s="100"/>
    </row>
    <row r="388" spans="1:12" s="42" customFormat="1" ht="15" customHeight="1" x14ac:dyDescent="0.35">
      <c r="A388" s="100"/>
      <c r="J388" s="101"/>
      <c r="K388" s="101"/>
      <c r="L388" s="100"/>
    </row>
    <row r="389" spans="1:12" s="42" customFormat="1" ht="15" customHeight="1" x14ac:dyDescent="0.35">
      <c r="A389" s="100"/>
      <c r="J389" s="101"/>
      <c r="K389" s="101"/>
      <c r="L389" s="100"/>
    </row>
    <row r="390" spans="1:12" s="42" customFormat="1" ht="15" customHeight="1" x14ac:dyDescent="0.35">
      <c r="A390" s="100"/>
      <c r="J390" s="101"/>
      <c r="K390" s="101"/>
      <c r="L390" s="100"/>
    </row>
    <row r="391" spans="1:12" s="42" customFormat="1" ht="15" customHeight="1" x14ac:dyDescent="0.35">
      <c r="A391" s="100"/>
      <c r="J391" s="101"/>
      <c r="K391" s="101"/>
      <c r="L391" s="100"/>
    </row>
    <row r="392" spans="1:12" s="42" customFormat="1" ht="15" customHeight="1" x14ac:dyDescent="0.35">
      <c r="A392" s="100"/>
      <c r="J392" s="101"/>
      <c r="K392" s="101"/>
      <c r="L392" s="100"/>
    </row>
    <row r="393" spans="1:12" s="42" customFormat="1" ht="15" customHeight="1" x14ac:dyDescent="0.35">
      <c r="A393" s="100"/>
      <c r="J393" s="101"/>
      <c r="K393" s="101"/>
      <c r="L393" s="100"/>
    </row>
    <row r="394" spans="1:12" s="42" customFormat="1" ht="15" customHeight="1" x14ac:dyDescent="0.35">
      <c r="A394" s="100"/>
      <c r="J394" s="101"/>
      <c r="K394" s="101"/>
      <c r="L394" s="100"/>
    </row>
    <row r="395" spans="1:12" s="42" customFormat="1" ht="15" customHeight="1" x14ac:dyDescent="0.35">
      <c r="A395" s="100"/>
      <c r="J395" s="101"/>
      <c r="K395" s="101"/>
      <c r="L395" s="100"/>
    </row>
    <row r="396" spans="1:12" s="42" customFormat="1" ht="15" customHeight="1" x14ac:dyDescent="0.35">
      <c r="A396" s="100"/>
      <c r="J396" s="101"/>
      <c r="K396" s="101"/>
      <c r="L396" s="100"/>
    </row>
    <row r="397" spans="1:12" s="42" customFormat="1" ht="15" customHeight="1" x14ac:dyDescent="0.35">
      <c r="A397" s="100"/>
      <c r="J397" s="101"/>
      <c r="K397" s="101"/>
      <c r="L397" s="100"/>
    </row>
    <row r="398" spans="1:12" s="42" customFormat="1" ht="15" customHeight="1" x14ac:dyDescent="0.35">
      <c r="A398" s="100"/>
      <c r="J398" s="101"/>
      <c r="K398" s="101"/>
      <c r="L398" s="100"/>
    </row>
    <row r="399" spans="1:12" s="42" customFormat="1" ht="15" customHeight="1" x14ac:dyDescent="0.35">
      <c r="A399" s="100"/>
      <c r="J399" s="101"/>
      <c r="K399" s="101"/>
      <c r="L399" s="100"/>
    </row>
    <row r="400" spans="1:12" s="42" customFormat="1" ht="15" customHeight="1" x14ac:dyDescent="0.35">
      <c r="A400" s="100"/>
      <c r="J400" s="101"/>
      <c r="K400" s="101"/>
      <c r="L400" s="100"/>
    </row>
    <row r="401" spans="1:12" s="42" customFormat="1" ht="15" customHeight="1" x14ac:dyDescent="0.35">
      <c r="A401" s="100"/>
      <c r="J401" s="101"/>
      <c r="K401" s="101"/>
      <c r="L401" s="100"/>
    </row>
    <row r="402" spans="1:12" s="42" customFormat="1" ht="15" customHeight="1" x14ac:dyDescent="0.35">
      <c r="A402" s="100"/>
      <c r="J402" s="101"/>
      <c r="K402" s="101"/>
      <c r="L402" s="100"/>
    </row>
    <row r="403" spans="1:12" s="42" customFormat="1" ht="15" customHeight="1" x14ac:dyDescent="0.35">
      <c r="A403" s="100"/>
      <c r="J403" s="101"/>
      <c r="K403" s="101"/>
      <c r="L403" s="100"/>
    </row>
    <row r="404" spans="1:12" s="42" customFormat="1" ht="15" customHeight="1" x14ac:dyDescent="0.35">
      <c r="A404" s="100"/>
      <c r="J404" s="101"/>
      <c r="K404" s="101"/>
      <c r="L404" s="100"/>
    </row>
    <row r="405" spans="1:12" s="42" customFormat="1" ht="15" customHeight="1" x14ac:dyDescent="0.35">
      <c r="A405" s="100"/>
      <c r="J405" s="101"/>
      <c r="K405" s="101"/>
      <c r="L405" s="100"/>
    </row>
    <row r="406" spans="1:12" s="42" customFormat="1" ht="15" customHeight="1" x14ac:dyDescent="0.35">
      <c r="A406" s="100"/>
      <c r="J406" s="101"/>
      <c r="K406" s="101"/>
      <c r="L406" s="100"/>
    </row>
    <row r="407" spans="1:12" s="42" customFormat="1" ht="15" customHeight="1" x14ac:dyDescent="0.35">
      <c r="A407" s="100"/>
      <c r="J407" s="101"/>
      <c r="K407" s="101"/>
      <c r="L407" s="100"/>
    </row>
    <row r="408" spans="1:12" s="42" customFormat="1" ht="15" customHeight="1" x14ac:dyDescent="0.35">
      <c r="A408" s="100"/>
      <c r="J408" s="101"/>
      <c r="K408" s="101"/>
      <c r="L408" s="100"/>
    </row>
    <row r="409" spans="1:12" s="42" customFormat="1" ht="15" customHeight="1" x14ac:dyDescent="0.35">
      <c r="A409" s="100"/>
      <c r="J409" s="101"/>
      <c r="K409" s="101"/>
      <c r="L409" s="100"/>
    </row>
    <row r="410" spans="1:12" s="42" customFormat="1" ht="15" customHeight="1" x14ac:dyDescent="0.35">
      <c r="A410" s="100"/>
      <c r="J410" s="101"/>
      <c r="K410" s="101"/>
      <c r="L410" s="100"/>
    </row>
    <row r="411" spans="1:12" s="42" customFormat="1" ht="15" customHeight="1" x14ac:dyDescent="0.35">
      <c r="A411" s="100"/>
      <c r="J411" s="101"/>
      <c r="K411" s="101"/>
      <c r="L411" s="100"/>
    </row>
    <row r="412" spans="1:12" s="42" customFormat="1" ht="15" customHeight="1" x14ac:dyDescent="0.35">
      <c r="A412" s="100"/>
      <c r="J412" s="101"/>
      <c r="K412" s="101"/>
      <c r="L412" s="100"/>
    </row>
    <row r="413" spans="1:12" s="42" customFormat="1" ht="15" customHeight="1" x14ac:dyDescent="0.35">
      <c r="A413" s="100"/>
      <c r="J413" s="101"/>
      <c r="K413" s="101"/>
      <c r="L413" s="100"/>
    </row>
    <row r="414" spans="1:12" s="42" customFormat="1" ht="15" customHeight="1" x14ac:dyDescent="0.35">
      <c r="A414" s="100"/>
      <c r="J414" s="101"/>
      <c r="K414" s="101"/>
      <c r="L414" s="100"/>
    </row>
    <row r="415" spans="1:12" s="42" customFormat="1" ht="15" customHeight="1" x14ac:dyDescent="0.35">
      <c r="A415" s="100"/>
      <c r="J415" s="101"/>
      <c r="K415" s="101"/>
      <c r="L415" s="100"/>
    </row>
    <row r="416" spans="1:12" s="42" customFormat="1" ht="15" customHeight="1" x14ac:dyDescent="0.35">
      <c r="A416" s="100"/>
      <c r="J416" s="101"/>
      <c r="K416" s="101"/>
      <c r="L416" s="100"/>
    </row>
    <row r="417" spans="1:12" s="42" customFormat="1" ht="15" customHeight="1" x14ac:dyDescent="0.35">
      <c r="A417" s="100"/>
      <c r="J417" s="101"/>
      <c r="K417" s="101"/>
      <c r="L417" s="100"/>
    </row>
    <row r="418" spans="1:12" s="42" customFormat="1" ht="15" customHeight="1" x14ac:dyDescent="0.35">
      <c r="A418" s="100"/>
      <c r="J418" s="101"/>
      <c r="K418" s="101"/>
      <c r="L418" s="100"/>
    </row>
    <row r="419" spans="1:12" s="42" customFormat="1" ht="15" customHeight="1" x14ac:dyDescent="0.35">
      <c r="A419" s="100"/>
      <c r="J419" s="101"/>
      <c r="K419" s="101"/>
      <c r="L419" s="100"/>
    </row>
    <row r="420" spans="1:12" s="42" customFormat="1" ht="15" customHeight="1" x14ac:dyDescent="0.35">
      <c r="A420" s="100"/>
      <c r="J420" s="101"/>
      <c r="K420" s="101"/>
      <c r="L420" s="100"/>
    </row>
    <row r="421" spans="1:12" s="42" customFormat="1" ht="15" customHeight="1" x14ac:dyDescent="0.35">
      <c r="A421" s="100"/>
      <c r="J421" s="101"/>
      <c r="K421" s="101"/>
      <c r="L421" s="100"/>
    </row>
    <row r="422" spans="1:12" s="42" customFormat="1" ht="15" customHeight="1" x14ac:dyDescent="0.35">
      <c r="A422" s="100"/>
      <c r="J422" s="101"/>
      <c r="K422" s="101"/>
      <c r="L422" s="100"/>
    </row>
    <row r="423" spans="1:12" s="42" customFormat="1" ht="15" customHeight="1" x14ac:dyDescent="0.35">
      <c r="A423" s="100"/>
      <c r="J423" s="101"/>
      <c r="K423" s="101"/>
      <c r="L423" s="100"/>
    </row>
    <row r="424" spans="1:12" s="42" customFormat="1" ht="15" customHeight="1" x14ac:dyDescent="0.35">
      <c r="A424" s="100"/>
      <c r="J424" s="101"/>
      <c r="K424" s="101"/>
      <c r="L424" s="100"/>
    </row>
    <row r="425" spans="1:12" s="42" customFormat="1" ht="15" customHeight="1" x14ac:dyDescent="0.35">
      <c r="A425" s="100"/>
      <c r="J425" s="101"/>
      <c r="K425" s="101"/>
      <c r="L425" s="100"/>
    </row>
    <row r="426" spans="1:12" s="42" customFormat="1" ht="15" customHeight="1" x14ac:dyDescent="0.35">
      <c r="A426" s="100"/>
      <c r="J426" s="101"/>
      <c r="K426" s="101"/>
      <c r="L426" s="100"/>
    </row>
    <row r="427" spans="1:12" s="42" customFormat="1" ht="15" customHeight="1" x14ac:dyDescent="0.35">
      <c r="A427" s="100"/>
      <c r="J427" s="101"/>
      <c r="K427" s="101"/>
      <c r="L427" s="100"/>
    </row>
    <row r="428" spans="1:12" s="42" customFormat="1" ht="15" customHeight="1" x14ac:dyDescent="0.35">
      <c r="A428" s="100"/>
      <c r="J428" s="101"/>
      <c r="K428" s="101"/>
      <c r="L428" s="100"/>
    </row>
    <row r="429" spans="1:12" s="42" customFormat="1" ht="15" customHeight="1" x14ac:dyDescent="0.35">
      <c r="A429" s="100"/>
      <c r="J429" s="101"/>
      <c r="K429" s="101"/>
      <c r="L429" s="100"/>
    </row>
    <row r="430" spans="1:12" s="42" customFormat="1" ht="15" customHeight="1" x14ac:dyDescent="0.35">
      <c r="A430" s="100"/>
      <c r="J430" s="101"/>
      <c r="K430" s="101"/>
      <c r="L430" s="100"/>
    </row>
    <row r="431" spans="1:12" s="42" customFormat="1" ht="15" customHeight="1" x14ac:dyDescent="0.35">
      <c r="A431" s="100"/>
      <c r="J431" s="101"/>
      <c r="K431" s="101"/>
      <c r="L431" s="100"/>
    </row>
    <row r="432" spans="1:12" s="42" customFormat="1" ht="15" customHeight="1" x14ac:dyDescent="0.35">
      <c r="A432" s="100"/>
      <c r="J432" s="101"/>
      <c r="K432" s="101"/>
      <c r="L432" s="100"/>
    </row>
    <row r="433" spans="1:12" s="42" customFormat="1" ht="15" customHeight="1" x14ac:dyDescent="0.35">
      <c r="A433" s="100"/>
      <c r="J433" s="101"/>
      <c r="K433" s="101"/>
      <c r="L433" s="100"/>
    </row>
    <row r="434" spans="1:12" s="42" customFormat="1" ht="15" customHeight="1" x14ac:dyDescent="0.35">
      <c r="A434" s="100"/>
      <c r="J434" s="101"/>
      <c r="K434" s="101"/>
      <c r="L434" s="100"/>
    </row>
    <row r="435" spans="1:12" s="42" customFormat="1" ht="15" customHeight="1" x14ac:dyDescent="0.35">
      <c r="A435" s="100"/>
      <c r="J435" s="101"/>
      <c r="K435" s="101"/>
      <c r="L435" s="100"/>
    </row>
    <row r="436" spans="1:12" s="42" customFormat="1" ht="15" customHeight="1" x14ac:dyDescent="0.35">
      <c r="A436" s="100"/>
      <c r="J436" s="101"/>
      <c r="K436" s="101"/>
      <c r="L436" s="100"/>
    </row>
    <row r="437" spans="1:12" s="42" customFormat="1" ht="15" customHeight="1" x14ac:dyDescent="0.35">
      <c r="A437" s="100"/>
      <c r="J437" s="101"/>
      <c r="K437" s="101"/>
      <c r="L437" s="100"/>
    </row>
    <row r="438" spans="1:12" s="42" customFormat="1" ht="15" customHeight="1" x14ac:dyDescent="0.35">
      <c r="A438" s="100"/>
      <c r="J438" s="101"/>
      <c r="K438" s="101"/>
      <c r="L438" s="100"/>
    </row>
    <row r="439" spans="1:12" s="42" customFormat="1" ht="15" customHeight="1" x14ac:dyDescent="0.35">
      <c r="A439" s="100"/>
      <c r="J439" s="101"/>
      <c r="K439" s="101"/>
      <c r="L439" s="100"/>
    </row>
    <row r="440" spans="1:12" s="42" customFormat="1" ht="15" customHeight="1" x14ac:dyDescent="0.35">
      <c r="A440" s="100"/>
      <c r="J440" s="101"/>
      <c r="K440" s="101"/>
      <c r="L440" s="100"/>
    </row>
    <row r="441" spans="1:12" s="42" customFormat="1" ht="15" customHeight="1" x14ac:dyDescent="0.35">
      <c r="A441" s="100"/>
      <c r="J441" s="101"/>
      <c r="K441" s="101"/>
      <c r="L441" s="100"/>
    </row>
    <row r="442" spans="1:12" s="42" customFormat="1" ht="15" customHeight="1" x14ac:dyDescent="0.35">
      <c r="A442" s="100"/>
      <c r="J442" s="101"/>
      <c r="K442" s="101"/>
      <c r="L442" s="100"/>
    </row>
    <row r="443" spans="1:12" s="42" customFormat="1" ht="15" customHeight="1" x14ac:dyDescent="0.35">
      <c r="A443" s="100"/>
      <c r="J443" s="101"/>
      <c r="K443" s="101"/>
      <c r="L443" s="100"/>
    </row>
    <row r="444" spans="1:12" s="42" customFormat="1" ht="15" customHeight="1" x14ac:dyDescent="0.35">
      <c r="A444" s="100"/>
      <c r="J444" s="101"/>
      <c r="K444" s="101"/>
      <c r="L444" s="100"/>
    </row>
    <row r="445" spans="1:12" s="42" customFormat="1" ht="15" customHeight="1" x14ac:dyDescent="0.35">
      <c r="A445" s="100"/>
      <c r="J445" s="101"/>
      <c r="K445" s="101"/>
      <c r="L445" s="100"/>
    </row>
    <row r="446" spans="1:12" s="42" customFormat="1" ht="15" customHeight="1" x14ac:dyDescent="0.35">
      <c r="A446" s="100"/>
      <c r="J446" s="101"/>
      <c r="K446" s="101"/>
      <c r="L446" s="100"/>
    </row>
    <row r="447" spans="1:12" s="42" customFormat="1" ht="15" customHeight="1" x14ac:dyDescent="0.35">
      <c r="A447" s="100"/>
      <c r="J447" s="101"/>
      <c r="K447" s="101"/>
      <c r="L447" s="100"/>
    </row>
    <row r="448" spans="1:12" s="42" customFormat="1" ht="15" customHeight="1" x14ac:dyDescent="0.35">
      <c r="A448" s="100"/>
      <c r="J448" s="101"/>
      <c r="K448" s="101"/>
      <c r="L448" s="100"/>
    </row>
    <row r="449" spans="1:12" s="42" customFormat="1" ht="15" customHeight="1" x14ac:dyDescent="0.35">
      <c r="A449" s="100"/>
      <c r="J449" s="101"/>
      <c r="K449" s="101"/>
      <c r="L449" s="100"/>
    </row>
    <row r="450" spans="1:12" s="42" customFormat="1" ht="15" customHeight="1" x14ac:dyDescent="0.35">
      <c r="A450" s="100"/>
      <c r="J450" s="101"/>
      <c r="K450" s="101"/>
      <c r="L450" s="100"/>
    </row>
    <row r="451" spans="1:12" s="42" customFormat="1" ht="15" customHeight="1" x14ac:dyDescent="0.35">
      <c r="A451" s="100"/>
      <c r="J451" s="101"/>
      <c r="K451" s="101"/>
      <c r="L451" s="100"/>
    </row>
    <row r="452" spans="1:12" s="42" customFormat="1" ht="15" customHeight="1" x14ac:dyDescent="0.35">
      <c r="A452" s="100"/>
      <c r="J452" s="101"/>
      <c r="K452" s="101"/>
      <c r="L452" s="100"/>
    </row>
    <row r="453" spans="1:12" s="42" customFormat="1" ht="15" customHeight="1" x14ac:dyDescent="0.35">
      <c r="A453" s="100"/>
      <c r="J453" s="101"/>
      <c r="K453" s="101"/>
      <c r="L453" s="100"/>
    </row>
    <row r="454" spans="1:12" s="42" customFormat="1" ht="15" customHeight="1" x14ac:dyDescent="0.35">
      <c r="A454" s="100"/>
      <c r="J454" s="101"/>
      <c r="K454" s="101"/>
      <c r="L454" s="100"/>
    </row>
    <row r="455" spans="1:12" s="42" customFormat="1" ht="15" customHeight="1" x14ac:dyDescent="0.35">
      <c r="A455" s="100"/>
      <c r="J455" s="101"/>
      <c r="K455" s="101"/>
      <c r="L455" s="100"/>
    </row>
    <row r="456" spans="1:12" s="42" customFormat="1" ht="15" customHeight="1" x14ac:dyDescent="0.35">
      <c r="A456" s="100"/>
      <c r="J456" s="101"/>
      <c r="K456" s="101"/>
      <c r="L456" s="100"/>
    </row>
    <row r="457" spans="1:12" s="42" customFormat="1" ht="15" customHeight="1" x14ac:dyDescent="0.35">
      <c r="A457" s="100"/>
      <c r="J457" s="101"/>
      <c r="K457" s="101"/>
      <c r="L457" s="100"/>
    </row>
    <row r="458" spans="1:12" s="42" customFormat="1" ht="15" customHeight="1" x14ac:dyDescent="0.35">
      <c r="A458" s="100"/>
      <c r="J458" s="101"/>
      <c r="K458" s="101"/>
      <c r="L458" s="100"/>
    </row>
    <row r="459" spans="1:12" s="42" customFormat="1" ht="15" customHeight="1" x14ac:dyDescent="0.35">
      <c r="A459" s="100"/>
      <c r="J459" s="101"/>
      <c r="K459" s="101"/>
      <c r="L459" s="100"/>
    </row>
    <row r="460" spans="1:12" s="42" customFormat="1" ht="15" customHeight="1" x14ac:dyDescent="0.35">
      <c r="A460" s="100"/>
      <c r="J460" s="101"/>
      <c r="K460" s="101"/>
      <c r="L460" s="100"/>
    </row>
    <row r="461" spans="1:12" s="42" customFormat="1" ht="15" customHeight="1" x14ac:dyDescent="0.35">
      <c r="A461" s="100"/>
      <c r="J461" s="101"/>
      <c r="K461" s="101"/>
      <c r="L461" s="100"/>
    </row>
    <row r="462" spans="1:12" s="42" customFormat="1" ht="15" customHeight="1" x14ac:dyDescent="0.35">
      <c r="A462" s="100"/>
      <c r="J462" s="101"/>
      <c r="K462" s="101"/>
      <c r="L462" s="100"/>
    </row>
    <row r="463" spans="1:12" s="42" customFormat="1" ht="15" customHeight="1" x14ac:dyDescent="0.35">
      <c r="A463" s="100"/>
      <c r="J463" s="101"/>
      <c r="K463" s="101"/>
      <c r="L463" s="100"/>
    </row>
    <row r="464" spans="1:12" s="42" customFormat="1" ht="15" customHeight="1" x14ac:dyDescent="0.35">
      <c r="A464" s="100"/>
      <c r="J464" s="101"/>
      <c r="K464" s="101"/>
      <c r="L464" s="100"/>
    </row>
    <row r="465" spans="1:12" s="42" customFormat="1" ht="15" customHeight="1" x14ac:dyDescent="0.35">
      <c r="A465" s="100"/>
      <c r="J465" s="101"/>
      <c r="K465" s="101"/>
      <c r="L465" s="100"/>
    </row>
    <row r="466" spans="1:12" s="42" customFormat="1" ht="15" customHeight="1" x14ac:dyDescent="0.35">
      <c r="A466" s="100"/>
      <c r="J466" s="101"/>
      <c r="K466" s="101"/>
      <c r="L466" s="100"/>
    </row>
    <row r="467" spans="1:12" s="42" customFormat="1" ht="15" customHeight="1" x14ac:dyDescent="0.35">
      <c r="A467" s="100"/>
      <c r="J467" s="101"/>
      <c r="K467" s="101"/>
      <c r="L467" s="100"/>
    </row>
    <row r="468" spans="1:12" s="42" customFormat="1" ht="15" customHeight="1" x14ac:dyDescent="0.35">
      <c r="A468" s="100"/>
      <c r="J468" s="101"/>
      <c r="K468" s="101"/>
      <c r="L468" s="100"/>
    </row>
    <row r="469" spans="1:12" s="42" customFormat="1" ht="15" customHeight="1" x14ac:dyDescent="0.35">
      <c r="A469" s="100"/>
      <c r="J469" s="101"/>
      <c r="K469" s="101"/>
      <c r="L469" s="100"/>
    </row>
    <row r="470" spans="1:12" s="42" customFormat="1" ht="15" customHeight="1" x14ac:dyDescent="0.35">
      <c r="A470" s="100"/>
      <c r="J470" s="101"/>
      <c r="K470" s="101"/>
      <c r="L470" s="100"/>
    </row>
    <row r="471" spans="1:12" s="42" customFormat="1" ht="15" customHeight="1" x14ac:dyDescent="0.35">
      <c r="A471" s="100"/>
      <c r="J471" s="101"/>
      <c r="K471" s="101"/>
      <c r="L471" s="100"/>
    </row>
    <row r="472" spans="1:12" s="42" customFormat="1" ht="15" customHeight="1" x14ac:dyDescent="0.35">
      <c r="A472" s="100"/>
      <c r="J472" s="101"/>
      <c r="K472" s="101"/>
      <c r="L472" s="100"/>
    </row>
    <row r="473" spans="1:12" s="42" customFormat="1" ht="15" customHeight="1" x14ac:dyDescent="0.35">
      <c r="A473" s="100"/>
      <c r="J473" s="101"/>
      <c r="K473" s="101"/>
      <c r="L473" s="100"/>
    </row>
    <row r="474" spans="1:12" s="42" customFormat="1" ht="15" customHeight="1" x14ac:dyDescent="0.35">
      <c r="A474" s="100"/>
      <c r="J474" s="101"/>
      <c r="K474" s="101"/>
      <c r="L474" s="100"/>
    </row>
    <row r="475" spans="1:12" s="42" customFormat="1" ht="15" customHeight="1" x14ac:dyDescent="0.35">
      <c r="A475" s="100"/>
      <c r="J475" s="101"/>
      <c r="K475" s="101"/>
      <c r="L475" s="100"/>
    </row>
    <row r="476" spans="1:12" s="42" customFormat="1" ht="15" customHeight="1" x14ac:dyDescent="0.35">
      <c r="A476" s="100"/>
      <c r="J476" s="101"/>
      <c r="K476" s="101"/>
      <c r="L476" s="100"/>
    </row>
    <row r="477" spans="1:12" s="42" customFormat="1" ht="15" customHeight="1" x14ac:dyDescent="0.35">
      <c r="A477" s="100"/>
      <c r="J477" s="101"/>
      <c r="K477" s="101"/>
      <c r="L477" s="100"/>
    </row>
    <row r="478" spans="1:12" s="42" customFormat="1" ht="15" customHeight="1" x14ac:dyDescent="0.35">
      <c r="A478" s="100"/>
      <c r="J478" s="101"/>
      <c r="K478" s="101"/>
      <c r="L478" s="100"/>
    </row>
    <row r="479" spans="1:12" s="42" customFormat="1" ht="15" customHeight="1" x14ac:dyDescent="0.35">
      <c r="A479" s="100"/>
      <c r="J479" s="101"/>
      <c r="K479" s="101"/>
      <c r="L479" s="100"/>
    </row>
    <row r="480" spans="1:12" s="42" customFormat="1" ht="15" customHeight="1" x14ac:dyDescent="0.35">
      <c r="A480" s="100"/>
      <c r="J480" s="101"/>
      <c r="K480" s="101"/>
      <c r="L480" s="100"/>
    </row>
    <row r="481" spans="1:12" s="42" customFormat="1" ht="15" customHeight="1" x14ac:dyDescent="0.35">
      <c r="A481" s="100"/>
      <c r="J481" s="101"/>
      <c r="K481" s="101"/>
      <c r="L481" s="100"/>
    </row>
    <row r="482" spans="1:12" s="42" customFormat="1" ht="15" customHeight="1" x14ac:dyDescent="0.35">
      <c r="A482" s="100"/>
      <c r="J482" s="101"/>
      <c r="K482" s="101"/>
      <c r="L482" s="100"/>
    </row>
    <row r="483" spans="1:12" s="42" customFormat="1" ht="15" customHeight="1" x14ac:dyDescent="0.35">
      <c r="A483" s="100"/>
      <c r="J483" s="101"/>
      <c r="K483" s="101"/>
      <c r="L483" s="100"/>
    </row>
    <row r="484" spans="1:12" s="42" customFormat="1" ht="15" customHeight="1" x14ac:dyDescent="0.35">
      <c r="A484" s="100"/>
      <c r="J484" s="101"/>
      <c r="K484" s="101"/>
      <c r="L484" s="100"/>
    </row>
    <row r="485" spans="1:12" s="42" customFormat="1" ht="15" customHeight="1" x14ac:dyDescent="0.35">
      <c r="A485" s="100"/>
      <c r="J485" s="101"/>
      <c r="K485" s="101"/>
      <c r="L485" s="100"/>
    </row>
    <row r="486" spans="1:12" s="42" customFormat="1" ht="15" customHeight="1" x14ac:dyDescent="0.35">
      <c r="A486" s="100"/>
      <c r="J486" s="101"/>
      <c r="K486" s="101"/>
      <c r="L486" s="100"/>
    </row>
    <row r="487" spans="1:12" s="42" customFormat="1" ht="15" customHeight="1" x14ac:dyDescent="0.35">
      <c r="A487" s="100"/>
      <c r="J487" s="101"/>
      <c r="K487" s="101"/>
      <c r="L487" s="100"/>
    </row>
    <row r="488" spans="1:12" s="42" customFormat="1" ht="15" customHeight="1" x14ac:dyDescent="0.35">
      <c r="A488" s="100"/>
      <c r="J488" s="101"/>
      <c r="K488" s="101"/>
      <c r="L488" s="100"/>
    </row>
    <row r="489" spans="1:12" s="42" customFormat="1" ht="15" customHeight="1" x14ac:dyDescent="0.35">
      <c r="A489" s="100"/>
      <c r="J489" s="101"/>
      <c r="K489" s="101"/>
      <c r="L489" s="100"/>
    </row>
    <row r="490" spans="1:12" s="42" customFormat="1" ht="15" customHeight="1" x14ac:dyDescent="0.35">
      <c r="A490" s="100"/>
      <c r="J490" s="101"/>
      <c r="K490" s="101"/>
      <c r="L490" s="100"/>
    </row>
    <row r="491" spans="1:12" s="42" customFormat="1" ht="15" customHeight="1" x14ac:dyDescent="0.35">
      <c r="A491" s="100"/>
      <c r="J491" s="101"/>
      <c r="K491" s="101"/>
      <c r="L491" s="100"/>
    </row>
    <row r="492" spans="1:12" s="42" customFormat="1" ht="15" customHeight="1" x14ac:dyDescent="0.35">
      <c r="A492" s="100"/>
      <c r="J492" s="101"/>
      <c r="K492" s="101"/>
      <c r="L492" s="100"/>
    </row>
    <row r="493" spans="1:12" s="42" customFormat="1" ht="15" customHeight="1" x14ac:dyDescent="0.35">
      <c r="A493" s="100"/>
      <c r="J493" s="101"/>
      <c r="K493" s="101"/>
      <c r="L493" s="100"/>
    </row>
    <row r="494" spans="1:12" s="42" customFormat="1" ht="15" customHeight="1" x14ac:dyDescent="0.35">
      <c r="A494" s="100"/>
      <c r="J494" s="101"/>
      <c r="K494" s="101"/>
      <c r="L494" s="100"/>
    </row>
    <row r="495" spans="1:12" s="42" customFormat="1" ht="15" customHeight="1" x14ac:dyDescent="0.35">
      <c r="A495" s="100"/>
      <c r="J495" s="101"/>
      <c r="K495" s="101"/>
      <c r="L495" s="100"/>
    </row>
    <row r="496" spans="1:12" s="42" customFormat="1" ht="15" customHeight="1" x14ac:dyDescent="0.35">
      <c r="A496" s="100"/>
      <c r="J496" s="101"/>
      <c r="K496" s="101"/>
      <c r="L496" s="100"/>
    </row>
    <row r="497" spans="1:12" s="42" customFormat="1" ht="15" customHeight="1" x14ac:dyDescent="0.35">
      <c r="A497" s="100"/>
      <c r="J497" s="101"/>
      <c r="K497" s="101"/>
      <c r="L497" s="100"/>
    </row>
    <row r="498" spans="1:12" s="42" customFormat="1" ht="15" customHeight="1" x14ac:dyDescent="0.35">
      <c r="A498" s="100"/>
      <c r="J498" s="101"/>
      <c r="K498" s="101"/>
      <c r="L498" s="100"/>
    </row>
    <row r="499" spans="1:12" s="42" customFormat="1" ht="15" customHeight="1" x14ac:dyDescent="0.35">
      <c r="A499" s="100"/>
      <c r="J499" s="101"/>
      <c r="K499" s="101"/>
      <c r="L499" s="100"/>
    </row>
    <row r="500" spans="1:12" s="42" customFormat="1" ht="15" customHeight="1" x14ac:dyDescent="0.35">
      <c r="A500" s="100"/>
      <c r="J500" s="101"/>
      <c r="K500" s="101"/>
      <c r="L500" s="100"/>
    </row>
    <row r="501" spans="1:12" s="42" customFormat="1" ht="15" customHeight="1" x14ac:dyDescent="0.35">
      <c r="A501" s="100"/>
      <c r="J501" s="101"/>
      <c r="K501" s="101"/>
      <c r="L501" s="100"/>
    </row>
    <row r="502" spans="1:12" s="42" customFormat="1" ht="15" customHeight="1" x14ac:dyDescent="0.35">
      <c r="A502" s="100"/>
      <c r="J502" s="101"/>
      <c r="K502" s="101"/>
      <c r="L502" s="100"/>
    </row>
    <row r="503" spans="1:12" s="42" customFormat="1" ht="15" customHeight="1" x14ac:dyDescent="0.35">
      <c r="A503" s="100"/>
      <c r="J503" s="101"/>
      <c r="K503" s="101"/>
      <c r="L503" s="100"/>
    </row>
    <row r="504" spans="1:12" s="42" customFormat="1" ht="15" customHeight="1" x14ac:dyDescent="0.35">
      <c r="A504" s="100"/>
      <c r="J504" s="101"/>
      <c r="K504" s="101"/>
      <c r="L504" s="100"/>
    </row>
    <row r="505" spans="1:12" s="42" customFormat="1" ht="15" customHeight="1" x14ac:dyDescent="0.35">
      <c r="A505" s="100"/>
      <c r="J505" s="101"/>
      <c r="K505" s="101"/>
      <c r="L505" s="100"/>
    </row>
    <row r="506" spans="1:12" s="42" customFormat="1" ht="15" customHeight="1" x14ac:dyDescent="0.35">
      <c r="A506" s="100"/>
      <c r="J506" s="101"/>
      <c r="K506" s="101"/>
      <c r="L506" s="100"/>
    </row>
    <row r="507" spans="1:12" s="42" customFormat="1" ht="15" customHeight="1" x14ac:dyDescent="0.35">
      <c r="A507" s="100"/>
      <c r="J507" s="101"/>
      <c r="K507" s="101"/>
      <c r="L507" s="100"/>
    </row>
    <row r="508" spans="1:12" s="42" customFormat="1" ht="15" customHeight="1" x14ac:dyDescent="0.35">
      <c r="A508" s="100"/>
      <c r="J508" s="101"/>
      <c r="K508" s="101"/>
      <c r="L508" s="100"/>
    </row>
    <row r="509" spans="1:12" s="42" customFormat="1" ht="15" customHeight="1" x14ac:dyDescent="0.35">
      <c r="A509" s="100"/>
      <c r="J509" s="101"/>
      <c r="K509" s="101"/>
      <c r="L509" s="100"/>
    </row>
    <row r="510" spans="1:12" s="42" customFormat="1" ht="15" customHeight="1" x14ac:dyDescent="0.35">
      <c r="A510" s="100"/>
      <c r="J510" s="101"/>
      <c r="K510" s="101"/>
      <c r="L510" s="100"/>
    </row>
    <row r="511" spans="1:12" s="42" customFormat="1" ht="15" customHeight="1" x14ac:dyDescent="0.35">
      <c r="A511" s="100"/>
      <c r="J511" s="101"/>
      <c r="K511" s="101"/>
      <c r="L511" s="100"/>
    </row>
    <row r="512" spans="1:12" s="42" customFormat="1" ht="15" customHeight="1" x14ac:dyDescent="0.35">
      <c r="A512" s="100"/>
      <c r="J512" s="101"/>
      <c r="K512" s="101"/>
      <c r="L512" s="100"/>
    </row>
    <row r="513" spans="1:12" s="42" customFormat="1" ht="15" customHeight="1" x14ac:dyDescent="0.35">
      <c r="A513" s="100"/>
      <c r="J513" s="101"/>
      <c r="K513" s="101"/>
      <c r="L513" s="100"/>
    </row>
    <row r="514" spans="1:12" s="42" customFormat="1" ht="15" customHeight="1" x14ac:dyDescent="0.35">
      <c r="A514" s="100"/>
      <c r="J514" s="101"/>
      <c r="K514" s="101"/>
      <c r="L514" s="100"/>
    </row>
    <row r="515" spans="1:12" s="42" customFormat="1" ht="15" customHeight="1" x14ac:dyDescent="0.35">
      <c r="A515" s="100"/>
      <c r="J515" s="101"/>
      <c r="K515" s="101"/>
      <c r="L515" s="100"/>
    </row>
    <row r="516" spans="1:12" s="42" customFormat="1" ht="15" customHeight="1" x14ac:dyDescent="0.35">
      <c r="A516" s="100"/>
      <c r="J516" s="101"/>
      <c r="K516" s="101"/>
      <c r="L516" s="100"/>
    </row>
    <row r="517" spans="1:12" s="42" customFormat="1" ht="15" customHeight="1" x14ac:dyDescent="0.35">
      <c r="A517" s="100"/>
      <c r="J517" s="101"/>
      <c r="K517" s="101"/>
      <c r="L517" s="100"/>
    </row>
    <row r="518" spans="1:12" s="42" customFormat="1" ht="15" customHeight="1" x14ac:dyDescent="0.35">
      <c r="A518" s="100"/>
      <c r="J518" s="101"/>
      <c r="K518" s="101"/>
      <c r="L518" s="100"/>
    </row>
    <row r="519" spans="1:12" s="42" customFormat="1" ht="15" customHeight="1" x14ac:dyDescent="0.35">
      <c r="A519" s="100"/>
      <c r="J519" s="101"/>
      <c r="K519" s="101"/>
      <c r="L519" s="100"/>
    </row>
    <row r="520" spans="1:12" s="42" customFormat="1" ht="15" customHeight="1" x14ac:dyDescent="0.35">
      <c r="A520" s="100"/>
      <c r="J520" s="101"/>
      <c r="K520" s="101"/>
      <c r="L520" s="100"/>
    </row>
    <row r="521" spans="1:12" s="42" customFormat="1" ht="15" customHeight="1" x14ac:dyDescent="0.35">
      <c r="A521" s="100"/>
      <c r="J521" s="101"/>
      <c r="K521" s="101"/>
      <c r="L521" s="100"/>
    </row>
    <row r="522" spans="1:12" s="42" customFormat="1" ht="15" customHeight="1" x14ac:dyDescent="0.35">
      <c r="A522" s="100"/>
      <c r="J522" s="101"/>
      <c r="K522" s="101"/>
      <c r="L522" s="100"/>
    </row>
    <row r="523" spans="1:12" s="42" customFormat="1" ht="15" customHeight="1" x14ac:dyDescent="0.35">
      <c r="A523" s="100"/>
      <c r="J523" s="101"/>
      <c r="K523" s="101"/>
      <c r="L523" s="100"/>
    </row>
    <row r="524" spans="1:12" s="42" customFormat="1" ht="15" customHeight="1" x14ac:dyDescent="0.35">
      <c r="A524" s="100"/>
      <c r="J524" s="101"/>
      <c r="K524" s="101"/>
      <c r="L524" s="100"/>
    </row>
    <row r="525" spans="1:12" s="42" customFormat="1" ht="15" customHeight="1" x14ac:dyDescent="0.35">
      <c r="A525" s="100"/>
      <c r="J525" s="101"/>
      <c r="K525" s="101"/>
      <c r="L525" s="100"/>
    </row>
    <row r="526" spans="1:12" s="42" customFormat="1" ht="15" customHeight="1" x14ac:dyDescent="0.35">
      <c r="A526" s="100"/>
      <c r="J526" s="101"/>
      <c r="K526" s="101"/>
      <c r="L526" s="100"/>
    </row>
    <row r="527" spans="1:12" s="42" customFormat="1" ht="15" customHeight="1" x14ac:dyDescent="0.35">
      <c r="A527" s="100"/>
      <c r="J527" s="101"/>
      <c r="K527" s="101"/>
      <c r="L527" s="100"/>
    </row>
    <row r="528" spans="1:12" s="42" customFormat="1" ht="15" customHeight="1" x14ac:dyDescent="0.35">
      <c r="A528" s="100"/>
      <c r="J528" s="101"/>
      <c r="K528" s="101"/>
      <c r="L528" s="100"/>
    </row>
    <row r="529" spans="1:12" s="42" customFormat="1" ht="15" customHeight="1" x14ac:dyDescent="0.35">
      <c r="A529" s="100"/>
      <c r="J529" s="101"/>
      <c r="K529" s="101"/>
      <c r="L529" s="100"/>
    </row>
    <row r="530" spans="1:12" s="42" customFormat="1" ht="15" customHeight="1" x14ac:dyDescent="0.35">
      <c r="A530" s="100"/>
      <c r="J530" s="101"/>
      <c r="K530" s="101"/>
      <c r="L530" s="100"/>
    </row>
    <row r="531" spans="1:12" s="42" customFormat="1" ht="15" customHeight="1" x14ac:dyDescent="0.35">
      <c r="A531" s="100"/>
      <c r="J531" s="101"/>
      <c r="K531" s="101"/>
      <c r="L531" s="100"/>
    </row>
    <row r="532" spans="1:12" s="42" customFormat="1" ht="15" customHeight="1" x14ac:dyDescent="0.35">
      <c r="A532" s="100"/>
      <c r="J532" s="101"/>
      <c r="K532" s="101"/>
      <c r="L532" s="100"/>
    </row>
    <row r="533" spans="1:12" s="42" customFormat="1" ht="15" customHeight="1" x14ac:dyDescent="0.35">
      <c r="A533" s="100"/>
      <c r="J533" s="101"/>
      <c r="K533" s="101"/>
      <c r="L533" s="100"/>
    </row>
    <row r="534" spans="1:12" s="42" customFormat="1" ht="15" customHeight="1" x14ac:dyDescent="0.35">
      <c r="A534" s="100"/>
      <c r="J534" s="101"/>
      <c r="K534" s="101"/>
      <c r="L534" s="100"/>
    </row>
    <row r="535" spans="1:12" s="42" customFormat="1" ht="15" customHeight="1" x14ac:dyDescent="0.35">
      <c r="A535" s="100"/>
      <c r="J535" s="101"/>
      <c r="K535" s="101"/>
      <c r="L535" s="100"/>
    </row>
    <row r="536" spans="1:12" s="42" customFormat="1" ht="15" customHeight="1" x14ac:dyDescent="0.35">
      <c r="A536" s="100"/>
      <c r="J536" s="101"/>
      <c r="K536" s="101"/>
      <c r="L536" s="100"/>
    </row>
    <row r="537" spans="1:12" s="42" customFormat="1" ht="15" customHeight="1" x14ac:dyDescent="0.35">
      <c r="A537" s="100"/>
      <c r="J537" s="101"/>
      <c r="K537" s="101"/>
      <c r="L537" s="100"/>
    </row>
    <row r="538" spans="1:12" s="42" customFormat="1" ht="15" customHeight="1" x14ac:dyDescent="0.35">
      <c r="A538" s="100"/>
      <c r="J538" s="101"/>
      <c r="K538" s="101"/>
      <c r="L538" s="100"/>
    </row>
    <row r="539" spans="1:12" s="42" customFormat="1" ht="15" customHeight="1" x14ac:dyDescent="0.35">
      <c r="A539" s="100"/>
      <c r="J539" s="101"/>
      <c r="K539" s="101"/>
      <c r="L539" s="100"/>
    </row>
    <row r="540" spans="1:12" s="42" customFormat="1" ht="15" customHeight="1" x14ac:dyDescent="0.35">
      <c r="A540" s="100"/>
      <c r="J540" s="101"/>
      <c r="K540" s="101"/>
      <c r="L540" s="100"/>
    </row>
    <row r="541" spans="1:12" s="42" customFormat="1" ht="15" customHeight="1" x14ac:dyDescent="0.35">
      <c r="A541" s="100"/>
      <c r="J541" s="101"/>
      <c r="K541" s="101"/>
      <c r="L541" s="100"/>
    </row>
    <row r="542" spans="1:12" s="42" customFormat="1" ht="15" customHeight="1" x14ac:dyDescent="0.35">
      <c r="A542" s="100"/>
      <c r="J542" s="101"/>
      <c r="K542" s="101"/>
      <c r="L542" s="100"/>
    </row>
    <row r="543" spans="1:12" s="42" customFormat="1" ht="15" customHeight="1" x14ac:dyDescent="0.35">
      <c r="A543" s="100"/>
      <c r="J543" s="101"/>
      <c r="K543" s="101"/>
      <c r="L543" s="100"/>
    </row>
    <row r="544" spans="1:12" s="42" customFormat="1" ht="15" customHeight="1" x14ac:dyDescent="0.35">
      <c r="A544" s="100"/>
      <c r="J544" s="101"/>
      <c r="K544" s="101"/>
      <c r="L544" s="100"/>
    </row>
    <row r="545" spans="1:12" s="42" customFormat="1" ht="15" customHeight="1" x14ac:dyDescent="0.35">
      <c r="A545" s="100"/>
      <c r="J545" s="101"/>
      <c r="K545" s="101"/>
      <c r="L545" s="100"/>
    </row>
    <row r="546" spans="1:12" s="42" customFormat="1" ht="15" customHeight="1" x14ac:dyDescent="0.35">
      <c r="A546" s="100"/>
      <c r="J546" s="101"/>
      <c r="K546" s="101"/>
      <c r="L546" s="100"/>
    </row>
    <row r="547" spans="1:12" s="42" customFormat="1" ht="15" customHeight="1" x14ac:dyDescent="0.35">
      <c r="A547" s="100"/>
      <c r="J547" s="101"/>
      <c r="K547" s="101"/>
      <c r="L547" s="100"/>
    </row>
    <row r="548" spans="1:12" s="42" customFormat="1" ht="15" customHeight="1" x14ac:dyDescent="0.35">
      <c r="A548" s="100"/>
      <c r="J548" s="101"/>
      <c r="K548" s="101"/>
      <c r="L548" s="100"/>
    </row>
    <row r="549" spans="1:12" s="42" customFormat="1" ht="15" customHeight="1" x14ac:dyDescent="0.35">
      <c r="A549" s="100"/>
      <c r="J549" s="101"/>
      <c r="K549" s="101"/>
      <c r="L549" s="100"/>
    </row>
    <row r="550" spans="1:12" s="42" customFormat="1" ht="15" customHeight="1" x14ac:dyDescent="0.35">
      <c r="A550" s="100"/>
      <c r="J550" s="101"/>
      <c r="K550" s="101"/>
      <c r="L550" s="100"/>
    </row>
    <row r="551" spans="1:12" s="42" customFormat="1" ht="15" customHeight="1" x14ac:dyDescent="0.35">
      <c r="A551" s="100"/>
      <c r="J551" s="101"/>
      <c r="K551" s="101"/>
      <c r="L551" s="100"/>
    </row>
    <row r="552" spans="1:12" s="42" customFormat="1" ht="15" customHeight="1" x14ac:dyDescent="0.35">
      <c r="A552" s="100"/>
      <c r="J552" s="101"/>
      <c r="K552" s="101"/>
      <c r="L552" s="100"/>
    </row>
    <row r="553" spans="1:12" s="42" customFormat="1" ht="15" customHeight="1" x14ac:dyDescent="0.35">
      <c r="A553" s="100"/>
      <c r="J553" s="101"/>
      <c r="K553" s="101"/>
      <c r="L553" s="100"/>
    </row>
    <row r="554" spans="1:12" s="42" customFormat="1" ht="15" customHeight="1" x14ac:dyDescent="0.35">
      <c r="A554" s="100"/>
      <c r="J554" s="101"/>
      <c r="K554" s="101"/>
      <c r="L554" s="100"/>
    </row>
    <row r="555" spans="1:12" s="42" customFormat="1" ht="15" customHeight="1" x14ac:dyDescent="0.35">
      <c r="A555" s="100"/>
      <c r="J555" s="101"/>
      <c r="K555" s="101"/>
      <c r="L555" s="100"/>
    </row>
    <row r="556" spans="1:12" s="42" customFormat="1" ht="15" customHeight="1" x14ac:dyDescent="0.35">
      <c r="A556" s="100"/>
      <c r="J556" s="101"/>
      <c r="K556" s="101"/>
      <c r="L556" s="100"/>
    </row>
    <row r="557" spans="1:12" s="42" customFormat="1" ht="15" customHeight="1" x14ac:dyDescent="0.35">
      <c r="A557" s="100"/>
      <c r="J557" s="101"/>
      <c r="K557" s="101"/>
      <c r="L557" s="100"/>
    </row>
    <row r="558" spans="1:12" s="42" customFormat="1" ht="15" customHeight="1" x14ac:dyDescent="0.35">
      <c r="A558" s="100"/>
      <c r="J558" s="101"/>
      <c r="K558" s="101"/>
      <c r="L558" s="100"/>
    </row>
    <row r="559" spans="1:12" s="42" customFormat="1" ht="15" customHeight="1" x14ac:dyDescent="0.35">
      <c r="A559" s="100"/>
      <c r="J559" s="101"/>
      <c r="K559" s="101"/>
      <c r="L559" s="100"/>
    </row>
    <row r="560" spans="1:12" s="42" customFormat="1" ht="15" customHeight="1" x14ac:dyDescent="0.35">
      <c r="A560" s="100"/>
      <c r="J560" s="101"/>
      <c r="K560" s="101"/>
      <c r="L560" s="100"/>
    </row>
    <row r="561" spans="1:12" s="42" customFormat="1" ht="15" customHeight="1" x14ac:dyDescent="0.35">
      <c r="A561" s="100"/>
      <c r="J561" s="101"/>
      <c r="K561" s="101"/>
      <c r="L561" s="100"/>
    </row>
    <row r="562" spans="1:12" s="42" customFormat="1" ht="15" customHeight="1" x14ac:dyDescent="0.35">
      <c r="A562" s="100"/>
      <c r="J562" s="101"/>
      <c r="K562" s="101"/>
      <c r="L562" s="100"/>
    </row>
    <row r="563" spans="1:12" s="42" customFormat="1" ht="15" customHeight="1" x14ac:dyDescent="0.35">
      <c r="A563" s="100"/>
      <c r="J563" s="101"/>
      <c r="K563" s="101"/>
      <c r="L563" s="100"/>
    </row>
    <row r="564" spans="1:12" s="42" customFormat="1" ht="15" customHeight="1" x14ac:dyDescent="0.35">
      <c r="A564" s="100"/>
      <c r="J564" s="101"/>
      <c r="K564" s="101"/>
      <c r="L564" s="100"/>
    </row>
    <row r="565" spans="1:12" s="42" customFormat="1" ht="15" customHeight="1" x14ac:dyDescent="0.35">
      <c r="A565" s="100"/>
      <c r="J565" s="101"/>
      <c r="K565" s="101"/>
      <c r="L565" s="100"/>
    </row>
    <row r="566" spans="1:12" s="42" customFormat="1" ht="15" customHeight="1" x14ac:dyDescent="0.35">
      <c r="A566" s="100"/>
      <c r="J566" s="101"/>
      <c r="K566" s="101"/>
      <c r="L566" s="100"/>
    </row>
    <row r="567" spans="1:12" s="42" customFormat="1" ht="15" customHeight="1" x14ac:dyDescent="0.35">
      <c r="A567" s="100"/>
      <c r="J567" s="101"/>
      <c r="K567" s="101"/>
      <c r="L567" s="100"/>
    </row>
    <row r="568" spans="1:12" s="42" customFormat="1" ht="15" customHeight="1" x14ac:dyDescent="0.35">
      <c r="A568" s="100"/>
      <c r="J568" s="101"/>
      <c r="K568" s="101"/>
      <c r="L568" s="100"/>
    </row>
    <row r="569" spans="1:12" s="42" customFormat="1" ht="15" customHeight="1" x14ac:dyDescent="0.35">
      <c r="A569" s="100"/>
      <c r="J569" s="101"/>
      <c r="K569" s="101"/>
      <c r="L569" s="100"/>
    </row>
    <row r="570" spans="1:12" s="42" customFormat="1" ht="15" customHeight="1" x14ac:dyDescent="0.35">
      <c r="A570" s="100"/>
      <c r="J570" s="101"/>
      <c r="K570" s="101"/>
      <c r="L570" s="100"/>
    </row>
    <row r="571" spans="1:12" s="42" customFormat="1" ht="15" customHeight="1" x14ac:dyDescent="0.35">
      <c r="A571" s="100"/>
      <c r="J571" s="101"/>
      <c r="K571" s="101"/>
      <c r="L571" s="100"/>
    </row>
    <row r="572" spans="1:12" s="42" customFormat="1" ht="15" customHeight="1" x14ac:dyDescent="0.35">
      <c r="A572" s="100"/>
      <c r="J572" s="101"/>
      <c r="K572" s="101"/>
      <c r="L572" s="100"/>
    </row>
    <row r="573" spans="1:12" s="42" customFormat="1" ht="15" customHeight="1" x14ac:dyDescent="0.35">
      <c r="A573" s="100"/>
      <c r="J573" s="101"/>
      <c r="K573" s="101"/>
      <c r="L573" s="100"/>
    </row>
    <row r="574" spans="1:12" s="42" customFormat="1" ht="15" customHeight="1" x14ac:dyDescent="0.35">
      <c r="A574" s="100"/>
      <c r="J574" s="101"/>
      <c r="K574" s="101"/>
      <c r="L574" s="100"/>
    </row>
    <row r="575" spans="1:12" s="42" customFormat="1" ht="15" customHeight="1" x14ac:dyDescent="0.35">
      <c r="A575" s="100"/>
      <c r="J575" s="101"/>
      <c r="K575" s="101"/>
      <c r="L575" s="100"/>
    </row>
    <row r="576" spans="1:12" s="42" customFormat="1" ht="15" customHeight="1" x14ac:dyDescent="0.35">
      <c r="A576" s="100"/>
      <c r="J576" s="101"/>
      <c r="K576" s="101"/>
      <c r="L576" s="100"/>
    </row>
    <row r="577" spans="1:12" s="42" customFormat="1" ht="15" customHeight="1" x14ac:dyDescent="0.35">
      <c r="A577" s="100"/>
      <c r="J577" s="101"/>
      <c r="K577" s="101"/>
      <c r="L577" s="100"/>
    </row>
    <row r="578" spans="1:12" s="42" customFormat="1" ht="15" customHeight="1" x14ac:dyDescent="0.35">
      <c r="A578" s="100"/>
      <c r="J578" s="101"/>
      <c r="K578" s="101"/>
      <c r="L578" s="100"/>
    </row>
    <row r="579" spans="1:12" s="42" customFormat="1" ht="15" customHeight="1" x14ac:dyDescent="0.35">
      <c r="A579" s="100"/>
      <c r="J579" s="101"/>
      <c r="K579" s="101"/>
      <c r="L579" s="100"/>
    </row>
    <row r="580" spans="1:12" s="42" customFormat="1" ht="15" customHeight="1" x14ac:dyDescent="0.35">
      <c r="A580" s="100"/>
      <c r="J580" s="101"/>
      <c r="K580" s="101"/>
      <c r="L580" s="100"/>
    </row>
    <row r="581" spans="1:12" s="42" customFormat="1" ht="15" customHeight="1" x14ac:dyDescent="0.35">
      <c r="A581" s="100"/>
      <c r="J581" s="101"/>
      <c r="K581" s="101"/>
      <c r="L581" s="100"/>
    </row>
    <row r="582" spans="1:12" s="42" customFormat="1" ht="15" customHeight="1" x14ac:dyDescent="0.35">
      <c r="A582" s="100"/>
      <c r="J582" s="101"/>
      <c r="K582" s="101"/>
      <c r="L582" s="100"/>
    </row>
    <row r="583" spans="1:12" s="42" customFormat="1" ht="15" customHeight="1" x14ac:dyDescent="0.35">
      <c r="A583" s="100"/>
      <c r="J583" s="101"/>
      <c r="K583" s="101"/>
      <c r="L583" s="100"/>
    </row>
    <row r="584" spans="1:12" s="42" customFormat="1" ht="15" customHeight="1" x14ac:dyDescent="0.35">
      <c r="A584" s="100"/>
      <c r="J584" s="101"/>
      <c r="K584" s="101"/>
      <c r="L584" s="100"/>
    </row>
    <row r="585" spans="1:12" s="42" customFormat="1" ht="15" customHeight="1" x14ac:dyDescent="0.35">
      <c r="A585" s="100"/>
      <c r="J585" s="101"/>
      <c r="K585" s="101"/>
      <c r="L585" s="100"/>
    </row>
    <row r="586" spans="1:12" s="42" customFormat="1" ht="15" customHeight="1" x14ac:dyDescent="0.35">
      <c r="A586" s="100"/>
      <c r="J586" s="101"/>
      <c r="K586" s="101"/>
      <c r="L586" s="100"/>
    </row>
    <row r="587" spans="1:12" s="42" customFormat="1" ht="15" customHeight="1" x14ac:dyDescent="0.35">
      <c r="A587" s="100"/>
      <c r="J587" s="101"/>
      <c r="K587" s="101"/>
      <c r="L587" s="100"/>
    </row>
    <row r="588" spans="1:12" s="42" customFormat="1" ht="15" customHeight="1" x14ac:dyDescent="0.35">
      <c r="A588" s="100"/>
      <c r="J588" s="101"/>
      <c r="K588" s="101"/>
      <c r="L588" s="100"/>
    </row>
    <row r="589" spans="1:12" s="42" customFormat="1" ht="15" customHeight="1" x14ac:dyDescent="0.35">
      <c r="A589" s="100"/>
      <c r="J589" s="101"/>
      <c r="K589" s="101"/>
      <c r="L589" s="100"/>
    </row>
    <row r="590" spans="1:12" s="42" customFormat="1" ht="15" customHeight="1" x14ac:dyDescent="0.35">
      <c r="A590" s="100"/>
      <c r="J590" s="101"/>
      <c r="K590" s="101"/>
      <c r="L590" s="100"/>
    </row>
    <row r="591" spans="1:12" s="42" customFormat="1" ht="15" customHeight="1" x14ac:dyDescent="0.35">
      <c r="A591" s="100"/>
      <c r="J591" s="101"/>
      <c r="K591" s="101"/>
      <c r="L591" s="100"/>
    </row>
    <row r="592" spans="1:12" s="42" customFormat="1" ht="15" customHeight="1" x14ac:dyDescent="0.35">
      <c r="A592" s="100"/>
      <c r="J592" s="101"/>
      <c r="K592" s="101"/>
      <c r="L592" s="100"/>
    </row>
    <row r="593" spans="1:12" s="42" customFormat="1" ht="15" customHeight="1" x14ac:dyDescent="0.35">
      <c r="A593" s="100"/>
      <c r="J593" s="101"/>
      <c r="K593" s="101"/>
      <c r="L593" s="100"/>
    </row>
    <row r="594" spans="1:12" s="42" customFormat="1" ht="15" customHeight="1" x14ac:dyDescent="0.35">
      <c r="A594" s="100"/>
      <c r="J594" s="101"/>
      <c r="K594" s="101"/>
      <c r="L594" s="100"/>
    </row>
    <row r="595" spans="1:12" s="42" customFormat="1" ht="15" customHeight="1" x14ac:dyDescent="0.35">
      <c r="A595" s="100"/>
      <c r="J595" s="101"/>
      <c r="K595" s="101"/>
      <c r="L595" s="100"/>
    </row>
    <row r="596" spans="1:12" s="42" customFormat="1" ht="15" customHeight="1" x14ac:dyDescent="0.35">
      <c r="A596" s="100"/>
      <c r="J596" s="101"/>
      <c r="K596" s="101"/>
      <c r="L596" s="100"/>
    </row>
    <row r="597" spans="1:12" s="42" customFormat="1" ht="15" customHeight="1" x14ac:dyDescent="0.35">
      <c r="A597" s="100"/>
      <c r="J597" s="101"/>
      <c r="K597" s="101"/>
      <c r="L597" s="100"/>
    </row>
    <row r="598" spans="1:12" s="42" customFormat="1" ht="15" customHeight="1" x14ac:dyDescent="0.35">
      <c r="A598" s="100"/>
      <c r="J598" s="101"/>
      <c r="K598" s="101"/>
      <c r="L598" s="100"/>
    </row>
    <row r="599" spans="1:12" s="42" customFormat="1" ht="15" customHeight="1" x14ac:dyDescent="0.35">
      <c r="A599" s="100"/>
      <c r="J599" s="101"/>
      <c r="K599" s="101"/>
      <c r="L599" s="100"/>
    </row>
    <row r="600" spans="1:12" s="42" customFormat="1" ht="15" customHeight="1" x14ac:dyDescent="0.35">
      <c r="A600" s="100"/>
      <c r="J600" s="101"/>
      <c r="K600" s="101"/>
      <c r="L600" s="100"/>
    </row>
    <row r="601" spans="1:12" s="42" customFormat="1" ht="15" customHeight="1" x14ac:dyDescent="0.35">
      <c r="A601" s="100"/>
      <c r="J601" s="101"/>
      <c r="K601" s="101"/>
      <c r="L601" s="100"/>
    </row>
    <row r="602" spans="1:12" s="42" customFormat="1" ht="15" customHeight="1" x14ac:dyDescent="0.35">
      <c r="A602" s="100"/>
      <c r="J602" s="101"/>
      <c r="K602" s="101"/>
      <c r="L602" s="100"/>
    </row>
    <row r="603" spans="1:12" s="42" customFormat="1" ht="15" customHeight="1" x14ac:dyDescent="0.35">
      <c r="A603" s="100"/>
      <c r="J603" s="101"/>
      <c r="K603" s="101"/>
      <c r="L603" s="100"/>
    </row>
    <row r="604" spans="1:12" s="42" customFormat="1" ht="15" customHeight="1" x14ac:dyDescent="0.35">
      <c r="A604" s="100"/>
      <c r="J604" s="101"/>
      <c r="K604" s="101"/>
      <c r="L604" s="100"/>
    </row>
    <row r="605" spans="1:12" s="42" customFormat="1" ht="15" customHeight="1" x14ac:dyDescent="0.35">
      <c r="A605" s="100"/>
      <c r="J605" s="101"/>
      <c r="K605" s="101"/>
      <c r="L605" s="100"/>
    </row>
    <row r="606" spans="1:12" s="42" customFormat="1" ht="15" customHeight="1" x14ac:dyDescent="0.35">
      <c r="A606" s="100"/>
      <c r="J606" s="101"/>
      <c r="K606" s="101"/>
      <c r="L606" s="100"/>
    </row>
    <row r="607" spans="1:12" s="42" customFormat="1" ht="15" customHeight="1" x14ac:dyDescent="0.35">
      <c r="A607" s="100"/>
      <c r="J607" s="101"/>
      <c r="K607" s="101"/>
      <c r="L607" s="100"/>
    </row>
    <row r="608" spans="1:12" s="42" customFormat="1" ht="15" customHeight="1" x14ac:dyDescent="0.35">
      <c r="A608" s="100"/>
      <c r="J608" s="101"/>
      <c r="K608" s="101"/>
      <c r="L608" s="100"/>
    </row>
    <row r="609" spans="1:12" s="42" customFormat="1" ht="15" customHeight="1" x14ac:dyDescent="0.35">
      <c r="A609" s="100"/>
      <c r="J609" s="101"/>
      <c r="K609" s="101"/>
      <c r="L609" s="100"/>
    </row>
    <row r="610" spans="1:12" s="42" customFormat="1" ht="15" customHeight="1" x14ac:dyDescent="0.35">
      <c r="A610" s="100"/>
      <c r="J610" s="101"/>
      <c r="K610" s="101"/>
      <c r="L610" s="100"/>
    </row>
    <row r="611" spans="1:12" s="42" customFormat="1" ht="15" customHeight="1" x14ac:dyDescent="0.35">
      <c r="A611" s="100"/>
      <c r="J611" s="101"/>
      <c r="K611" s="101"/>
      <c r="L611" s="100"/>
    </row>
    <row r="612" spans="1:12" s="42" customFormat="1" ht="15" customHeight="1" x14ac:dyDescent="0.35">
      <c r="A612" s="100"/>
      <c r="J612" s="101"/>
      <c r="K612" s="101"/>
      <c r="L612" s="100"/>
    </row>
    <row r="613" spans="1:12" s="42" customFormat="1" ht="15" customHeight="1" x14ac:dyDescent="0.35">
      <c r="A613" s="100"/>
      <c r="J613" s="101"/>
      <c r="K613" s="101"/>
      <c r="L613" s="100"/>
    </row>
    <row r="614" spans="1:12" s="42" customFormat="1" ht="15" customHeight="1" x14ac:dyDescent="0.35">
      <c r="A614" s="100"/>
      <c r="J614" s="101"/>
      <c r="K614" s="101"/>
      <c r="L614" s="100"/>
    </row>
    <row r="615" spans="1:12" s="42" customFormat="1" ht="15" customHeight="1" x14ac:dyDescent="0.35">
      <c r="A615" s="100"/>
      <c r="J615" s="101"/>
      <c r="K615" s="101"/>
      <c r="L615" s="100"/>
    </row>
    <row r="616" spans="1:12" s="42" customFormat="1" ht="15" customHeight="1" x14ac:dyDescent="0.35">
      <c r="A616" s="100"/>
      <c r="J616" s="101"/>
      <c r="K616" s="101"/>
      <c r="L616" s="100"/>
    </row>
    <row r="617" spans="1:12" s="42" customFormat="1" ht="15" customHeight="1" x14ac:dyDescent="0.35">
      <c r="A617" s="100"/>
      <c r="J617" s="101"/>
      <c r="K617" s="101"/>
      <c r="L617" s="100"/>
    </row>
    <row r="618" spans="1:12" s="42" customFormat="1" ht="15" customHeight="1" x14ac:dyDescent="0.35">
      <c r="A618" s="100"/>
      <c r="J618" s="101"/>
      <c r="K618" s="101"/>
      <c r="L618" s="100"/>
    </row>
    <row r="619" spans="1:12" s="42" customFormat="1" ht="15" customHeight="1" x14ac:dyDescent="0.35">
      <c r="A619" s="100"/>
      <c r="J619" s="101"/>
      <c r="K619" s="101"/>
      <c r="L619" s="100"/>
    </row>
    <row r="620" spans="1:12" s="42" customFormat="1" ht="15" customHeight="1" x14ac:dyDescent="0.35">
      <c r="A620" s="100"/>
      <c r="J620" s="101"/>
      <c r="K620" s="101"/>
      <c r="L620" s="100"/>
    </row>
    <row r="621" spans="1:12" s="42" customFormat="1" ht="15" customHeight="1" x14ac:dyDescent="0.35">
      <c r="A621" s="100"/>
      <c r="J621" s="101"/>
      <c r="K621" s="101"/>
      <c r="L621" s="100"/>
    </row>
    <row r="622" spans="1:12" s="42" customFormat="1" ht="15" customHeight="1" x14ac:dyDescent="0.35">
      <c r="A622" s="100"/>
      <c r="J622" s="101"/>
      <c r="K622" s="101"/>
      <c r="L622" s="100"/>
    </row>
    <row r="623" spans="1:12" s="42" customFormat="1" ht="15" customHeight="1" x14ac:dyDescent="0.35">
      <c r="A623" s="100"/>
      <c r="J623" s="101"/>
      <c r="K623" s="101"/>
      <c r="L623" s="100"/>
    </row>
    <row r="624" spans="1:12" s="42" customFormat="1" ht="15" customHeight="1" x14ac:dyDescent="0.35">
      <c r="A624" s="100"/>
      <c r="J624" s="101"/>
      <c r="K624" s="101"/>
      <c r="L624" s="100"/>
    </row>
    <row r="625" spans="1:12" s="42" customFormat="1" ht="15" customHeight="1" x14ac:dyDescent="0.35">
      <c r="A625" s="100"/>
      <c r="J625" s="101"/>
      <c r="K625" s="101"/>
      <c r="L625" s="100"/>
    </row>
    <row r="626" spans="1:12" s="42" customFormat="1" ht="15" customHeight="1" x14ac:dyDescent="0.35">
      <c r="A626" s="100"/>
      <c r="J626" s="101"/>
      <c r="K626" s="101"/>
      <c r="L626" s="100"/>
    </row>
    <row r="627" spans="1:12" s="42" customFormat="1" ht="15" customHeight="1" x14ac:dyDescent="0.35">
      <c r="A627" s="100"/>
      <c r="J627" s="101"/>
      <c r="K627" s="101"/>
      <c r="L627" s="100"/>
    </row>
    <row r="628" spans="1:12" s="42" customFormat="1" ht="15" customHeight="1" x14ac:dyDescent="0.35">
      <c r="A628" s="100"/>
      <c r="J628" s="101"/>
      <c r="K628" s="101"/>
      <c r="L628" s="100"/>
    </row>
    <row r="629" spans="1:12" s="42" customFormat="1" ht="15" customHeight="1" x14ac:dyDescent="0.35">
      <c r="A629" s="100"/>
      <c r="J629" s="101"/>
      <c r="K629" s="101"/>
      <c r="L629" s="100"/>
    </row>
    <row r="630" spans="1:12" s="42" customFormat="1" ht="15" customHeight="1" x14ac:dyDescent="0.35">
      <c r="A630" s="100"/>
      <c r="J630" s="101"/>
      <c r="K630" s="101"/>
      <c r="L630" s="100"/>
    </row>
    <row r="631" spans="1:12" s="42" customFormat="1" ht="15" customHeight="1" x14ac:dyDescent="0.35">
      <c r="A631" s="100"/>
      <c r="J631" s="101"/>
      <c r="K631" s="101"/>
      <c r="L631" s="100"/>
    </row>
    <row r="632" spans="1:12" s="42" customFormat="1" ht="15" customHeight="1" x14ac:dyDescent="0.35">
      <c r="A632" s="100"/>
      <c r="J632" s="101"/>
      <c r="K632" s="101"/>
      <c r="L632" s="100"/>
    </row>
    <row r="633" spans="1:12" s="42" customFormat="1" ht="15" customHeight="1" x14ac:dyDescent="0.35">
      <c r="A633" s="100"/>
      <c r="J633" s="101"/>
      <c r="K633" s="101"/>
      <c r="L633" s="100"/>
    </row>
    <row r="634" spans="1:12" s="42" customFormat="1" ht="15" customHeight="1" x14ac:dyDescent="0.35">
      <c r="A634" s="100"/>
      <c r="J634" s="101"/>
      <c r="K634" s="101"/>
      <c r="L634" s="100"/>
    </row>
    <row r="635" spans="1:12" s="42" customFormat="1" ht="15" customHeight="1" x14ac:dyDescent="0.35">
      <c r="A635" s="100"/>
      <c r="J635" s="101"/>
      <c r="K635" s="101"/>
      <c r="L635" s="100"/>
    </row>
    <row r="636" spans="1:12" s="42" customFormat="1" ht="15" customHeight="1" x14ac:dyDescent="0.35">
      <c r="A636" s="100"/>
      <c r="J636" s="101"/>
      <c r="K636" s="101"/>
      <c r="L636" s="100"/>
    </row>
    <row r="637" spans="1:12" s="42" customFormat="1" ht="15" customHeight="1" x14ac:dyDescent="0.35">
      <c r="A637" s="100"/>
      <c r="J637" s="101"/>
      <c r="K637" s="101"/>
      <c r="L637" s="100"/>
    </row>
    <row r="638" spans="1:12" s="42" customFormat="1" ht="15" customHeight="1" x14ac:dyDescent="0.35">
      <c r="A638" s="100"/>
      <c r="J638" s="101"/>
      <c r="K638" s="101"/>
      <c r="L638" s="100"/>
    </row>
    <row r="639" spans="1:12" s="42" customFormat="1" ht="15" customHeight="1" x14ac:dyDescent="0.35">
      <c r="A639" s="100"/>
      <c r="J639" s="101"/>
      <c r="K639" s="101"/>
      <c r="L639" s="100"/>
    </row>
    <row r="640" spans="1:12" s="42" customFormat="1" ht="15" customHeight="1" x14ac:dyDescent="0.35">
      <c r="A640" s="100"/>
      <c r="J640" s="101"/>
      <c r="K640" s="101"/>
      <c r="L640" s="100"/>
    </row>
    <row r="641" spans="1:12" s="42" customFormat="1" ht="15" customHeight="1" x14ac:dyDescent="0.35">
      <c r="A641" s="100"/>
      <c r="J641" s="101"/>
      <c r="K641" s="101"/>
      <c r="L641" s="100"/>
    </row>
    <row r="642" spans="1:12" s="42" customFormat="1" ht="15" customHeight="1" x14ac:dyDescent="0.35">
      <c r="A642" s="100"/>
      <c r="J642" s="101"/>
      <c r="K642" s="101"/>
      <c r="L642" s="100"/>
    </row>
    <row r="643" spans="1:12" s="42" customFormat="1" ht="15" customHeight="1" x14ac:dyDescent="0.35">
      <c r="A643" s="100"/>
      <c r="J643" s="101"/>
      <c r="K643" s="101"/>
      <c r="L643" s="100"/>
    </row>
    <row r="644" spans="1:12" s="42" customFormat="1" ht="15" customHeight="1" x14ac:dyDescent="0.35">
      <c r="A644" s="100"/>
      <c r="J644" s="101"/>
      <c r="K644" s="101"/>
      <c r="L644" s="100"/>
    </row>
    <row r="645" spans="1:12" s="42" customFormat="1" ht="15" customHeight="1" x14ac:dyDescent="0.35">
      <c r="A645" s="100"/>
      <c r="J645" s="101"/>
      <c r="K645" s="101"/>
      <c r="L645" s="100"/>
    </row>
    <row r="646" spans="1:12" s="42" customFormat="1" ht="15" customHeight="1" x14ac:dyDescent="0.35">
      <c r="A646" s="100"/>
      <c r="J646" s="101"/>
      <c r="K646" s="101"/>
      <c r="L646" s="100"/>
    </row>
    <row r="647" spans="1:12" s="42" customFormat="1" ht="15" customHeight="1" x14ac:dyDescent="0.35">
      <c r="A647" s="100"/>
      <c r="J647" s="101"/>
      <c r="K647" s="101"/>
      <c r="L647" s="100"/>
    </row>
    <row r="648" spans="1:12" s="42" customFormat="1" ht="15" customHeight="1" x14ac:dyDescent="0.35">
      <c r="A648" s="100"/>
      <c r="J648" s="101"/>
      <c r="K648" s="101"/>
      <c r="L648" s="100"/>
    </row>
    <row r="649" spans="1:12" s="42" customFormat="1" ht="15" customHeight="1" x14ac:dyDescent="0.35">
      <c r="A649" s="100"/>
      <c r="J649" s="101"/>
      <c r="K649" s="101"/>
      <c r="L649" s="100"/>
    </row>
    <row r="650" spans="1:12" s="42" customFormat="1" ht="15" customHeight="1" x14ac:dyDescent="0.35">
      <c r="A650" s="100"/>
      <c r="J650" s="101"/>
      <c r="K650" s="101"/>
      <c r="L650" s="100"/>
    </row>
    <row r="651" spans="1:12" s="42" customFormat="1" ht="15" customHeight="1" x14ac:dyDescent="0.35">
      <c r="A651" s="100"/>
      <c r="J651" s="101"/>
      <c r="K651" s="101"/>
      <c r="L651" s="100"/>
    </row>
    <row r="652" spans="1:12" s="42" customFormat="1" ht="15" customHeight="1" x14ac:dyDescent="0.35">
      <c r="A652" s="100"/>
      <c r="J652" s="101"/>
      <c r="K652" s="101"/>
      <c r="L652" s="100"/>
    </row>
    <row r="653" spans="1:12" s="42" customFormat="1" ht="15" customHeight="1" x14ac:dyDescent="0.35">
      <c r="A653" s="100"/>
      <c r="J653" s="101"/>
      <c r="K653" s="101"/>
      <c r="L653" s="100"/>
    </row>
    <row r="654" spans="1:12" s="42" customFormat="1" ht="15" customHeight="1" x14ac:dyDescent="0.35">
      <c r="A654" s="100"/>
      <c r="J654" s="101"/>
      <c r="K654" s="101"/>
      <c r="L654" s="100"/>
    </row>
    <row r="655" spans="1:12" s="42" customFormat="1" ht="15" customHeight="1" x14ac:dyDescent="0.35">
      <c r="A655" s="100"/>
      <c r="J655" s="101"/>
      <c r="K655" s="101"/>
      <c r="L655" s="100"/>
    </row>
    <row r="656" spans="1:12" s="42" customFormat="1" ht="15" customHeight="1" x14ac:dyDescent="0.35">
      <c r="A656" s="100"/>
      <c r="J656" s="101"/>
      <c r="K656" s="101"/>
      <c r="L656" s="100"/>
    </row>
    <row r="657" spans="1:12" s="42" customFormat="1" ht="15" customHeight="1" x14ac:dyDescent="0.35">
      <c r="A657" s="100"/>
      <c r="J657" s="101"/>
      <c r="K657" s="101"/>
      <c r="L657" s="100"/>
    </row>
    <row r="658" spans="1:12" s="42" customFormat="1" ht="15" customHeight="1" x14ac:dyDescent="0.35">
      <c r="A658" s="100"/>
      <c r="J658" s="101"/>
      <c r="K658" s="101"/>
      <c r="L658" s="100"/>
    </row>
    <row r="659" spans="1:12" s="42" customFormat="1" ht="15" customHeight="1" x14ac:dyDescent="0.35">
      <c r="A659" s="100"/>
      <c r="J659" s="101"/>
      <c r="K659" s="101"/>
      <c r="L659" s="100"/>
    </row>
    <row r="660" spans="1:12" s="42" customFormat="1" ht="15" customHeight="1" x14ac:dyDescent="0.35">
      <c r="A660" s="100"/>
      <c r="J660" s="101"/>
      <c r="K660" s="101"/>
      <c r="L660" s="100"/>
    </row>
    <row r="661" spans="1:12" s="42" customFormat="1" ht="15" customHeight="1" x14ac:dyDescent="0.35">
      <c r="A661" s="100"/>
      <c r="J661" s="101"/>
      <c r="K661" s="101"/>
      <c r="L661" s="100"/>
    </row>
    <row r="662" spans="1:12" s="42" customFormat="1" ht="15" customHeight="1" x14ac:dyDescent="0.35">
      <c r="A662" s="100"/>
      <c r="J662" s="101"/>
      <c r="K662" s="101"/>
      <c r="L662" s="100"/>
    </row>
    <row r="663" spans="1:12" s="42" customFormat="1" ht="15" customHeight="1" x14ac:dyDescent="0.35">
      <c r="A663" s="100"/>
      <c r="J663" s="101"/>
      <c r="K663" s="101"/>
      <c r="L663" s="100"/>
    </row>
    <row r="664" spans="1:12" s="42" customFormat="1" ht="15" customHeight="1" x14ac:dyDescent="0.35">
      <c r="A664" s="100"/>
      <c r="J664" s="101"/>
      <c r="K664" s="101"/>
      <c r="L664" s="100"/>
    </row>
    <row r="665" spans="1:12" s="42" customFormat="1" ht="15" customHeight="1" x14ac:dyDescent="0.35">
      <c r="A665" s="100"/>
      <c r="J665" s="101"/>
      <c r="K665" s="101"/>
      <c r="L665" s="100"/>
    </row>
    <row r="666" spans="1:12" s="42" customFormat="1" ht="15" customHeight="1" x14ac:dyDescent="0.35">
      <c r="A666" s="100"/>
      <c r="J666" s="101"/>
      <c r="K666" s="101"/>
      <c r="L666" s="100"/>
    </row>
    <row r="667" spans="1:12" s="42" customFormat="1" ht="15" customHeight="1" x14ac:dyDescent="0.35">
      <c r="A667" s="100"/>
      <c r="J667" s="101"/>
      <c r="K667" s="101"/>
      <c r="L667" s="100"/>
    </row>
    <row r="668" spans="1:12" s="42" customFormat="1" ht="15" customHeight="1" x14ac:dyDescent="0.35">
      <c r="A668" s="100"/>
      <c r="J668" s="101"/>
      <c r="K668" s="101"/>
      <c r="L668" s="100"/>
    </row>
    <row r="669" spans="1:12" s="42" customFormat="1" ht="15" customHeight="1" x14ac:dyDescent="0.35">
      <c r="A669" s="100"/>
      <c r="J669" s="101"/>
      <c r="K669" s="101"/>
      <c r="L669" s="100"/>
    </row>
    <row r="670" spans="1:12" s="42" customFormat="1" ht="15" customHeight="1" x14ac:dyDescent="0.35">
      <c r="A670" s="100"/>
      <c r="J670" s="101"/>
      <c r="K670" s="101"/>
      <c r="L670" s="100"/>
    </row>
    <row r="671" spans="1:12" s="42" customFormat="1" ht="15" customHeight="1" x14ac:dyDescent="0.35">
      <c r="A671" s="100"/>
      <c r="J671" s="101"/>
      <c r="K671" s="101"/>
      <c r="L671" s="100"/>
    </row>
    <row r="672" spans="1:12" s="42" customFormat="1" ht="15" customHeight="1" x14ac:dyDescent="0.35">
      <c r="A672" s="100"/>
      <c r="J672" s="101"/>
      <c r="K672" s="101"/>
      <c r="L672" s="100"/>
    </row>
    <row r="673" spans="1:12" s="42" customFormat="1" ht="15" customHeight="1" x14ac:dyDescent="0.35">
      <c r="A673" s="100"/>
      <c r="J673" s="101"/>
      <c r="K673" s="101"/>
      <c r="L673" s="100"/>
    </row>
    <row r="674" spans="1:12" s="42" customFormat="1" ht="15" customHeight="1" x14ac:dyDescent="0.35">
      <c r="A674" s="100"/>
      <c r="J674" s="101"/>
      <c r="K674" s="101"/>
      <c r="L674" s="100"/>
    </row>
    <row r="675" spans="1:12" s="42" customFormat="1" ht="15" customHeight="1" x14ac:dyDescent="0.35">
      <c r="A675" s="100"/>
      <c r="J675" s="101"/>
      <c r="K675" s="101"/>
      <c r="L675" s="100"/>
    </row>
    <row r="676" spans="1:12" s="42" customFormat="1" ht="15" customHeight="1" x14ac:dyDescent="0.35">
      <c r="A676" s="100"/>
      <c r="J676" s="101"/>
      <c r="K676" s="101"/>
      <c r="L676" s="100"/>
    </row>
    <row r="677" spans="1:12" s="42" customFormat="1" ht="15" customHeight="1" x14ac:dyDescent="0.35">
      <c r="A677" s="100"/>
      <c r="J677" s="101"/>
      <c r="K677" s="101"/>
      <c r="L677" s="100"/>
    </row>
    <row r="678" spans="1:12" s="42" customFormat="1" ht="15" customHeight="1" x14ac:dyDescent="0.35">
      <c r="A678" s="100"/>
      <c r="J678" s="101"/>
      <c r="K678" s="101"/>
      <c r="L678" s="100"/>
    </row>
    <row r="679" spans="1:12" s="42" customFormat="1" ht="15" customHeight="1" x14ac:dyDescent="0.35">
      <c r="A679" s="100"/>
      <c r="J679" s="101"/>
      <c r="K679" s="101"/>
      <c r="L679" s="100"/>
    </row>
    <row r="680" spans="1:12" s="42" customFormat="1" ht="15" customHeight="1" x14ac:dyDescent="0.35">
      <c r="A680" s="100"/>
      <c r="J680" s="101"/>
      <c r="K680" s="101"/>
      <c r="L680" s="100"/>
    </row>
    <row r="681" spans="1:12" s="42" customFormat="1" ht="15" customHeight="1" x14ac:dyDescent="0.35">
      <c r="A681" s="100"/>
      <c r="J681" s="101"/>
      <c r="K681" s="101"/>
      <c r="L681" s="100"/>
    </row>
    <row r="682" spans="1:12" s="42" customFormat="1" ht="15" customHeight="1" x14ac:dyDescent="0.35">
      <c r="A682" s="100"/>
      <c r="J682" s="101"/>
      <c r="K682" s="101"/>
      <c r="L682" s="100"/>
    </row>
    <row r="683" spans="1:12" s="42" customFormat="1" ht="15" customHeight="1" x14ac:dyDescent="0.35">
      <c r="A683" s="100"/>
      <c r="J683" s="101"/>
      <c r="K683" s="101"/>
      <c r="L683" s="100"/>
    </row>
    <row r="684" spans="1:12" s="42" customFormat="1" ht="15" customHeight="1" x14ac:dyDescent="0.35">
      <c r="A684" s="100"/>
      <c r="J684" s="101"/>
      <c r="K684" s="101"/>
      <c r="L684" s="100"/>
    </row>
    <row r="685" spans="1:12" s="42" customFormat="1" ht="15" customHeight="1" x14ac:dyDescent="0.35">
      <c r="A685" s="100"/>
      <c r="J685" s="101"/>
      <c r="K685" s="101"/>
      <c r="L685" s="100"/>
    </row>
    <row r="686" spans="1:12" s="42" customFormat="1" ht="15" customHeight="1" x14ac:dyDescent="0.35">
      <c r="A686" s="100"/>
      <c r="J686" s="101"/>
      <c r="K686" s="101"/>
      <c r="L686" s="100"/>
    </row>
    <row r="687" spans="1:12" s="42" customFormat="1" ht="15" customHeight="1" x14ac:dyDescent="0.35">
      <c r="A687" s="100"/>
      <c r="J687" s="101"/>
      <c r="K687" s="101"/>
      <c r="L687" s="100"/>
    </row>
    <row r="688" spans="1:12" s="42" customFormat="1" ht="15" customHeight="1" x14ac:dyDescent="0.35">
      <c r="A688" s="100"/>
      <c r="J688" s="101"/>
      <c r="K688" s="101"/>
      <c r="L688" s="100"/>
    </row>
    <row r="689" spans="1:12" s="42" customFormat="1" ht="15" customHeight="1" x14ac:dyDescent="0.35">
      <c r="A689" s="100"/>
      <c r="J689" s="101"/>
      <c r="K689" s="101"/>
      <c r="L689" s="100"/>
    </row>
    <row r="690" spans="1:12" s="42" customFormat="1" ht="15" customHeight="1" x14ac:dyDescent="0.35">
      <c r="A690" s="100"/>
      <c r="J690" s="101"/>
      <c r="K690" s="101"/>
      <c r="L690" s="100"/>
    </row>
    <row r="691" spans="1:12" s="42" customFormat="1" ht="15" customHeight="1" x14ac:dyDescent="0.35">
      <c r="A691" s="100"/>
      <c r="J691" s="101"/>
      <c r="K691" s="101"/>
      <c r="L691" s="100"/>
    </row>
    <row r="692" spans="1:12" s="42" customFormat="1" ht="15" customHeight="1" x14ac:dyDescent="0.35">
      <c r="A692" s="100"/>
      <c r="J692" s="101"/>
      <c r="K692" s="101"/>
      <c r="L692" s="100"/>
    </row>
    <row r="693" spans="1:12" s="42" customFormat="1" ht="15" customHeight="1" x14ac:dyDescent="0.35">
      <c r="A693" s="100"/>
      <c r="J693" s="101"/>
      <c r="K693" s="101"/>
      <c r="L693" s="100"/>
    </row>
    <row r="694" spans="1:12" s="42" customFormat="1" ht="15" customHeight="1" x14ac:dyDescent="0.35">
      <c r="A694" s="100"/>
      <c r="J694" s="101"/>
      <c r="K694" s="101"/>
      <c r="L694" s="100"/>
    </row>
    <row r="695" spans="1:12" s="42" customFormat="1" ht="15" customHeight="1" x14ac:dyDescent="0.35">
      <c r="A695" s="100"/>
      <c r="J695" s="101"/>
      <c r="K695" s="101"/>
      <c r="L695" s="100"/>
    </row>
    <row r="696" spans="1:12" s="42" customFormat="1" ht="15" customHeight="1" x14ac:dyDescent="0.35">
      <c r="A696" s="100"/>
      <c r="J696" s="101"/>
      <c r="K696" s="101"/>
      <c r="L696" s="100"/>
    </row>
    <row r="697" spans="1:12" s="42" customFormat="1" ht="15" customHeight="1" x14ac:dyDescent="0.35">
      <c r="A697" s="100"/>
      <c r="J697" s="101"/>
      <c r="K697" s="101"/>
      <c r="L697" s="100"/>
    </row>
    <row r="698" spans="1:12" s="42" customFormat="1" ht="15" customHeight="1" x14ac:dyDescent="0.35">
      <c r="A698" s="100"/>
      <c r="J698" s="101"/>
      <c r="K698" s="101"/>
      <c r="L698" s="100"/>
    </row>
    <row r="699" spans="1:12" s="42" customFormat="1" ht="15" customHeight="1" x14ac:dyDescent="0.35">
      <c r="A699" s="100"/>
      <c r="J699" s="101"/>
      <c r="K699" s="101"/>
      <c r="L699" s="100"/>
    </row>
    <row r="700" spans="1:12" s="42" customFormat="1" ht="15" customHeight="1" x14ac:dyDescent="0.35">
      <c r="A700" s="100"/>
      <c r="J700" s="101"/>
      <c r="K700" s="101"/>
      <c r="L700" s="100"/>
    </row>
    <row r="701" spans="1:12" s="42" customFormat="1" ht="15" customHeight="1" x14ac:dyDescent="0.35">
      <c r="A701" s="100"/>
      <c r="J701" s="101"/>
      <c r="K701" s="101"/>
      <c r="L701" s="100"/>
    </row>
    <row r="702" spans="1:12" s="42" customFormat="1" ht="15" customHeight="1" x14ac:dyDescent="0.35">
      <c r="A702" s="100"/>
      <c r="J702" s="101"/>
      <c r="K702" s="101"/>
      <c r="L702" s="100"/>
    </row>
    <row r="703" spans="1:12" s="42" customFormat="1" ht="15" customHeight="1" x14ac:dyDescent="0.35">
      <c r="A703" s="100"/>
      <c r="J703" s="101"/>
      <c r="K703" s="101"/>
      <c r="L703" s="100"/>
    </row>
    <row r="704" spans="1:12" s="42" customFormat="1" ht="15" customHeight="1" x14ac:dyDescent="0.35">
      <c r="A704" s="100"/>
      <c r="J704" s="101"/>
      <c r="K704" s="101"/>
      <c r="L704" s="100"/>
    </row>
  </sheetData>
  <sheetProtection algorithmName="SHA-512" hashValue="hzg7lrrnRknrdHGHt8njYpil2qsNldwZThW+7NKw9TYsZeoWdHbzvtOyZWWle7voKWkHkT3qVdQg1AGph5dNnA==" saltValue="gtdpCCeyDFVks5BZjKYKxw==" spinCount="100000" sheet="1" objects="1" scenarios="1" autoFilter="0"/>
  <autoFilter ref="B2:D704" xr:uid="{0E7FFF40-A9C7-407E-9158-24A6CE2D63FB}"/>
  <mergeCells count="1">
    <mergeCell ref="B1:L1"/>
  </mergeCells>
  <conditionalFormatting sqref="D3:D184 G3:H184 D186:D286 G186:H286">
    <cfRule type="containsText" dxfId="210" priority="1" operator="containsText" text="Não sei">
      <formula>NOT(ISERROR(SEARCH("Não sei",D3)))</formula>
    </cfRule>
    <cfRule type="containsText" dxfId="209" priority="2" operator="containsText" text="Semelhante pergunta">
      <formula>NOT(ISERROR(SEARCH("Semelhante pergunta",D3)))</formula>
    </cfRule>
    <cfRule type="containsText" dxfId="208" priority="3" operator="containsText" text="Sim, a mesma pergunta">
      <formula>NOT(ISERROR(SEARCH("Sim, a mesma pergunta",D3)))</formula>
    </cfRule>
    <cfRule type="containsText" dxfId="207" priority="4" operator="containsText" text="Não tenho esta pergunta">
      <formula>NOT(ISERROR(SEARCH("Não tenho esta pergunta",D3)))</formula>
    </cfRule>
  </conditionalFormatting>
  <hyperlinks>
    <hyperlink ref="L5" location="'Notas de rodapé'!A2" display="Footnotes!A2" xr:uid="{417DA629-B0AE-44A6-A1A9-122252752991}"/>
    <hyperlink ref="L55" location="'Notas de rodapé'!A3" display="Footnotes!A3" xr:uid="{E80D3280-8917-428C-851F-74B9928F0F72}"/>
    <hyperlink ref="L58" location="'Notas de rodapé'!A4" display="Footnotes!A4" xr:uid="{1E45CCBD-7DAB-4AD5-B2AD-046EB0435716}"/>
    <hyperlink ref="L61" location="'Notas de rodapé'!A5" display="Footnotes!A5" xr:uid="{2AFC0E72-9D69-4C15-B9D2-DC11B7C4E463}"/>
    <hyperlink ref="L59" location="'Notas de rodapé'!A5" display="Footnotes!A5" xr:uid="{A6ED4DB7-291B-485B-93DE-C64CEB6A41F5}"/>
    <hyperlink ref="L60" location="'Notas de rodapé'!A5" display="Footnotes!A5" xr:uid="{D636B43D-4A79-4059-8AFB-A6BF55B4F7C0}"/>
    <hyperlink ref="L62" location="'Notas de rodapé'!A6" display="Footnotes!A6" xr:uid="{4634AEC2-4759-49E3-9218-DB3D887DFD34}"/>
    <hyperlink ref="L119" location="'Notas de rodapé'!A7" display="Footnotes!A7" xr:uid="{EB6621E4-8FA2-4C5F-B41E-BF84A2851113}"/>
    <hyperlink ref="L285" location="'Notas de rodapé'!A24" display="Footnotes!A24" xr:uid="{DE7CFFB1-30B9-4567-9DB9-BABBE0E18765}"/>
    <hyperlink ref="L283" location="'Notas de rodapé'!A23" display="Footnotes!A23" xr:uid="{D6903511-A47C-4F52-B696-A71756A7CDBC}"/>
    <hyperlink ref="L281" location="'Notas de rodapé'!A5" display="Footnotes!A5" xr:uid="{B4FB0EF2-C499-492B-9793-E8DF3430B582}"/>
    <hyperlink ref="L244" location="'Notas de rodapé'!A16" display="Footnotes!A16" xr:uid="{FAD459C2-CD9F-49BA-9507-3D635B734815}"/>
    <hyperlink ref="L242" location="'Notas de rodapé'!A15" display="Footnotes!A15" xr:uid="{35748E3A-2737-4138-9B0F-6A3722B62C99}"/>
    <hyperlink ref="L240" location="'Notas de rodapé'!A19" display="Footnotes!A19" xr:uid="{2408C589-82DC-476E-8AD1-0A94DE5CCD9A}"/>
    <hyperlink ref="L238" location="'Notas de rodapé'!A18" display="Footnotes!A18" xr:uid="{BFCA841C-1BC2-4CB1-BA1C-D5F504AB5CDD}"/>
    <hyperlink ref="L223" location="'Notas de rodapé'!A11" display="Footnotes!A11" xr:uid="{966927DA-4AD9-4FD4-9CF6-C6B09A11B9D8}"/>
    <hyperlink ref="L181" location="'Notas de rodapé'!A11" display="Footnotes!A11" xr:uid="{7FFBE6F5-26DF-4150-B3E9-B0AFAAD305B2}"/>
    <hyperlink ref="L202" location="'Notas de rodapé'!A16" display="Footnotes!A16" xr:uid="{5525038F-DF83-4FBC-B6BD-218D251FE249}"/>
    <hyperlink ref="L201" location="'Notas de rodapé'!A16" display="Footnotes!A16" xr:uid="{95D4C896-EF5F-4620-B845-5CDFD6893D9B}"/>
    <hyperlink ref="L200" location="'Notas de rodapé'!A15" display="Footnotes!A15" xr:uid="{153E6DCF-6388-482F-861B-5DD0C71F655B}"/>
    <hyperlink ref="L222" location="'Notas de rodapé'!A17" display="Footnotes!A17" xr:uid="{99F2AB47-869E-413B-BCC2-536CAA759612}"/>
    <hyperlink ref="L199" location="'Notas de rodapé'!A14" display="Footnotes!A14" xr:uid="{6E699F67-67EE-44A8-B529-65A28CFAF245}"/>
    <hyperlink ref="L123" location="'Notas de rodapé'!A6" display="Footnotes!A6" xr:uid="{04E4FB49-3BEF-410B-A418-DCAD665A7E7E}"/>
    <hyperlink ref="L195" location="'Notas de rodapé'!A6" display="Footnotes!A6" xr:uid="{1C737672-1A3D-487D-A390-F4F590C4B281}"/>
    <hyperlink ref="L196" location="'Notas de rodapé'!A6" display="Footnotes!A6" xr:uid="{D2D49B29-B9A3-4E59-8545-A2C461B47A5A}"/>
    <hyperlink ref="L124" location="'Notas de rodapé'!A10" display="Footnotes!A10" xr:uid="{CB958695-26A0-4D45-AC70-CF207A6F9B89}"/>
    <hyperlink ref="L194" location="'Notas de rodapé'!A10" display="Footnotes!A10" xr:uid="{65CC379D-A2CE-4CF0-A53C-E2384B7B0877}"/>
    <hyperlink ref="L71" location="'Notas de rodapé'!A25" display="Footnotes!A25" xr:uid="{DAFF3C36-F8C6-4D16-AF93-78C2D17A3025}"/>
    <hyperlink ref="L72" location="'Notas de rodapé'!A25" display="Footnotes!A25" xr:uid="{BB483F96-205F-487E-9CC5-E49B4784B0BC}"/>
    <hyperlink ref="L73" location="'Notas de rodapé'!A25" display="Footnotes!A25" xr:uid="{96C05262-6ED8-42CD-AB44-9B863AC93E88}"/>
    <hyperlink ref="L251" location="'Notas de rodapé'!A25" display="Footnotes!A25" xr:uid="{4437193D-D962-462E-A417-D0BA6C2D8686}"/>
    <hyperlink ref="L252" location="'Notas de rodapé'!A25" display="Footnotes!A25" xr:uid="{354DDA57-DA29-41C2-A6FB-225804DD5B54}"/>
    <hyperlink ref="L286" location="'Notas de rodapé'!A25" display="Footnotes!A25" xr:uid="{7A9271F4-5BE3-40FF-99B7-F9F6613E95D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BDA1E2-D917-4173-BCC1-94DC8BB830C5}">
          <x14:formula1>
            <xm:f>dropdowns!$H$1:$H$5</xm:f>
          </x14:formula1>
          <xm:sqref>D3:D286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3BC1-81DA-462C-92B8-F00FEC0E7EF4}">
  <sheetPr>
    <tabColor rgb="FFCAC9F7"/>
    <pageSetUpPr autoPageBreaks="0"/>
  </sheetPr>
  <dimension ref="A1:BE4"/>
  <sheetViews>
    <sheetView zoomScale="90" zoomScaleNormal="90" workbookViewId="0">
      <pane xSplit="3" ySplit="3" topLeftCell="D4" activePane="bottomRight" state="frozen"/>
      <selection pane="topRight" activeCell="D1" sqref="D1"/>
      <selection pane="bottomLeft" activeCell="A4" sqref="A4"/>
      <selection pane="bottomRight" activeCell="A5" sqref="A5"/>
    </sheetView>
  </sheetViews>
  <sheetFormatPr defaultRowHeight="14.5" x14ac:dyDescent="0.35"/>
  <cols>
    <col min="1" max="1" width="24.54296875" style="59" customWidth="1"/>
    <col min="2" max="2" width="10.81640625" style="59" customWidth="1"/>
    <col min="3" max="3" width="44" style="59" customWidth="1"/>
    <col min="4" max="4" width="11.26953125" style="59" customWidth="1"/>
    <col min="5" max="6" width="8.54296875" style="59"/>
    <col min="7" max="7" width="10.453125" style="59" customWidth="1"/>
    <col min="8" max="8" width="9.81640625" style="59" customWidth="1"/>
    <col min="9" max="9" width="9.453125" style="59" customWidth="1"/>
    <col min="10" max="10" width="9.81640625" style="59" customWidth="1"/>
    <col min="11" max="11" width="10" style="59" customWidth="1"/>
    <col min="12" max="12" width="11.1796875" style="59" customWidth="1"/>
    <col min="13" max="17" width="8.54296875" style="59"/>
    <col min="18" max="18" width="9.54296875" style="59" customWidth="1"/>
    <col min="19" max="19" width="8.54296875" style="59"/>
    <col min="20" max="20" width="9" style="59" customWidth="1"/>
    <col min="21" max="21" width="8.54296875" style="59"/>
    <col min="22" max="22" width="9" style="59" customWidth="1"/>
    <col min="23" max="23" width="11.54296875" style="59" customWidth="1"/>
    <col min="24" max="24" width="10.453125" style="59" customWidth="1"/>
    <col min="25" max="25" width="10.54296875" style="59" customWidth="1"/>
    <col min="26" max="26" width="12" style="59" customWidth="1"/>
    <col min="27" max="27" width="8.54296875" style="59"/>
    <col min="28" max="28" width="9.7265625" style="59" customWidth="1"/>
    <col min="29" max="29" width="11.81640625" style="59" customWidth="1"/>
    <col min="30" max="30" width="11.7265625" style="59" customWidth="1"/>
    <col min="31" max="31" width="9.81640625" style="59" customWidth="1"/>
    <col min="32" max="33" width="8.54296875" style="59"/>
    <col min="34" max="34" width="9.26953125" style="59" customWidth="1"/>
    <col min="35" max="35" width="9.453125" style="59" customWidth="1"/>
    <col min="36" max="36" width="10.54296875" style="59" customWidth="1"/>
    <col min="37" max="57" width="8.54296875" style="435"/>
  </cols>
  <sheetData>
    <row r="1" spans="1:57" ht="116.25" customHeight="1" thickBot="1" x14ac:dyDescent="0.4">
      <c r="A1" s="1098" t="s">
        <v>1179</v>
      </c>
      <c r="B1" s="1099"/>
      <c r="C1" s="1099"/>
      <c r="D1" s="434" t="s">
        <v>1180</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54" customHeight="1" x14ac:dyDescent="0.35">
      <c r="A2" s="1099"/>
      <c r="B2" s="1099"/>
      <c r="C2" s="1099"/>
      <c r="D2" s="1105" t="s">
        <v>123</v>
      </c>
      <c r="E2" s="1106"/>
      <c r="F2" s="1106"/>
      <c r="G2" s="1106"/>
      <c r="H2" s="1106"/>
      <c r="I2" s="1106"/>
      <c r="J2" s="1106"/>
      <c r="K2" s="1106"/>
      <c r="L2" s="1107"/>
      <c r="M2" s="1108" t="s">
        <v>126</v>
      </c>
      <c r="N2" s="1109"/>
      <c r="O2" s="1109"/>
      <c r="P2" s="1109"/>
      <c r="Q2" s="1109"/>
      <c r="R2" s="1109"/>
      <c r="S2" s="1109"/>
      <c r="T2" s="1110"/>
      <c r="U2" s="1111" t="s">
        <v>135</v>
      </c>
      <c r="V2" s="1112"/>
      <c r="W2" s="1112"/>
      <c r="X2" s="1112"/>
      <c r="Y2" s="1113"/>
      <c r="Z2" s="1103" t="s">
        <v>156</v>
      </c>
      <c r="AA2" s="1103"/>
      <c r="AB2" s="1103"/>
      <c r="AC2" s="1103"/>
      <c r="AD2" s="1104"/>
      <c r="AE2" s="1100" t="s">
        <v>165</v>
      </c>
      <c r="AF2" s="1101"/>
      <c r="AG2" s="1101"/>
      <c r="AH2" s="1101"/>
      <c r="AI2" s="1101"/>
      <c r="AJ2" s="1102"/>
      <c r="AK2" s="2"/>
      <c r="AL2" s="2"/>
      <c r="AM2" s="2"/>
      <c r="AN2" s="2"/>
      <c r="AO2" s="2"/>
      <c r="AP2" s="2"/>
      <c r="AQ2" s="2"/>
      <c r="AR2" s="2"/>
      <c r="AS2" s="2"/>
      <c r="AT2" s="2"/>
      <c r="AU2" s="2"/>
      <c r="AV2" s="2"/>
      <c r="AW2" s="2"/>
      <c r="AX2" s="2"/>
      <c r="AY2" s="2"/>
      <c r="AZ2" s="2"/>
      <c r="BA2" s="2"/>
      <c r="BB2" s="2"/>
      <c r="BC2" s="2"/>
      <c r="BD2" s="2"/>
      <c r="BE2" s="2"/>
    </row>
    <row r="3" spans="1:57" s="1" customFormat="1" ht="117.75" customHeight="1" x14ac:dyDescent="0.35">
      <c r="A3" s="433" t="s">
        <v>1181</v>
      </c>
      <c r="B3" s="433" t="s">
        <v>1182</v>
      </c>
      <c r="C3" s="432" t="s">
        <v>1183</v>
      </c>
      <c r="D3" s="114" t="s">
        <v>462</v>
      </c>
      <c r="E3" s="115" t="s">
        <v>437</v>
      </c>
      <c r="F3" s="115" t="s">
        <v>442</v>
      </c>
      <c r="G3" s="115" t="s">
        <v>166</v>
      </c>
      <c r="H3" s="115" t="s">
        <v>447</v>
      </c>
      <c r="I3" s="115" t="s">
        <v>458</v>
      </c>
      <c r="J3" s="115" t="s">
        <v>470</v>
      </c>
      <c r="K3" s="424" t="s">
        <v>559</v>
      </c>
      <c r="L3" s="116" t="s">
        <v>1184</v>
      </c>
      <c r="M3" s="102" t="s">
        <v>1185</v>
      </c>
      <c r="N3" s="103" t="s">
        <v>1186</v>
      </c>
      <c r="O3" s="103" t="s">
        <v>1187</v>
      </c>
      <c r="P3" s="103" t="s">
        <v>1188</v>
      </c>
      <c r="Q3" s="103" t="s">
        <v>686</v>
      </c>
      <c r="R3" s="103" t="s">
        <v>1189</v>
      </c>
      <c r="S3" s="425" t="s">
        <v>789</v>
      </c>
      <c r="T3" s="426" t="s">
        <v>1190</v>
      </c>
      <c r="U3" s="104" t="s">
        <v>1191</v>
      </c>
      <c r="V3" s="105" t="s">
        <v>1192</v>
      </c>
      <c r="W3" s="105" t="s">
        <v>1193</v>
      </c>
      <c r="X3" s="427" t="s">
        <v>888</v>
      </c>
      <c r="Y3" s="428" t="s">
        <v>1194</v>
      </c>
      <c r="Z3" s="106" t="s">
        <v>1195</v>
      </c>
      <c r="AA3" s="106" t="s">
        <v>1196</v>
      </c>
      <c r="AB3" s="106" t="s">
        <v>1197</v>
      </c>
      <c r="AC3" s="420" t="s">
        <v>1198</v>
      </c>
      <c r="AD3" s="421" t="s">
        <v>1037</v>
      </c>
      <c r="AE3" s="107" t="s">
        <v>1199</v>
      </c>
      <c r="AF3" s="108" t="s">
        <v>1200</v>
      </c>
      <c r="AG3" s="108" t="s">
        <v>1201</v>
      </c>
      <c r="AH3" s="108" t="s">
        <v>1202</v>
      </c>
      <c r="AI3" s="429" t="s">
        <v>1203</v>
      </c>
      <c r="AJ3" s="430" t="s">
        <v>1204</v>
      </c>
      <c r="AK3" s="3"/>
      <c r="AL3" s="3"/>
      <c r="AM3" s="3"/>
      <c r="AN3" s="3"/>
      <c r="AO3" s="3"/>
      <c r="AP3" s="3"/>
      <c r="AQ3" s="3"/>
      <c r="AR3" s="3"/>
      <c r="AS3" s="3"/>
      <c r="AT3" s="3"/>
      <c r="AU3" s="3"/>
      <c r="AV3" s="3"/>
      <c r="AW3" s="3"/>
      <c r="AX3" s="3"/>
      <c r="AY3" s="3"/>
      <c r="AZ3" s="3"/>
      <c r="BA3" s="3"/>
      <c r="BB3" s="3"/>
      <c r="BC3" s="3"/>
      <c r="BD3" s="3"/>
      <c r="BE3" s="3"/>
    </row>
    <row r="4" spans="1:57" x14ac:dyDescent="0.35">
      <c r="AK4" s="59"/>
      <c r="AL4" s="59"/>
      <c r="AM4" s="59"/>
      <c r="AN4" s="59"/>
      <c r="AO4" s="59"/>
      <c r="AP4" s="59"/>
      <c r="AQ4" s="59"/>
      <c r="AR4" s="59"/>
      <c r="AS4" s="59"/>
      <c r="AT4" s="59"/>
      <c r="AU4" s="59"/>
      <c r="AV4" s="59"/>
      <c r="AW4" s="59"/>
      <c r="AX4" s="59"/>
      <c r="AY4" s="59"/>
      <c r="AZ4" s="59"/>
      <c r="BA4" s="59"/>
      <c r="BB4" s="59"/>
      <c r="BC4" s="59"/>
      <c r="BD4" s="59"/>
      <c r="BE4" s="59"/>
    </row>
  </sheetData>
  <sheetProtection algorithmName="SHA-512" hashValue="Rm/qIkeHgNjrjDfVpsj6FRalLiNfS47B/7IP4lTa2YI6XJDPZBarOrHbsxtMgJmv42oxObwztSSmSeejIXKoGg==" saltValue="Dp0A3XkMSeNvEe7EOgonCw==" spinCount="100000" sheet="1" objects="1" scenarios="1" autoFilter="0"/>
  <autoFilter ref="A3:AJ19" xr:uid="{24373BC1-81DA-462C-92B8-F00FEC0E7EF4}"/>
  <mergeCells count="6">
    <mergeCell ref="A1:C2"/>
    <mergeCell ref="AE2:AJ2"/>
    <mergeCell ref="Z2:AD2"/>
    <mergeCell ref="D2:L2"/>
    <mergeCell ref="M2:T2"/>
    <mergeCell ref="U2:Y2"/>
  </mergeCells>
  <dataValidations count="1">
    <dataValidation type="list" allowBlank="1" showInputMessage="1" showErrorMessage="1" sqref="D705:AI3538" xr:uid="{C6FFF729-732E-4C68-9EFC-ECFF43751E58}">
      <formula1>#REF!</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A228662-4277-4B2E-B5F0-AC152ACC4DD1}">
          <x14:formula1>
            <xm:f>dropdowns!$F$4:$F$5</xm:f>
          </x14:formula1>
          <xm:sqref>D4:AJ704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358-EDF7-4BF7-B55C-ED3B75C26704}">
  <dimension ref="B1:Q743"/>
  <sheetViews>
    <sheetView workbookViewId="0">
      <selection activeCell="C4" sqref="C4:C6"/>
    </sheetView>
  </sheetViews>
  <sheetFormatPr defaultRowHeight="14.5" x14ac:dyDescent="0.35"/>
  <cols>
    <col min="1" max="1" width="2.453125" customWidth="1"/>
    <col min="2" max="2" width="2.26953125" customWidth="1"/>
    <col min="3" max="3" width="66.26953125" customWidth="1"/>
    <col min="4" max="4" width="1.7265625" customWidth="1"/>
    <col min="5" max="5" width="5.54296875" customWidth="1"/>
    <col min="6" max="6" width="65.7265625" customWidth="1"/>
    <col min="7" max="7" width="1.54296875" customWidth="1"/>
  </cols>
  <sheetData>
    <row r="1" spans="2:17" s="2" customFormat="1" x14ac:dyDescent="0.35"/>
    <row r="2" spans="2:17" s="2" customFormat="1" ht="36" customHeight="1" x14ac:dyDescent="0.85">
      <c r="B2" s="888" t="s">
        <v>37</v>
      </c>
      <c r="C2" s="888"/>
      <c r="D2" s="888"/>
      <c r="E2" s="888"/>
      <c r="F2" s="888"/>
      <c r="G2" s="888"/>
      <c r="H2" s="625"/>
      <c r="I2" s="625"/>
      <c r="J2" s="625"/>
      <c r="K2" s="625"/>
      <c r="L2" s="625"/>
      <c r="M2" s="625"/>
      <c r="N2" s="625"/>
      <c r="O2" s="625"/>
      <c r="P2" s="625"/>
      <c r="Q2" s="625"/>
    </row>
    <row r="3" spans="2:17" s="2" customFormat="1" ht="96.65" customHeight="1" thickBot="1" x14ac:dyDescent="0.4"/>
    <row r="4" spans="2:17" s="2" customFormat="1" ht="174" customHeight="1" thickTop="1" thickBot="1" x14ac:dyDescent="0.4">
      <c r="C4" s="889" t="s">
        <v>38</v>
      </c>
      <c r="D4" s="632"/>
      <c r="F4" s="630" t="s">
        <v>39</v>
      </c>
      <c r="G4" s="631"/>
    </row>
    <row r="5" spans="2:17" s="2" customFormat="1" ht="29.25" customHeight="1" thickTop="1" thickBot="1" x14ac:dyDescent="0.4">
      <c r="C5" s="890"/>
      <c r="D5" s="635"/>
    </row>
    <row r="6" spans="2:17" s="2" customFormat="1" ht="151.5" customHeight="1" thickTop="1" x14ac:dyDescent="0.35">
      <c r="C6" s="890"/>
      <c r="D6" s="635"/>
      <c r="F6" s="891" t="s">
        <v>40</v>
      </c>
      <c r="G6" s="636"/>
    </row>
    <row r="7" spans="2:17" s="2" customFormat="1" ht="20.65" customHeight="1" thickBot="1" x14ac:dyDescent="0.4">
      <c r="C7" s="861" t="s">
        <v>41</v>
      </c>
      <c r="D7" s="633"/>
      <c r="F7" s="892"/>
      <c r="G7" s="637"/>
    </row>
    <row r="8" spans="2:17" s="2" customFormat="1" ht="25.5" customHeight="1" thickTop="1" thickBot="1" x14ac:dyDescent="0.45">
      <c r="B8" s="600"/>
      <c r="C8" s="3"/>
      <c r="D8" s="3"/>
      <c r="F8" s="892"/>
      <c r="G8" s="637"/>
    </row>
    <row r="9" spans="2:17" s="2" customFormat="1" ht="278.25" customHeight="1" thickTop="1" thickBot="1" x14ac:dyDescent="0.4">
      <c r="C9" s="638" t="s">
        <v>42</v>
      </c>
      <c r="D9" s="639"/>
      <c r="F9" s="892"/>
      <c r="G9" s="637"/>
    </row>
    <row r="10" spans="2:17" s="2" customFormat="1" ht="26.15" customHeight="1" thickTop="1" thickBot="1" x14ac:dyDescent="0.4">
      <c r="C10" s="634"/>
      <c r="D10" s="634"/>
      <c r="F10" s="663"/>
      <c r="G10" s="680"/>
    </row>
    <row r="11" spans="2:17" s="2" customFormat="1" ht="26.65" customHeight="1" x14ac:dyDescent="0.4">
      <c r="B11" s="600"/>
      <c r="C11" s="893" t="s">
        <v>43</v>
      </c>
      <c r="D11" s="691"/>
      <c r="F11" s="896" t="s">
        <v>44</v>
      </c>
      <c r="G11" s="681"/>
    </row>
    <row r="12" spans="2:17" s="2" customFormat="1" ht="119.25" customHeight="1" thickBot="1" x14ac:dyDescent="0.4">
      <c r="C12" s="894"/>
      <c r="D12" s="692"/>
      <c r="F12" s="897"/>
      <c r="G12" s="682"/>
    </row>
    <row r="13" spans="2:17" s="2" customFormat="1" ht="38.25" customHeight="1" thickTop="1" thickBot="1" x14ac:dyDescent="0.4">
      <c r="C13" s="894"/>
      <c r="D13" s="692"/>
      <c r="F13" s="634"/>
    </row>
    <row r="14" spans="2:17" s="2" customFormat="1" ht="32.15" customHeight="1" thickTop="1" x14ac:dyDescent="0.35">
      <c r="C14" s="894"/>
      <c r="D14" s="692"/>
      <c r="F14" s="664" t="s">
        <v>45</v>
      </c>
      <c r="G14" s="686"/>
    </row>
    <row r="15" spans="2:17" s="2" customFormat="1" ht="32.25" customHeight="1" thickBot="1" x14ac:dyDescent="0.4">
      <c r="C15" s="895"/>
      <c r="D15" s="665"/>
      <c r="F15" s="694" t="s">
        <v>46</v>
      </c>
      <c r="G15" s="687"/>
    </row>
    <row r="16" spans="2:17" s="2" customFormat="1" ht="20.65" customHeight="1" thickTop="1" thickBot="1" x14ac:dyDescent="0.4">
      <c r="C16" s="663"/>
      <c r="D16" s="663"/>
      <c r="F16" s="689" t="s">
        <v>47</v>
      </c>
      <c r="G16" s="687"/>
    </row>
    <row r="17" spans="2:7" s="2" customFormat="1" ht="40" customHeight="1" thickTop="1" x14ac:dyDescent="0.4">
      <c r="B17" s="600"/>
      <c r="C17" s="885" t="s">
        <v>48</v>
      </c>
      <c r="D17" s="683"/>
      <c r="F17" s="694" t="s">
        <v>49</v>
      </c>
      <c r="G17" s="687"/>
    </row>
    <row r="18" spans="2:7" s="2" customFormat="1" ht="20.149999999999999" customHeight="1" x14ac:dyDescent="0.4">
      <c r="B18" s="600"/>
      <c r="C18" s="886"/>
      <c r="D18" s="684"/>
      <c r="F18" s="689" t="s">
        <v>50</v>
      </c>
      <c r="G18" s="687"/>
    </row>
    <row r="19" spans="2:7" s="2" customFormat="1" ht="20.149999999999999" customHeight="1" x14ac:dyDescent="0.4">
      <c r="B19" s="600"/>
      <c r="C19" s="886"/>
      <c r="D19" s="684"/>
      <c r="F19" s="694" t="s">
        <v>51</v>
      </c>
      <c r="G19" s="687"/>
    </row>
    <row r="20" spans="2:7" s="2" customFormat="1" ht="37.5" customHeight="1" x14ac:dyDescent="0.4">
      <c r="B20" s="600"/>
      <c r="C20" s="886"/>
      <c r="D20" s="684"/>
      <c r="F20" s="689" t="s">
        <v>52</v>
      </c>
      <c r="G20" s="687"/>
    </row>
    <row r="21" spans="2:7" s="2" customFormat="1" ht="18" customHeight="1" x14ac:dyDescent="0.4">
      <c r="B21" s="600"/>
      <c r="C21" s="886"/>
      <c r="D21" s="684"/>
      <c r="F21" s="694" t="s">
        <v>53</v>
      </c>
      <c r="G21" s="687"/>
    </row>
    <row r="22" spans="2:7" s="2" customFormat="1" ht="22.5" customHeight="1" x14ac:dyDescent="0.4">
      <c r="B22" s="600"/>
      <c r="C22" s="886"/>
      <c r="D22" s="684"/>
      <c r="F22" s="689" t="s">
        <v>54</v>
      </c>
      <c r="G22" s="687"/>
    </row>
    <row r="23" spans="2:7" s="2" customFormat="1" ht="52" customHeight="1" x14ac:dyDescent="0.4">
      <c r="B23" s="600"/>
      <c r="C23" s="886"/>
      <c r="D23" s="684"/>
      <c r="F23" s="694" t="s">
        <v>55</v>
      </c>
      <c r="G23" s="687"/>
    </row>
    <row r="24" spans="2:7" s="2" customFormat="1" ht="48" customHeight="1" thickBot="1" x14ac:dyDescent="0.45">
      <c r="B24" s="600"/>
      <c r="C24" s="886"/>
      <c r="D24" s="684"/>
      <c r="F24" s="690" t="s">
        <v>56</v>
      </c>
      <c r="G24" s="688"/>
    </row>
    <row r="25" spans="2:7" s="2" customFormat="1" ht="85.5" customHeight="1" thickTop="1" thickBot="1" x14ac:dyDescent="0.45">
      <c r="B25" s="600"/>
      <c r="C25" s="887"/>
      <c r="D25" s="685"/>
    </row>
    <row r="26" spans="2:7" s="2" customFormat="1" ht="29.65" customHeight="1" thickTop="1" x14ac:dyDescent="0.4">
      <c r="B26" s="600"/>
      <c r="C26" s="556"/>
      <c r="D26" s="556"/>
    </row>
    <row r="27" spans="2:7" s="2" customFormat="1" ht="23.65" customHeight="1" x14ac:dyDescent="0.35">
      <c r="C27" s="556"/>
      <c r="D27" s="556"/>
    </row>
    <row r="28" spans="2:7" s="2" customFormat="1" x14ac:dyDescent="0.35">
      <c r="C28" s="556"/>
      <c r="D28" s="556"/>
    </row>
    <row r="29" spans="2:7" s="2" customFormat="1" x14ac:dyDescent="0.35">
      <c r="C29" s="3"/>
      <c r="D29" s="3"/>
    </row>
    <row r="30" spans="2:7" s="2" customFormat="1" x14ac:dyDescent="0.35">
      <c r="C30" s="3"/>
      <c r="D30" s="3"/>
    </row>
    <row r="31" spans="2:7" s="2" customFormat="1" ht="16" x14ac:dyDescent="0.4">
      <c r="B31" s="600"/>
      <c r="C31" s="3"/>
      <c r="D31" s="3"/>
    </row>
    <row r="32" spans="2:7" s="2" customFormat="1" x14ac:dyDescent="0.35">
      <c r="C32" s="3"/>
      <c r="D32" s="3"/>
    </row>
    <row r="33" spans="3:4" s="2" customFormat="1" x14ac:dyDescent="0.35">
      <c r="C33" s="3"/>
      <c r="D33" s="3"/>
    </row>
    <row r="34" spans="3:4" s="2" customFormat="1" x14ac:dyDescent="0.35">
      <c r="C34" s="556"/>
      <c r="D34" s="556"/>
    </row>
    <row r="35" spans="3:4" s="2" customFormat="1" x14ac:dyDescent="0.35">
      <c r="C35" s="3"/>
      <c r="D35" s="3"/>
    </row>
    <row r="36" spans="3:4" s="2" customFormat="1" x14ac:dyDescent="0.35"/>
    <row r="37" spans="3:4" s="2" customFormat="1" x14ac:dyDescent="0.35"/>
    <row r="38" spans="3:4" s="2" customFormat="1" x14ac:dyDescent="0.35"/>
    <row r="39" spans="3:4" s="2" customFormat="1" x14ac:dyDescent="0.35"/>
    <row r="40" spans="3:4" s="2" customFormat="1" x14ac:dyDescent="0.35"/>
    <row r="41" spans="3:4" s="2" customFormat="1" x14ac:dyDescent="0.35"/>
    <row r="42" spans="3:4" s="2" customFormat="1" x14ac:dyDescent="0.35"/>
    <row r="43" spans="3:4" s="2" customFormat="1" x14ac:dyDescent="0.35"/>
    <row r="44" spans="3:4" s="2" customFormat="1" x14ac:dyDescent="0.35"/>
    <row r="45" spans="3:4" s="2" customFormat="1" x14ac:dyDescent="0.35"/>
    <row r="46" spans="3:4" s="2" customFormat="1" x14ac:dyDescent="0.35"/>
    <row r="47" spans="3:4" s="2" customFormat="1" x14ac:dyDescent="0.35"/>
    <row r="48" spans="3:4"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2" customFormat="1" x14ac:dyDescent="0.35"/>
    <row r="66" s="2" customFormat="1" x14ac:dyDescent="0.35"/>
    <row r="67" s="2" customFormat="1" x14ac:dyDescent="0.35"/>
    <row r="68" s="2" customFormat="1" x14ac:dyDescent="0.35"/>
    <row r="69" s="2" customFormat="1" x14ac:dyDescent="0.35"/>
    <row r="70" s="2" customFormat="1" x14ac:dyDescent="0.35"/>
    <row r="71" s="2" customFormat="1" x14ac:dyDescent="0.35"/>
    <row r="72" s="2" customFormat="1" x14ac:dyDescent="0.35"/>
    <row r="73" s="2" customFormat="1" x14ac:dyDescent="0.35"/>
    <row r="74" s="2" customFormat="1" x14ac:dyDescent="0.35"/>
    <row r="75" s="2" customFormat="1" x14ac:dyDescent="0.35"/>
    <row r="76" s="2" customFormat="1" x14ac:dyDescent="0.35"/>
    <row r="77" s="2" customFormat="1" x14ac:dyDescent="0.35"/>
    <row r="78" s="2" customFormat="1" x14ac:dyDescent="0.35"/>
    <row r="79" s="2" customFormat="1" x14ac:dyDescent="0.35"/>
    <row r="80"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2" customFormat="1" x14ac:dyDescent="0.35"/>
    <row r="98" s="2" customFormat="1" x14ac:dyDescent="0.35"/>
    <row r="99" s="2" customFormat="1" x14ac:dyDescent="0.35"/>
    <row r="100" s="2" customFormat="1" x14ac:dyDescent="0.35"/>
    <row r="101" s="2" customFormat="1" x14ac:dyDescent="0.35"/>
    <row r="102" s="2" customFormat="1" x14ac:dyDescent="0.35"/>
    <row r="103" s="2" customFormat="1" x14ac:dyDescent="0.35"/>
    <row r="104" s="2" customFormat="1" x14ac:dyDescent="0.35"/>
    <row r="105" s="2" customFormat="1" x14ac:dyDescent="0.35"/>
    <row r="106" s="2" customFormat="1" x14ac:dyDescent="0.35"/>
    <row r="107" s="2" customFormat="1" x14ac:dyDescent="0.35"/>
    <row r="108" s="2" customFormat="1" x14ac:dyDescent="0.35"/>
    <row r="109" s="2" customFormat="1" x14ac:dyDescent="0.35"/>
    <row r="110" s="2" customFormat="1" x14ac:dyDescent="0.35"/>
    <row r="111" s="2" customFormat="1" x14ac:dyDescent="0.35"/>
    <row r="112" s="2" customFormat="1" x14ac:dyDescent="0.35"/>
    <row r="113" s="2" customFormat="1" x14ac:dyDescent="0.35"/>
    <row r="114" s="2" customFormat="1" x14ac:dyDescent="0.35"/>
    <row r="115" s="2" customFormat="1" x14ac:dyDescent="0.35"/>
    <row r="116" s="2" customFormat="1" x14ac:dyDescent="0.35"/>
    <row r="117" s="2" customFormat="1" x14ac:dyDescent="0.35"/>
    <row r="118" s="2" customFormat="1" x14ac:dyDescent="0.35"/>
    <row r="119" s="2" customFormat="1" x14ac:dyDescent="0.35"/>
    <row r="120" s="2" customFormat="1" x14ac:dyDescent="0.35"/>
    <row r="121" s="2" customFormat="1" x14ac:dyDescent="0.35"/>
    <row r="122" s="2" customFormat="1" x14ac:dyDescent="0.35"/>
    <row r="123" s="2" customFormat="1" x14ac:dyDescent="0.35"/>
    <row r="124" s="2" customFormat="1" x14ac:dyDescent="0.35"/>
    <row r="125" s="2" customFormat="1" x14ac:dyDescent="0.35"/>
    <row r="126" s="2" customFormat="1" x14ac:dyDescent="0.35"/>
    <row r="127" s="2" customFormat="1" x14ac:dyDescent="0.35"/>
    <row r="128" s="2" customFormat="1" x14ac:dyDescent="0.35"/>
    <row r="129" s="2" customFormat="1" x14ac:dyDescent="0.35"/>
    <row r="130" s="2" customFormat="1" x14ac:dyDescent="0.35"/>
    <row r="131" s="2" customFormat="1" x14ac:dyDescent="0.35"/>
    <row r="132" s="2" customFormat="1" x14ac:dyDescent="0.35"/>
    <row r="133" s="2" customFormat="1" x14ac:dyDescent="0.35"/>
    <row r="134" s="2" customFormat="1" x14ac:dyDescent="0.35"/>
    <row r="135" s="2" customFormat="1" x14ac:dyDescent="0.35"/>
    <row r="136" s="2" customFormat="1" x14ac:dyDescent="0.35"/>
    <row r="137" s="2" customFormat="1" x14ac:dyDescent="0.35"/>
    <row r="138" s="2" customFormat="1" x14ac:dyDescent="0.35"/>
    <row r="139" s="2" customFormat="1" x14ac:dyDescent="0.35"/>
    <row r="140" s="2" customFormat="1" x14ac:dyDescent="0.35"/>
    <row r="141" s="2" customFormat="1" x14ac:dyDescent="0.35"/>
    <row r="142" s="2" customFormat="1" x14ac:dyDescent="0.35"/>
    <row r="143" s="2" customFormat="1" x14ac:dyDescent="0.35"/>
    <row r="144" s="2" customFormat="1" x14ac:dyDescent="0.35"/>
    <row r="145" s="2" customFormat="1" x14ac:dyDescent="0.35"/>
    <row r="146" s="2" customFormat="1" x14ac:dyDescent="0.35"/>
    <row r="147" s="2" customFormat="1" x14ac:dyDescent="0.35"/>
    <row r="148" s="2" customFormat="1" x14ac:dyDescent="0.35"/>
    <row r="149" s="2" customFormat="1" x14ac:dyDescent="0.35"/>
    <row r="150" s="2" customFormat="1" x14ac:dyDescent="0.35"/>
    <row r="151" s="2" customFormat="1" x14ac:dyDescent="0.35"/>
    <row r="152" s="2" customFormat="1" x14ac:dyDescent="0.35"/>
    <row r="153" s="2" customFormat="1" x14ac:dyDescent="0.35"/>
    <row r="154" s="2" customFormat="1" x14ac:dyDescent="0.35"/>
    <row r="155" s="2" customFormat="1" x14ac:dyDescent="0.35"/>
    <row r="156" s="2" customFormat="1" x14ac:dyDescent="0.35"/>
    <row r="157" s="2" customFormat="1" x14ac:dyDescent="0.35"/>
    <row r="158" s="2" customFormat="1" x14ac:dyDescent="0.35"/>
    <row r="159" s="2" customFormat="1" x14ac:dyDescent="0.35"/>
    <row r="160" s="2" customFormat="1" x14ac:dyDescent="0.35"/>
    <row r="161" s="2" customFormat="1" x14ac:dyDescent="0.35"/>
    <row r="162" s="2" customFormat="1" x14ac:dyDescent="0.35"/>
    <row r="163" s="2" customFormat="1" x14ac:dyDescent="0.35"/>
    <row r="164" s="2" customFormat="1" x14ac:dyDescent="0.35"/>
    <row r="165" s="2" customFormat="1" x14ac:dyDescent="0.35"/>
    <row r="166" s="2" customFormat="1" x14ac:dyDescent="0.35"/>
    <row r="167" s="2" customFormat="1" x14ac:dyDescent="0.35"/>
    <row r="168" s="2" customFormat="1" x14ac:dyDescent="0.35"/>
    <row r="169" s="2" customFormat="1" x14ac:dyDescent="0.35"/>
    <row r="170" s="2" customFormat="1" x14ac:dyDescent="0.35"/>
    <row r="171" s="2" customFormat="1" x14ac:dyDescent="0.35"/>
    <row r="172" s="2" customFormat="1" x14ac:dyDescent="0.35"/>
    <row r="173" s="2" customFormat="1" x14ac:dyDescent="0.35"/>
    <row r="174" s="2" customFormat="1" x14ac:dyDescent="0.35"/>
    <row r="175" s="2" customFormat="1" x14ac:dyDescent="0.35"/>
    <row r="176" s="2" customFormat="1" x14ac:dyDescent="0.35"/>
    <row r="177" s="2" customFormat="1" x14ac:dyDescent="0.35"/>
    <row r="178" s="2" customFormat="1" x14ac:dyDescent="0.35"/>
    <row r="179" s="2" customFormat="1" x14ac:dyDescent="0.35"/>
    <row r="180" s="2" customFormat="1" x14ac:dyDescent="0.35"/>
    <row r="181" s="2" customFormat="1" x14ac:dyDescent="0.35"/>
    <row r="182" s="2" customFormat="1" x14ac:dyDescent="0.35"/>
    <row r="183" s="2" customFormat="1" x14ac:dyDescent="0.35"/>
    <row r="184" s="2" customFormat="1" x14ac:dyDescent="0.35"/>
    <row r="185" s="2" customFormat="1" x14ac:dyDescent="0.35"/>
    <row r="186" s="2" customFormat="1" x14ac:dyDescent="0.35"/>
    <row r="187" s="2" customFormat="1" x14ac:dyDescent="0.35"/>
    <row r="188" s="2" customFormat="1" x14ac:dyDescent="0.35"/>
    <row r="189" s="2" customFormat="1" x14ac:dyDescent="0.35"/>
    <row r="190" s="2" customFormat="1" x14ac:dyDescent="0.35"/>
    <row r="191" s="2" customFormat="1" x14ac:dyDescent="0.35"/>
    <row r="192" s="2" customFormat="1" x14ac:dyDescent="0.35"/>
    <row r="193" s="2" customFormat="1" x14ac:dyDescent="0.35"/>
    <row r="194" s="2" customFormat="1" x14ac:dyDescent="0.35"/>
    <row r="195" s="2" customFormat="1" x14ac:dyDescent="0.35"/>
    <row r="196" s="2" customFormat="1" x14ac:dyDescent="0.35"/>
    <row r="197" s="2" customFormat="1" x14ac:dyDescent="0.35"/>
    <row r="198" s="2" customFormat="1" x14ac:dyDescent="0.35"/>
    <row r="199" s="2" customFormat="1" x14ac:dyDescent="0.35"/>
    <row r="200" s="2" customFormat="1" x14ac:dyDescent="0.35"/>
    <row r="201" s="2" customFormat="1" x14ac:dyDescent="0.35"/>
    <row r="202" s="2" customFormat="1" x14ac:dyDescent="0.35"/>
    <row r="203" s="2" customFormat="1" x14ac:dyDescent="0.35"/>
    <row r="204" s="2" customFormat="1" x14ac:dyDescent="0.35"/>
    <row r="205" s="2" customFormat="1" x14ac:dyDescent="0.35"/>
    <row r="206" s="2" customFormat="1" x14ac:dyDescent="0.35"/>
    <row r="207" s="2" customFormat="1" x14ac:dyDescent="0.35"/>
    <row r="208" s="2" customFormat="1" x14ac:dyDescent="0.35"/>
    <row r="209" s="2" customFormat="1" x14ac:dyDescent="0.35"/>
    <row r="210" s="2" customFormat="1" x14ac:dyDescent="0.35"/>
    <row r="211" s="2" customFormat="1" x14ac:dyDescent="0.35"/>
    <row r="212" s="2" customFormat="1" x14ac:dyDescent="0.35"/>
    <row r="213" s="2" customFormat="1" x14ac:dyDescent="0.35"/>
    <row r="214" s="2" customFormat="1" x14ac:dyDescent="0.35"/>
    <row r="215" s="2" customFormat="1" x14ac:dyDescent="0.35"/>
    <row r="216" s="2" customFormat="1" x14ac:dyDescent="0.35"/>
    <row r="217" s="2" customFormat="1" x14ac:dyDescent="0.35"/>
    <row r="218" s="2" customFormat="1" x14ac:dyDescent="0.35"/>
    <row r="219" s="2" customFormat="1" x14ac:dyDescent="0.35"/>
    <row r="220" s="2" customFormat="1" x14ac:dyDescent="0.35"/>
    <row r="221" s="2" customFormat="1" x14ac:dyDescent="0.35"/>
    <row r="222" s="2" customFormat="1" x14ac:dyDescent="0.35"/>
    <row r="223" s="2" customFormat="1" x14ac:dyDescent="0.35"/>
    <row r="224" s="2" customFormat="1" x14ac:dyDescent="0.35"/>
    <row r="225" s="2" customFormat="1" x14ac:dyDescent="0.35"/>
    <row r="226" s="2" customFormat="1" x14ac:dyDescent="0.35"/>
    <row r="227" s="2" customFormat="1" x14ac:dyDescent="0.35"/>
    <row r="228" s="2" customFormat="1" x14ac:dyDescent="0.35"/>
    <row r="229" s="2" customFormat="1" x14ac:dyDescent="0.35"/>
    <row r="230" s="2" customFormat="1" x14ac:dyDescent="0.35"/>
    <row r="231" s="2" customFormat="1" x14ac:dyDescent="0.35"/>
    <row r="232" s="2" customFormat="1" x14ac:dyDescent="0.35"/>
    <row r="233" s="2" customFormat="1" x14ac:dyDescent="0.35"/>
    <row r="234" s="2" customFormat="1" x14ac:dyDescent="0.35"/>
    <row r="235" s="2" customFormat="1" x14ac:dyDescent="0.35"/>
    <row r="236" s="2" customFormat="1" x14ac:dyDescent="0.35"/>
    <row r="237" s="2" customFormat="1" x14ac:dyDescent="0.35"/>
    <row r="238" s="2" customFormat="1" x14ac:dyDescent="0.35"/>
    <row r="239" s="2" customFormat="1" x14ac:dyDescent="0.35"/>
    <row r="240" s="2" customFormat="1" x14ac:dyDescent="0.35"/>
    <row r="241" s="2" customFormat="1" x14ac:dyDescent="0.35"/>
    <row r="242" s="2" customFormat="1" x14ac:dyDescent="0.35"/>
    <row r="243" s="2" customFormat="1" x14ac:dyDescent="0.35"/>
    <row r="244" s="2" customFormat="1" x14ac:dyDescent="0.35"/>
    <row r="245" s="2" customFormat="1" x14ac:dyDescent="0.35"/>
    <row r="246" s="2" customFormat="1" x14ac:dyDescent="0.35"/>
    <row r="247" s="2" customFormat="1" x14ac:dyDescent="0.35"/>
    <row r="248" s="2" customFormat="1" x14ac:dyDescent="0.35"/>
    <row r="249" s="2" customFormat="1" x14ac:dyDescent="0.35"/>
    <row r="250" s="2" customFormat="1" x14ac:dyDescent="0.35"/>
    <row r="251" s="2" customFormat="1" x14ac:dyDescent="0.35"/>
    <row r="252" s="2" customFormat="1" x14ac:dyDescent="0.35"/>
    <row r="253" s="2" customFormat="1" x14ac:dyDescent="0.35"/>
    <row r="254" s="2" customFormat="1" x14ac:dyDescent="0.35"/>
    <row r="255" s="2" customFormat="1" x14ac:dyDescent="0.35"/>
    <row r="256" s="2" customFormat="1" x14ac:dyDescent="0.35"/>
    <row r="257" s="2" customFormat="1" x14ac:dyDescent="0.35"/>
    <row r="258" s="2" customFormat="1" x14ac:dyDescent="0.35"/>
    <row r="259" s="2" customFormat="1" x14ac:dyDescent="0.35"/>
    <row r="260" s="2" customFormat="1" x14ac:dyDescent="0.35"/>
    <row r="261" s="2" customFormat="1" x14ac:dyDescent="0.35"/>
    <row r="262" s="2" customFormat="1" x14ac:dyDescent="0.35"/>
    <row r="263" s="2" customFormat="1" x14ac:dyDescent="0.35"/>
    <row r="264" s="2" customFormat="1" x14ac:dyDescent="0.35"/>
    <row r="265" s="2" customFormat="1" x14ac:dyDescent="0.35"/>
    <row r="266" s="2" customFormat="1" x14ac:dyDescent="0.35"/>
    <row r="267" s="2" customFormat="1" x14ac:dyDescent="0.35"/>
    <row r="268" s="2" customFormat="1" x14ac:dyDescent="0.35"/>
    <row r="269" s="2" customFormat="1" x14ac:dyDescent="0.35"/>
    <row r="270" s="2" customFormat="1" x14ac:dyDescent="0.35"/>
    <row r="271" s="2" customFormat="1" x14ac:dyDescent="0.35"/>
    <row r="272" s="2" customFormat="1" x14ac:dyDescent="0.35"/>
    <row r="273" s="2" customFormat="1" x14ac:dyDescent="0.35"/>
    <row r="274" s="2" customFormat="1" x14ac:dyDescent="0.35"/>
    <row r="275" s="2" customFormat="1" x14ac:dyDescent="0.35"/>
    <row r="276" s="2" customFormat="1" x14ac:dyDescent="0.35"/>
    <row r="277" s="2" customFormat="1" x14ac:dyDescent="0.35"/>
    <row r="278" s="2" customFormat="1" x14ac:dyDescent="0.35"/>
    <row r="279" s="2" customFormat="1" x14ac:dyDescent="0.35"/>
    <row r="280" s="2" customFormat="1" x14ac:dyDescent="0.35"/>
    <row r="281" s="2" customFormat="1" x14ac:dyDescent="0.35"/>
    <row r="282" s="2" customFormat="1" x14ac:dyDescent="0.35"/>
    <row r="283" s="2" customFormat="1" x14ac:dyDescent="0.35"/>
    <row r="284" s="2" customFormat="1" x14ac:dyDescent="0.35"/>
    <row r="285" s="2" customFormat="1" x14ac:dyDescent="0.35"/>
    <row r="286" s="2" customFormat="1" x14ac:dyDescent="0.35"/>
    <row r="287" s="2" customFormat="1" x14ac:dyDescent="0.35"/>
    <row r="288" s="2" customFormat="1" x14ac:dyDescent="0.35"/>
    <row r="289" s="2" customFormat="1" x14ac:dyDescent="0.35"/>
    <row r="290" s="2" customFormat="1" x14ac:dyDescent="0.35"/>
    <row r="291" s="2" customFormat="1" x14ac:dyDescent="0.35"/>
    <row r="292" s="2" customFormat="1" x14ac:dyDescent="0.35"/>
    <row r="293" s="2" customFormat="1" x14ac:dyDescent="0.35"/>
    <row r="294" s="2" customFormat="1" x14ac:dyDescent="0.35"/>
    <row r="295" s="2" customFormat="1" x14ac:dyDescent="0.35"/>
    <row r="296" s="2" customFormat="1" x14ac:dyDescent="0.35"/>
    <row r="297" s="2" customFormat="1" x14ac:dyDescent="0.35"/>
    <row r="298" s="2" customFormat="1" x14ac:dyDescent="0.35"/>
    <row r="299" s="2" customFormat="1" x14ac:dyDescent="0.35"/>
    <row r="300" s="2" customFormat="1" x14ac:dyDescent="0.35"/>
    <row r="301" s="2" customFormat="1" x14ac:dyDescent="0.35"/>
    <row r="302" s="2" customFormat="1" x14ac:dyDescent="0.35"/>
    <row r="303" s="2" customFormat="1" x14ac:dyDescent="0.35"/>
    <row r="304" s="2" customFormat="1" x14ac:dyDescent="0.35"/>
    <row r="305" s="2" customFormat="1" x14ac:dyDescent="0.35"/>
    <row r="306" s="2" customFormat="1" x14ac:dyDescent="0.35"/>
    <row r="307" s="2" customFormat="1" x14ac:dyDescent="0.35"/>
    <row r="308" s="2" customFormat="1" x14ac:dyDescent="0.35"/>
    <row r="309" s="2" customFormat="1" x14ac:dyDescent="0.35"/>
    <row r="310" s="2" customFormat="1" x14ac:dyDescent="0.35"/>
    <row r="311" s="2" customFormat="1" x14ac:dyDescent="0.35"/>
    <row r="312" s="2" customFormat="1" x14ac:dyDescent="0.35"/>
    <row r="313" s="2" customFormat="1" x14ac:dyDescent="0.35"/>
    <row r="314" s="2" customFormat="1" x14ac:dyDescent="0.35"/>
    <row r="315" s="2" customFormat="1" x14ac:dyDescent="0.35"/>
    <row r="316" s="2" customFormat="1" x14ac:dyDescent="0.35"/>
    <row r="317" s="2" customFormat="1" x14ac:dyDescent="0.35"/>
    <row r="318" s="2" customFormat="1" x14ac:dyDescent="0.35"/>
    <row r="319" s="2" customFormat="1" x14ac:dyDescent="0.35"/>
    <row r="320" s="2" customFormat="1" x14ac:dyDescent="0.35"/>
    <row r="321" s="2" customFormat="1" x14ac:dyDescent="0.35"/>
    <row r="322" s="2" customFormat="1" x14ac:dyDescent="0.35"/>
    <row r="323" s="2" customFormat="1" x14ac:dyDescent="0.35"/>
    <row r="324" s="2" customFormat="1" x14ac:dyDescent="0.35"/>
    <row r="325" s="2" customFormat="1" x14ac:dyDescent="0.35"/>
    <row r="326" s="2" customFormat="1" x14ac:dyDescent="0.35"/>
    <row r="327" s="2" customFormat="1" x14ac:dyDescent="0.35"/>
    <row r="328" s="2" customFormat="1" x14ac:dyDescent="0.35"/>
    <row r="329" s="2" customFormat="1" x14ac:dyDescent="0.35"/>
    <row r="330" s="2" customFormat="1" x14ac:dyDescent="0.35"/>
    <row r="331" s="2" customFormat="1" x14ac:dyDescent="0.35"/>
    <row r="332" s="2" customFormat="1" x14ac:dyDescent="0.35"/>
    <row r="333" s="2" customFormat="1" x14ac:dyDescent="0.35"/>
    <row r="334" s="2" customFormat="1" x14ac:dyDescent="0.35"/>
    <row r="335" s="2" customFormat="1" x14ac:dyDescent="0.35"/>
    <row r="336" s="2" customFormat="1" x14ac:dyDescent="0.35"/>
    <row r="337" s="2" customFormat="1" x14ac:dyDescent="0.35"/>
    <row r="338" s="2" customFormat="1" x14ac:dyDescent="0.35"/>
    <row r="339" s="2" customFormat="1" x14ac:dyDescent="0.35"/>
    <row r="340" s="2" customFormat="1" x14ac:dyDescent="0.35"/>
    <row r="341" s="2" customFormat="1" x14ac:dyDescent="0.35"/>
    <row r="342" s="2" customFormat="1" x14ac:dyDescent="0.35"/>
    <row r="343" s="2" customFormat="1" x14ac:dyDescent="0.35"/>
    <row r="344" s="2" customFormat="1" x14ac:dyDescent="0.35"/>
    <row r="345" s="2" customFormat="1" x14ac:dyDescent="0.35"/>
    <row r="346" s="2" customFormat="1" x14ac:dyDescent="0.35"/>
    <row r="347" s="2" customFormat="1" x14ac:dyDescent="0.35"/>
    <row r="348" s="2" customFormat="1" x14ac:dyDescent="0.35"/>
    <row r="349" s="2" customFormat="1" x14ac:dyDescent="0.35"/>
    <row r="350" s="2" customFormat="1" x14ac:dyDescent="0.35"/>
    <row r="351" s="2" customFormat="1" x14ac:dyDescent="0.35"/>
    <row r="352" s="2" customFormat="1" x14ac:dyDescent="0.35"/>
    <row r="353" s="2" customFormat="1" x14ac:dyDescent="0.35"/>
    <row r="354" s="2" customFormat="1" x14ac:dyDescent="0.35"/>
    <row r="355" s="2" customFormat="1" x14ac:dyDescent="0.35"/>
    <row r="356" s="2" customFormat="1" x14ac:dyDescent="0.35"/>
    <row r="357" s="2" customFormat="1" x14ac:dyDescent="0.35"/>
    <row r="358" s="2" customFormat="1" x14ac:dyDescent="0.35"/>
    <row r="359" s="2" customFormat="1" x14ac:dyDescent="0.35"/>
    <row r="360" s="2" customFormat="1" x14ac:dyDescent="0.35"/>
    <row r="361" s="2" customFormat="1" x14ac:dyDescent="0.35"/>
    <row r="362" s="2" customFormat="1" x14ac:dyDescent="0.35"/>
    <row r="363" s="2" customFormat="1" x14ac:dyDescent="0.35"/>
    <row r="364" s="2" customFormat="1" x14ac:dyDescent="0.35"/>
    <row r="365" s="2" customFormat="1" x14ac:dyDescent="0.35"/>
    <row r="366" s="2" customFormat="1" x14ac:dyDescent="0.35"/>
    <row r="367" s="2" customFormat="1" x14ac:dyDescent="0.35"/>
    <row r="368" s="2" customFormat="1" x14ac:dyDescent="0.35"/>
    <row r="369" s="2" customFormat="1" x14ac:dyDescent="0.35"/>
    <row r="370" s="2" customFormat="1" x14ac:dyDescent="0.35"/>
    <row r="371" s="2" customFormat="1" x14ac:dyDescent="0.35"/>
    <row r="372" s="2" customFormat="1" x14ac:dyDescent="0.35"/>
    <row r="373" s="2" customFormat="1" x14ac:dyDescent="0.35"/>
    <row r="374" s="2" customFormat="1" x14ac:dyDescent="0.35"/>
    <row r="375" s="2" customFormat="1" x14ac:dyDescent="0.35"/>
    <row r="376" s="2" customFormat="1" x14ac:dyDescent="0.35"/>
    <row r="377" s="2" customFormat="1" x14ac:dyDescent="0.35"/>
    <row r="378" s="2" customFormat="1" x14ac:dyDescent="0.35"/>
    <row r="379" s="2" customFormat="1" x14ac:dyDescent="0.35"/>
    <row r="380" s="2" customFormat="1" x14ac:dyDescent="0.35"/>
    <row r="381" s="2" customFormat="1" x14ac:dyDescent="0.35"/>
    <row r="382" s="2" customFormat="1" x14ac:dyDescent="0.35"/>
    <row r="383" s="2" customFormat="1" x14ac:dyDescent="0.35"/>
    <row r="384" s="2" customFormat="1" x14ac:dyDescent="0.35"/>
    <row r="385" s="2" customFormat="1" x14ac:dyDescent="0.35"/>
    <row r="386" s="2" customFormat="1" x14ac:dyDescent="0.35"/>
    <row r="387" s="2" customFormat="1" x14ac:dyDescent="0.35"/>
    <row r="388" s="2" customFormat="1" x14ac:dyDescent="0.35"/>
    <row r="389" s="2" customFormat="1" x14ac:dyDescent="0.35"/>
    <row r="390" s="2" customFormat="1" x14ac:dyDescent="0.35"/>
    <row r="391" s="2" customFormat="1" x14ac:dyDescent="0.35"/>
    <row r="392" s="2" customFormat="1" x14ac:dyDescent="0.35"/>
    <row r="393" s="2" customFormat="1" x14ac:dyDescent="0.35"/>
    <row r="394" s="2" customFormat="1" x14ac:dyDescent="0.35"/>
    <row r="395" s="2" customFormat="1" x14ac:dyDescent="0.35"/>
    <row r="396" s="2" customFormat="1" x14ac:dyDescent="0.35"/>
    <row r="397" s="2" customFormat="1" x14ac:dyDescent="0.35"/>
    <row r="398" s="2" customFormat="1" x14ac:dyDescent="0.35"/>
    <row r="399" s="2" customFormat="1" x14ac:dyDescent="0.35"/>
    <row r="400" s="2" customFormat="1" x14ac:dyDescent="0.35"/>
    <row r="401" s="2" customFormat="1" x14ac:dyDescent="0.35"/>
    <row r="402" s="2" customFormat="1" x14ac:dyDescent="0.35"/>
    <row r="403" s="2" customFormat="1" x14ac:dyDescent="0.35"/>
    <row r="404" s="2" customFormat="1" x14ac:dyDescent="0.35"/>
    <row r="405" s="2" customFormat="1" x14ac:dyDescent="0.35"/>
    <row r="406" s="2" customFormat="1" x14ac:dyDescent="0.35"/>
    <row r="407" s="2" customFormat="1" x14ac:dyDescent="0.35"/>
    <row r="408" s="2" customFormat="1" x14ac:dyDescent="0.35"/>
    <row r="409" s="2" customFormat="1" x14ac:dyDescent="0.35"/>
    <row r="410" s="2" customFormat="1" x14ac:dyDescent="0.35"/>
    <row r="411" s="2" customFormat="1" x14ac:dyDescent="0.35"/>
    <row r="412" s="2" customFormat="1" x14ac:dyDescent="0.35"/>
    <row r="413" s="2" customFormat="1" x14ac:dyDescent="0.35"/>
    <row r="414" s="2" customFormat="1" x14ac:dyDescent="0.35"/>
    <row r="415" s="2" customFormat="1" x14ac:dyDescent="0.35"/>
    <row r="416" s="2" customFormat="1" x14ac:dyDescent="0.35"/>
    <row r="417" s="2" customFormat="1" x14ac:dyDescent="0.35"/>
    <row r="418" s="2" customFormat="1" x14ac:dyDescent="0.35"/>
    <row r="419" s="2" customFormat="1" x14ac:dyDescent="0.35"/>
    <row r="420" s="2" customFormat="1" x14ac:dyDescent="0.35"/>
    <row r="421" s="2" customFormat="1" x14ac:dyDescent="0.35"/>
    <row r="422" s="2" customFormat="1" x14ac:dyDescent="0.35"/>
    <row r="423" s="2" customFormat="1" x14ac:dyDescent="0.35"/>
    <row r="424" s="2" customFormat="1" x14ac:dyDescent="0.35"/>
    <row r="425" s="2" customFormat="1" x14ac:dyDescent="0.35"/>
    <row r="426" s="2" customFormat="1" x14ac:dyDescent="0.35"/>
    <row r="427" s="2" customFormat="1" x14ac:dyDescent="0.35"/>
    <row r="428" s="2" customFormat="1" x14ac:dyDescent="0.35"/>
    <row r="429" s="2" customFormat="1" x14ac:dyDescent="0.35"/>
    <row r="430" s="2" customFormat="1" x14ac:dyDescent="0.35"/>
    <row r="431" s="2" customFormat="1" x14ac:dyDescent="0.35"/>
    <row r="432" s="2" customFormat="1" x14ac:dyDescent="0.35"/>
    <row r="433" s="2" customFormat="1" x14ac:dyDescent="0.35"/>
    <row r="434" s="2" customFormat="1" x14ac:dyDescent="0.35"/>
    <row r="435" s="2" customFormat="1" x14ac:dyDescent="0.35"/>
    <row r="436" s="2" customFormat="1" x14ac:dyDescent="0.35"/>
    <row r="437" s="2" customFormat="1" x14ac:dyDescent="0.35"/>
    <row r="438" s="2" customFormat="1" x14ac:dyDescent="0.35"/>
    <row r="439" s="2" customFormat="1" x14ac:dyDescent="0.35"/>
    <row r="440" s="2" customFormat="1" x14ac:dyDescent="0.35"/>
    <row r="441" s="2" customFormat="1" x14ac:dyDescent="0.35"/>
    <row r="442" s="2" customFormat="1" x14ac:dyDescent="0.35"/>
    <row r="443" s="2" customFormat="1" x14ac:dyDescent="0.35"/>
    <row r="444" s="2" customFormat="1" x14ac:dyDescent="0.35"/>
    <row r="445" s="2" customFormat="1" x14ac:dyDescent="0.35"/>
    <row r="446" s="2" customFormat="1" x14ac:dyDescent="0.35"/>
    <row r="447" s="2" customFormat="1" x14ac:dyDescent="0.35"/>
    <row r="448" s="2" customFormat="1" x14ac:dyDescent="0.35"/>
    <row r="449" s="2" customFormat="1" x14ac:dyDescent="0.35"/>
    <row r="450" s="2" customFormat="1" x14ac:dyDescent="0.35"/>
    <row r="451" s="2" customFormat="1" x14ac:dyDescent="0.35"/>
    <row r="452" s="2" customFormat="1" x14ac:dyDescent="0.35"/>
    <row r="453" s="2" customFormat="1" x14ac:dyDescent="0.35"/>
    <row r="454" s="2" customFormat="1" x14ac:dyDescent="0.35"/>
    <row r="455" s="2" customFormat="1" x14ac:dyDescent="0.35"/>
    <row r="456" s="2" customFormat="1" x14ac:dyDescent="0.35"/>
    <row r="457" s="2" customFormat="1" x14ac:dyDescent="0.35"/>
    <row r="458" s="2" customFormat="1" x14ac:dyDescent="0.35"/>
    <row r="459" s="2" customFormat="1" x14ac:dyDescent="0.35"/>
    <row r="460" s="2" customFormat="1" x14ac:dyDescent="0.35"/>
    <row r="461" s="2" customFormat="1" x14ac:dyDescent="0.35"/>
    <row r="462" s="2" customFormat="1" x14ac:dyDescent="0.35"/>
    <row r="463" s="2" customFormat="1" x14ac:dyDescent="0.35"/>
    <row r="464" s="2" customFormat="1" x14ac:dyDescent="0.35"/>
    <row r="465" s="2" customFormat="1" x14ac:dyDescent="0.35"/>
    <row r="466" s="2" customFormat="1" x14ac:dyDescent="0.35"/>
    <row r="467" s="2" customFormat="1" x14ac:dyDescent="0.35"/>
    <row r="468" s="2" customFormat="1" x14ac:dyDescent="0.35"/>
    <row r="469" s="2" customFormat="1" x14ac:dyDescent="0.35"/>
    <row r="470" s="2" customFormat="1" x14ac:dyDescent="0.35"/>
    <row r="471" s="2" customFormat="1" x14ac:dyDescent="0.35"/>
    <row r="472" s="2" customFormat="1" x14ac:dyDescent="0.35"/>
    <row r="473" s="2" customFormat="1" x14ac:dyDescent="0.35"/>
    <row r="474" s="2" customFormat="1" x14ac:dyDescent="0.35"/>
    <row r="475" s="2" customFormat="1" x14ac:dyDescent="0.35"/>
    <row r="476" s="2" customFormat="1" x14ac:dyDescent="0.35"/>
    <row r="477" s="2" customFormat="1" x14ac:dyDescent="0.35"/>
    <row r="478" s="2" customFormat="1" x14ac:dyDescent="0.35"/>
    <row r="479" s="2" customFormat="1" x14ac:dyDescent="0.35"/>
    <row r="480" s="2" customFormat="1" x14ac:dyDescent="0.35"/>
    <row r="481" s="2" customFormat="1" x14ac:dyDescent="0.35"/>
    <row r="482" s="2" customFormat="1" x14ac:dyDescent="0.35"/>
    <row r="483" s="2" customFormat="1" x14ac:dyDescent="0.35"/>
    <row r="484" s="2" customFormat="1" x14ac:dyDescent="0.35"/>
    <row r="485" s="2" customFormat="1" x14ac:dyDescent="0.35"/>
    <row r="486" s="2" customFormat="1" x14ac:dyDescent="0.35"/>
    <row r="487" s="2" customFormat="1" x14ac:dyDescent="0.35"/>
    <row r="488" s="2" customFormat="1" x14ac:dyDescent="0.35"/>
    <row r="489" s="2" customFormat="1" x14ac:dyDescent="0.35"/>
    <row r="490" s="2" customFormat="1" x14ac:dyDescent="0.35"/>
    <row r="491" s="2" customFormat="1" x14ac:dyDescent="0.35"/>
    <row r="492" s="2" customFormat="1" x14ac:dyDescent="0.35"/>
    <row r="493" s="2" customFormat="1" x14ac:dyDescent="0.35"/>
    <row r="494" s="2" customFormat="1" x14ac:dyDescent="0.35"/>
    <row r="495" s="2" customFormat="1" x14ac:dyDescent="0.35"/>
    <row r="496" s="2" customFormat="1" x14ac:dyDescent="0.35"/>
    <row r="497" s="2" customFormat="1" x14ac:dyDescent="0.35"/>
    <row r="498" s="2" customFormat="1" x14ac:dyDescent="0.35"/>
    <row r="499" s="2" customFormat="1" x14ac:dyDescent="0.35"/>
    <row r="500" s="2" customFormat="1" x14ac:dyDescent="0.35"/>
    <row r="501" s="2" customFormat="1" x14ac:dyDescent="0.35"/>
    <row r="502" s="2" customFormat="1" x14ac:dyDescent="0.35"/>
    <row r="503" s="2" customFormat="1" x14ac:dyDescent="0.35"/>
    <row r="504" s="2" customFormat="1" x14ac:dyDescent="0.35"/>
    <row r="505" s="2" customFormat="1" x14ac:dyDescent="0.35"/>
    <row r="506" s="2" customFormat="1" x14ac:dyDescent="0.35"/>
    <row r="507" s="2" customFormat="1" x14ac:dyDescent="0.35"/>
    <row r="508" s="2" customFormat="1" x14ac:dyDescent="0.35"/>
    <row r="509" s="2" customFormat="1" x14ac:dyDescent="0.35"/>
    <row r="510" s="2" customFormat="1" x14ac:dyDescent="0.35"/>
    <row r="511" s="2" customFormat="1" x14ac:dyDescent="0.35"/>
    <row r="512" s="2" customFormat="1" x14ac:dyDescent="0.35"/>
    <row r="513" s="2" customFormat="1" x14ac:dyDescent="0.35"/>
    <row r="514" s="2" customFormat="1" x14ac:dyDescent="0.35"/>
    <row r="515" s="2" customFormat="1" x14ac:dyDescent="0.35"/>
    <row r="516" s="2" customFormat="1" x14ac:dyDescent="0.35"/>
    <row r="517" s="2" customFormat="1" x14ac:dyDescent="0.35"/>
    <row r="518" s="2" customFormat="1" x14ac:dyDescent="0.35"/>
    <row r="519" s="2" customFormat="1" x14ac:dyDescent="0.35"/>
    <row r="520" s="2" customFormat="1" x14ac:dyDescent="0.35"/>
    <row r="521" s="2" customFormat="1" x14ac:dyDescent="0.35"/>
    <row r="522" s="2" customFormat="1" x14ac:dyDescent="0.35"/>
    <row r="523" s="2" customFormat="1" x14ac:dyDescent="0.35"/>
    <row r="524" s="2" customFormat="1" x14ac:dyDescent="0.35"/>
    <row r="525" s="2" customFormat="1" x14ac:dyDescent="0.35"/>
    <row r="526" s="2" customFormat="1" x14ac:dyDescent="0.35"/>
    <row r="527" s="2" customFormat="1" x14ac:dyDescent="0.35"/>
    <row r="528" s="2" customFormat="1" x14ac:dyDescent="0.35"/>
    <row r="529" s="2" customFormat="1" x14ac:dyDescent="0.35"/>
    <row r="530" s="2" customFormat="1" x14ac:dyDescent="0.35"/>
    <row r="531" s="2" customFormat="1" x14ac:dyDescent="0.35"/>
    <row r="532" s="2" customFormat="1" x14ac:dyDescent="0.35"/>
    <row r="533" s="2" customFormat="1" x14ac:dyDescent="0.35"/>
    <row r="534" s="2" customFormat="1" x14ac:dyDescent="0.35"/>
    <row r="535" s="2" customFormat="1" x14ac:dyDescent="0.35"/>
    <row r="536" s="2" customFormat="1" x14ac:dyDescent="0.35"/>
    <row r="537" s="2" customFormat="1" x14ac:dyDescent="0.35"/>
    <row r="538" s="2" customFormat="1" x14ac:dyDescent="0.35"/>
    <row r="539" s="2" customFormat="1" x14ac:dyDescent="0.35"/>
    <row r="540" s="2" customFormat="1" x14ac:dyDescent="0.35"/>
    <row r="541" s="2" customFormat="1" x14ac:dyDescent="0.35"/>
    <row r="542" s="2" customFormat="1" x14ac:dyDescent="0.35"/>
    <row r="543" s="2" customFormat="1" x14ac:dyDescent="0.35"/>
    <row r="544" s="2" customFormat="1" x14ac:dyDescent="0.35"/>
    <row r="545" s="2" customFormat="1" x14ac:dyDescent="0.35"/>
    <row r="546" s="2" customFormat="1" x14ac:dyDescent="0.35"/>
    <row r="547" s="2" customFormat="1" x14ac:dyDescent="0.35"/>
    <row r="548" s="2" customFormat="1" x14ac:dyDescent="0.35"/>
    <row r="549" s="2" customFormat="1" x14ac:dyDescent="0.35"/>
    <row r="550" s="2" customFormat="1" x14ac:dyDescent="0.35"/>
    <row r="551" s="2" customFormat="1" x14ac:dyDescent="0.35"/>
    <row r="552" s="2" customFormat="1" x14ac:dyDescent="0.35"/>
    <row r="553" s="2" customFormat="1" x14ac:dyDescent="0.35"/>
    <row r="554" s="2" customFormat="1" x14ac:dyDescent="0.35"/>
    <row r="555" s="2" customFormat="1" x14ac:dyDescent="0.35"/>
    <row r="556" s="2" customFormat="1" x14ac:dyDescent="0.35"/>
    <row r="557" s="2" customFormat="1" x14ac:dyDescent="0.35"/>
    <row r="558" s="2" customFormat="1" x14ac:dyDescent="0.35"/>
    <row r="559" s="2" customFormat="1" x14ac:dyDescent="0.35"/>
    <row r="560" s="2" customFormat="1" x14ac:dyDescent="0.35"/>
    <row r="561" s="2" customFormat="1" x14ac:dyDescent="0.35"/>
    <row r="562" s="2" customFormat="1" x14ac:dyDescent="0.35"/>
    <row r="563" s="2" customFormat="1" x14ac:dyDescent="0.35"/>
    <row r="564" s="2" customFormat="1" x14ac:dyDescent="0.35"/>
    <row r="565" s="2" customFormat="1" x14ac:dyDescent="0.35"/>
    <row r="566" s="2" customFormat="1" x14ac:dyDescent="0.35"/>
    <row r="567" s="2" customFormat="1" x14ac:dyDescent="0.35"/>
    <row r="568" s="2" customFormat="1" x14ac:dyDescent="0.35"/>
    <row r="569" s="2" customFormat="1" x14ac:dyDescent="0.35"/>
    <row r="570" s="2" customFormat="1" x14ac:dyDescent="0.35"/>
    <row r="571" s="2" customFormat="1" x14ac:dyDescent="0.35"/>
    <row r="572" s="2" customFormat="1" x14ac:dyDescent="0.35"/>
    <row r="573" s="2" customFormat="1" x14ac:dyDescent="0.35"/>
    <row r="574" s="2" customFormat="1" x14ac:dyDescent="0.35"/>
    <row r="575" s="2" customFormat="1" x14ac:dyDescent="0.35"/>
    <row r="576" s="2" customFormat="1" x14ac:dyDescent="0.35"/>
    <row r="577" s="2" customFormat="1" x14ac:dyDescent="0.35"/>
    <row r="578" s="2" customFormat="1" x14ac:dyDescent="0.35"/>
    <row r="579" s="2" customFormat="1" x14ac:dyDescent="0.35"/>
    <row r="580" s="2" customFormat="1" x14ac:dyDescent="0.35"/>
    <row r="581" s="2" customFormat="1" x14ac:dyDescent="0.35"/>
    <row r="582" s="2" customFormat="1" x14ac:dyDescent="0.35"/>
    <row r="583" s="2" customFormat="1" x14ac:dyDescent="0.35"/>
    <row r="584" s="2" customFormat="1" x14ac:dyDescent="0.35"/>
    <row r="585" s="2" customFormat="1" x14ac:dyDescent="0.35"/>
    <row r="586" s="2" customFormat="1" x14ac:dyDescent="0.35"/>
    <row r="587" s="2" customFormat="1" x14ac:dyDescent="0.35"/>
    <row r="588" s="2" customFormat="1" x14ac:dyDescent="0.35"/>
    <row r="589" s="2" customFormat="1" x14ac:dyDescent="0.35"/>
    <row r="590" s="2" customFormat="1" x14ac:dyDescent="0.35"/>
    <row r="591" s="2" customFormat="1" x14ac:dyDescent="0.35"/>
    <row r="592" s="2" customFormat="1" x14ac:dyDescent="0.35"/>
    <row r="593" s="2" customFormat="1" x14ac:dyDescent="0.35"/>
    <row r="594" s="2" customFormat="1" x14ac:dyDescent="0.35"/>
    <row r="595" s="2" customFormat="1" x14ac:dyDescent="0.35"/>
    <row r="596" s="2" customFormat="1" x14ac:dyDescent="0.35"/>
    <row r="597" s="2" customFormat="1" x14ac:dyDescent="0.35"/>
    <row r="598" s="2" customFormat="1" x14ac:dyDescent="0.35"/>
    <row r="599" s="2" customFormat="1" x14ac:dyDescent="0.35"/>
    <row r="600" s="2" customFormat="1" x14ac:dyDescent="0.35"/>
    <row r="601" s="2" customFormat="1" x14ac:dyDescent="0.35"/>
    <row r="602" s="2" customFormat="1" x14ac:dyDescent="0.35"/>
    <row r="603" s="2" customFormat="1" x14ac:dyDescent="0.35"/>
    <row r="604" s="2" customFormat="1" x14ac:dyDescent="0.35"/>
    <row r="605" s="2" customFormat="1" x14ac:dyDescent="0.35"/>
    <row r="606" s="2" customFormat="1" x14ac:dyDescent="0.35"/>
    <row r="607" s="2" customFormat="1" x14ac:dyDescent="0.35"/>
    <row r="608" s="2" customFormat="1" x14ac:dyDescent="0.35"/>
    <row r="609" s="2" customFormat="1" x14ac:dyDescent="0.35"/>
    <row r="610" s="2" customFormat="1" x14ac:dyDescent="0.35"/>
    <row r="611" s="2" customFormat="1" x14ac:dyDescent="0.35"/>
    <row r="612" s="2" customFormat="1" x14ac:dyDescent="0.35"/>
    <row r="613" s="2" customFormat="1" x14ac:dyDescent="0.35"/>
    <row r="614" s="2" customFormat="1" x14ac:dyDescent="0.35"/>
    <row r="615" s="2" customFormat="1" x14ac:dyDescent="0.35"/>
    <row r="616" s="2" customFormat="1" x14ac:dyDescent="0.35"/>
    <row r="617" s="2" customFormat="1" x14ac:dyDescent="0.35"/>
    <row r="618" s="2" customFormat="1" x14ac:dyDescent="0.35"/>
    <row r="619" s="2" customFormat="1" x14ac:dyDescent="0.35"/>
    <row r="620" s="2" customFormat="1" x14ac:dyDescent="0.35"/>
    <row r="621" s="2" customFormat="1" x14ac:dyDescent="0.35"/>
    <row r="622" s="2" customFormat="1" x14ac:dyDescent="0.35"/>
    <row r="623" s="2" customFormat="1" x14ac:dyDescent="0.35"/>
    <row r="624" s="2" customFormat="1" x14ac:dyDescent="0.35"/>
    <row r="625" s="2" customFormat="1" x14ac:dyDescent="0.35"/>
    <row r="626" s="2" customFormat="1" x14ac:dyDescent="0.35"/>
    <row r="627" s="2" customFormat="1" x14ac:dyDescent="0.35"/>
    <row r="628" s="2" customFormat="1" x14ac:dyDescent="0.35"/>
    <row r="629" s="2" customFormat="1" x14ac:dyDescent="0.35"/>
    <row r="630" s="2" customFormat="1" x14ac:dyDescent="0.35"/>
    <row r="631" s="2" customFormat="1" x14ac:dyDescent="0.35"/>
    <row r="632" s="2" customFormat="1" x14ac:dyDescent="0.35"/>
    <row r="633" s="2" customFormat="1" x14ac:dyDescent="0.35"/>
    <row r="634" s="2" customFormat="1" x14ac:dyDescent="0.35"/>
    <row r="635" s="2" customFormat="1" x14ac:dyDescent="0.35"/>
    <row r="636" s="2" customFormat="1" x14ac:dyDescent="0.35"/>
    <row r="637" s="2" customFormat="1" x14ac:dyDescent="0.35"/>
    <row r="638" s="2" customFormat="1" x14ac:dyDescent="0.35"/>
    <row r="639" s="2" customFormat="1" x14ac:dyDescent="0.35"/>
    <row r="640" s="2" customFormat="1" x14ac:dyDescent="0.35"/>
    <row r="641" s="2" customFormat="1" x14ac:dyDescent="0.35"/>
    <row r="642" s="2" customFormat="1" x14ac:dyDescent="0.35"/>
    <row r="643" s="2" customFormat="1" x14ac:dyDescent="0.35"/>
    <row r="644" s="2" customFormat="1" x14ac:dyDescent="0.35"/>
    <row r="645" s="2" customFormat="1" x14ac:dyDescent="0.35"/>
    <row r="646" s="2" customFormat="1" x14ac:dyDescent="0.35"/>
    <row r="647" s="2" customFormat="1" x14ac:dyDescent="0.35"/>
    <row r="648" s="2" customFormat="1" x14ac:dyDescent="0.35"/>
    <row r="649" s="2" customFormat="1" x14ac:dyDescent="0.35"/>
    <row r="650" s="2" customFormat="1" x14ac:dyDescent="0.35"/>
    <row r="651" s="2" customFormat="1" x14ac:dyDescent="0.35"/>
    <row r="652" s="2" customFormat="1" x14ac:dyDescent="0.35"/>
    <row r="653" s="2" customFormat="1" x14ac:dyDescent="0.35"/>
    <row r="654" s="2" customFormat="1" x14ac:dyDescent="0.35"/>
    <row r="655" s="2" customFormat="1" x14ac:dyDescent="0.35"/>
    <row r="656" s="2" customFormat="1" x14ac:dyDescent="0.35"/>
    <row r="657" s="2" customFormat="1" x14ac:dyDescent="0.35"/>
    <row r="658" s="2" customFormat="1" x14ac:dyDescent="0.35"/>
    <row r="659" s="2" customFormat="1" x14ac:dyDescent="0.35"/>
    <row r="660" s="2" customFormat="1" x14ac:dyDescent="0.35"/>
    <row r="661" s="2" customFormat="1" x14ac:dyDescent="0.35"/>
    <row r="662" s="2" customFormat="1" x14ac:dyDescent="0.35"/>
    <row r="663" s="2" customFormat="1" x14ac:dyDescent="0.35"/>
    <row r="664" s="2" customFormat="1" x14ac:dyDescent="0.35"/>
    <row r="665" s="2" customFormat="1" x14ac:dyDescent="0.35"/>
    <row r="666" s="2" customFormat="1" x14ac:dyDescent="0.35"/>
    <row r="667" s="2" customFormat="1" x14ac:dyDescent="0.35"/>
    <row r="668" s="2" customFormat="1" x14ac:dyDescent="0.35"/>
    <row r="669" s="2" customFormat="1" x14ac:dyDescent="0.35"/>
    <row r="670" s="2" customFormat="1" x14ac:dyDescent="0.35"/>
    <row r="671" s="2" customFormat="1" x14ac:dyDescent="0.35"/>
    <row r="672" s="2" customFormat="1" x14ac:dyDescent="0.35"/>
    <row r="673" s="2" customFormat="1" x14ac:dyDescent="0.35"/>
    <row r="674" s="2" customFormat="1" x14ac:dyDescent="0.35"/>
    <row r="675" s="2" customFormat="1" x14ac:dyDescent="0.35"/>
    <row r="676" s="2" customFormat="1" x14ac:dyDescent="0.35"/>
    <row r="677" s="2" customFormat="1" x14ac:dyDescent="0.35"/>
    <row r="678" s="2" customFormat="1" x14ac:dyDescent="0.35"/>
    <row r="679" s="2" customFormat="1" x14ac:dyDescent="0.35"/>
    <row r="680" s="2" customFormat="1" x14ac:dyDescent="0.35"/>
    <row r="681" s="2" customFormat="1" x14ac:dyDescent="0.35"/>
    <row r="682" s="2" customFormat="1" x14ac:dyDescent="0.35"/>
    <row r="683" s="2" customFormat="1" x14ac:dyDescent="0.35"/>
    <row r="684" s="2" customFormat="1" x14ac:dyDescent="0.35"/>
    <row r="685" s="2" customFormat="1" x14ac:dyDescent="0.35"/>
    <row r="686" s="2" customFormat="1" x14ac:dyDescent="0.35"/>
    <row r="687" s="2" customFormat="1" x14ac:dyDescent="0.35"/>
    <row r="688" s="2" customFormat="1" x14ac:dyDescent="0.35"/>
    <row r="689" s="2" customFormat="1" x14ac:dyDescent="0.35"/>
    <row r="690" s="2" customFormat="1" x14ac:dyDescent="0.35"/>
    <row r="691" s="2" customFormat="1" x14ac:dyDescent="0.35"/>
    <row r="692" s="2" customFormat="1" x14ac:dyDescent="0.35"/>
    <row r="693" s="2" customFormat="1" x14ac:dyDescent="0.35"/>
    <row r="694" s="2" customFormat="1" x14ac:dyDescent="0.35"/>
    <row r="695" s="2" customFormat="1" x14ac:dyDescent="0.35"/>
    <row r="696" s="2" customFormat="1" x14ac:dyDescent="0.35"/>
    <row r="697" s="2" customFormat="1" x14ac:dyDescent="0.35"/>
    <row r="698" s="2" customFormat="1" x14ac:dyDescent="0.35"/>
    <row r="699" s="2" customFormat="1" x14ac:dyDescent="0.35"/>
    <row r="700" s="2" customFormat="1" x14ac:dyDescent="0.35"/>
    <row r="701" s="2" customFormat="1" x14ac:dyDescent="0.35"/>
    <row r="702" s="2" customFormat="1" x14ac:dyDescent="0.35"/>
    <row r="703" s="2" customFormat="1" x14ac:dyDescent="0.35"/>
    <row r="704" s="2" customFormat="1" x14ac:dyDescent="0.35"/>
    <row r="705" s="2" customFormat="1" x14ac:dyDescent="0.35"/>
    <row r="706" s="2" customFormat="1" x14ac:dyDescent="0.35"/>
    <row r="707" s="2" customFormat="1" x14ac:dyDescent="0.35"/>
    <row r="708" s="2" customFormat="1" x14ac:dyDescent="0.35"/>
    <row r="709" s="2" customFormat="1" x14ac:dyDescent="0.35"/>
    <row r="710" s="2" customFormat="1" x14ac:dyDescent="0.35"/>
    <row r="711" s="2" customFormat="1" x14ac:dyDescent="0.35"/>
    <row r="712" s="2" customFormat="1" x14ac:dyDescent="0.35"/>
    <row r="713" s="2" customFormat="1" x14ac:dyDescent="0.35"/>
    <row r="714" s="2" customFormat="1" x14ac:dyDescent="0.35"/>
    <row r="715" s="2" customFormat="1" x14ac:dyDescent="0.35"/>
    <row r="716" s="2" customFormat="1" x14ac:dyDescent="0.35"/>
    <row r="717" s="2" customFormat="1" x14ac:dyDescent="0.35"/>
    <row r="718" s="2" customFormat="1" x14ac:dyDescent="0.35"/>
    <row r="719" s="2" customFormat="1" x14ac:dyDescent="0.35"/>
    <row r="720" s="2" customFormat="1" x14ac:dyDescent="0.35"/>
    <row r="721" spans="6:7" s="2" customFormat="1" x14ac:dyDescent="0.35"/>
    <row r="722" spans="6:7" s="2" customFormat="1" x14ac:dyDescent="0.35"/>
    <row r="723" spans="6:7" s="2" customFormat="1" x14ac:dyDescent="0.35"/>
    <row r="724" spans="6:7" s="2" customFormat="1" x14ac:dyDescent="0.35"/>
    <row r="725" spans="6:7" s="2" customFormat="1" x14ac:dyDescent="0.35"/>
    <row r="726" spans="6:7" s="2" customFormat="1" x14ac:dyDescent="0.35"/>
    <row r="727" spans="6:7" s="2" customFormat="1" x14ac:dyDescent="0.35"/>
    <row r="728" spans="6:7" s="2" customFormat="1" x14ac:dyDescent="0.35"/>
    <row r="729" spans="6:7" s="2" customFormat="1" x14ac:dyDescent="0.35"/>
    <row r="730" spans="6:7" s="2" customFormat="1" x14ac:dyDescent="0.35"/>
    <row r="731" spans="6:7" s="2" customFormat="1" x14ac:dyDescent="0.35"/>
    <row r="732" spans="6:7" s="2" customFormat="1" x14ac:dyDescent="0.35"/>
    <row r="733" spans="6:7" s="2" customFormat="1" x14ac:dyDescent="0.35"/>
    <row r="734" spans="6:7" s="2" customFormat="1" x14ac:dyDescent="0.35">
      <c r="F734"/>
      <c r="G734"/>
    </row>
    <row r="735" spans="6:7" s="2" customFormat="1" x14ac:dyDescent="0.35">
      <c r="F735"/>
      <c r="G735"/>
    </row>
    <row r="736" spans="6:7" s="2" customFormat="1" x14ac:dyDescent="0.35">
      <c r="F736"/>
      <c r="G736"/>
    </row>
    <row r="737" spans="3:7" s="2" customFormat="1" x14ac:dyDescent="0.35">
      <c r="F737"/>
      <c r="G737"/>
    </row>
    <row r="738" spans="3:7" s="2" customFormat="1" x14ac:dyDescent="0.35">
      <c r="F738"/>
      <c r="G738"/>
    </row>
    <row r="739" spans="3:7" s="2" customFormat="1" x14ac:dyDescent="0.35">
      <c r="F739"/>
      <c r="G739"/>
    </row>
    <row r="740" spans="3:7" s="2" customFormat="1" x14ac:dyDescent="0.35">
      <c r="F740"/>
      <c r="G740"/>
    </row>
    <row r="741" spans="3:7" s="2" customFormat="1" x14ac:dyDescent="0.35">
      <c r="F741"/>
      <c r="G741"/>
    </row>
    <row r="742" spans="3:7" s="2" customFormat="1" x14ac:dyDescent="0.35">
      <c r="F742"/>
      <c r="G742"/>
    </row>
    <row r="743" spans="3:7" x14ac:dyDescent="0.35">
      <c r="C743" s="2"/>
      <c r="D743" s="2"/>
    </row>
  </sheetData>
  <sheetProtection algorithmName="SHA-512" hashValue="3AcYOFymQQyDKGPTRNlf/sU6dOwzVvIocnT4Yi3BO8eH5ibwFcVeBEh3YHmp3V1ZnvmdP2VA47svzo+30ngQAA==" saltValue="bmSjecB41WfLrRQj8yUyvw==" spinCount="100000" sheet="1" objects="1" scenarios="1"/>
  <mergeCells count="6">
    <mergeCell ref="C17:C25"/>
    <mergeCell ref="B2:G2"/>
    <mergeCell ref="C4:C6"/>
    <mergeCell ref="F6:F9"/>
    <mergeCell ref="C11:C15"/>
    <mergeCell ref="F11:F12"/>
  </mergeCells>
  <hyperlinks>
    <hyperlink ref="F22" r:id="rId1" xr:uid="{3BBE2B43-C9E6-4231-93B7-4C324A93C009}"/>
    <hyperlink ref="F20" r:id="rId2" xr:uid="{1D1E2FD0-BA29-4956-A81E-B986E5012739}"/>
    <hyperlink ref="F24" r:id="rId3" xr:uid="{FCCFD0F1-D984-424C-8CFB-16138A0224DD}"/>
    <hyperlink ref="C7" r:id="rId4" xr:uid="{10379581-3423-4B44-A6AD-8F860E4B69E4}"/>
    <hyperlink ref="F18" r:id="rId5" xr:uid="{14C3DDA5-1F24-4821-A902-9DC952EA5E78}"/>
    <hyperlink ref="F16" r:id="rId6" xr:uid="{FA11A740-34C8-4CA0-A1D7-6886F59B83E5}"/>
  </hyperlinks>
  <pageMargins left="0.7" right="0.7" top="0.75" bottom="0.75" header="0.3" footer="0.3"/>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183A-DBB5-49E0-8502-F2C239C4A911}">
  <sheetPr>
    <tabColor rgb="FFCAC9F7"/>
  </sheetPr>
  <dimension ref="A1:DR416"/>
  <sheetViews>
    <sheetView zoomScale="90" zoomScaleNormal="90" workbookViewId="0">
      <pane xSplit="3" ySplit="4" topLeftCell="S24" activePane="bottomRight" state="frozen"/>
      <selection pane="topRight" activeCell="D1" sqref="D1"/>
      <selection pane="bottomLeft" activeCell="A4" sqref="A4"/>
      <selection pane="bottomRight" activeCell="AA42" sqref="AA42"/>
    </sheetView>
  </sheetViews>
  <sheetFormatPr defaultRowHeight="15" customHeight="1" x14ac:dyDescent="0.35"/>
  <cols>
    <col min="1" max="1" width="18.453125" customWidth="1"/>
    <col min="2" max="2" width="59.81640625" customWidth="1"/>
    <col min="3" max="3" width="9.54296875" customWidth="1"/>
    <col min="4" max="4" width="9.7265625" customWidth="1"/>
    <col min="5" max="5" width="5.54296875" customWidth="1"/>
    <col min="6" max="6" width="6.453125" customWidth="1"/>
    <col min="7" max="7" width="7.453125" customWidth="1"/>
    <col min="8" max="8" width="8.1796875" customWidth="1"/>
    <col min="9" max="9" width="6.54296875" customWidth="1"/>
    <col min="10" max="10" width="7.1796875" customWidth="1"/>
    <col min="11" max="11" width="6.453125" customWidth="1"/>
    <col min="12" max="12" width="5.7265625" customWidth="1"/>
    <col min="13" max="14" width="5.81640625" customWidth="1"/>
    <col min="15" max="15" width="5.453125" customWidth="1"/>
    <col min="16" max="16" width="6.453125" customWidth="1"/>
    <col min="17" max="17" width="8.81640625" customWidth="1"/>
    <col min="18" max="18" width="9.453125" customWidth="1"/>
    <col min="19" max="21" width="9.1796875" customWidth="1"/>
    <col min="22" max="22" width="8.7265625" customWidth="1"/>
    <col min="23" max="23" width="9" customWidth="1"/>
    <col min="24" max="24" width="9.26953125" customWidth="1"/>
    <col min="25" max="25" width="9.1796875" customWidth="1"/>
    <col min="26" max="26" width="9" customWidth="1"/>
    <col min="27" max="27" width="9.81640625" customWidth="1"/>
    <col min="28" max="28" width="9.1796875" customWidth="1"/>
    <col min="29" max="30" width="8.81640625" customWidth="1"/>
    <col min="31" max="31" width="9.453125" customWidth="1"/>
    <col min="32" max="122" width="8.7265625" style="2"/>
  </cols>
  <sheetData>
    <row r="1" spans="1:31" s="2" customFormat="1" ht="53.15" customHeight="1" x14ac:dyDescent="0.35">
      <c r="B1" s="1117" t="s">
        <v>1205</v>
      </c>
      <c r="C1" s="1118"/>
    </row>
    <row r="2" spans="1:31" s="2" customFormat="1" ht="65.25" customHeight="1" thickBot="1" x14ac:dyDescent="0.4">
      <c r="A2" s="1119" t="s">
        <v>1206</v>
      </c>
      <c r="B2" s="1120"/>
      <c r="C2" s="596"/>
    </row>
    <row r="3" spans="1:31" ht="36" customHeight="1" x14ac:dyDescent="0.35">
      <c r="A3" s="1121"/>
      <c r="B3" s="1121"/>
      <c r="C3" s="2"/>
      <c r="D3" s="1122" t="s">
        <v>1207</v>
      </c>
      <c r="E3" s="1123"/>
      <c r="F3" s="1124"/>
      <c r="G3" s="1124"/>
      <c r="H3" s="1124"/>
      <c r="I3" s="1124"/>
      <c r="J3" s="1124"/>
      <c r="K3" s="1124"/>
      <c r="L3" s="1124"/>
      <c r="M3" s="1124"/>
      <c r="N3" s="1124"/>
      <c r="O3" s="1124"/>
      <c r="P3" s="1125"/>
      <c r="Q3" s="1126" t="s">
        <v>1208</v>
      </c>
      <c r="R3" s="1127"/>
      <c r="S3" s="1127"/>
      <c r="T3" s="1127"/>
      <c r="U3" s="1127"/>
      <c r="V3" s="1127"/>
      <c r="W3" s="1127"/>
      <c r="X3" s="1127"/>
      <c r="Y3" s="1127"/>
      <c r="Z3" s="1127"/>
      <c r="AA3" s="1127"/>
      <c r="AB3" s="1127"/>
      <c r="AC3" s="1127"/>
      <c r="AD3" s="1127"/>
      <c r="AE3" s="1128"/>
    </row>
    <row r="4" spans="1:31" ht="44.15" customHeight="1" thickBot="1" x14ac:dyDescent="0.4">
      <c r="A4" s="470" t="s">
        <v>424</v>
      </c>
      <c r="B4" s="471" t="s">
        <v>426</v>
      </c>
      <c r="C4" s="472" t="s">
        <v>1209</v>
      </c>
      <c r="D4" s="473" t="s">
        <v>93</v>
      </c>
      <c r="E4" s="745" t="s">
        <v>300</v>
      </c>
      <c r="F4" s="474" t="s">
        <v>1210</v>
      </c>
      <c r="G4" s="474" t="s">
        <v>1211</v>
      </c>
      <c r="H4" s="474" t="s">
        <v>1212</v>
      </c>
      <c r="I4" s="474" t="s">
        <v>1213</v>
      </c>
      <c r="J4" s="474" t="s">
        <v>1214</v>
      </c>
      <c r="K4" s="474" t="s">
        <v>339</v>
      </c>
      <c r="L4" s="474" t="s">
        <v>1215</v>
      </c>
      <c r="M4" s="474" t="s">
        <v>1216</v>
      </c>
      <c r="N4" s="474" t="s">
        <v>301</v>
      </c>
      <c r="O4" s="474" t="s">
        <v>1217</v>
      </c>
      <c r="P4" s="874" t="s">
        <v>1218</v>
      </c>
      <c r="Q4" s="875" t="s">
        <v>1219</v>
      </c>
      <c r="R4" s="875" t="s">
        <v>1219</v>
      </c>
      <c r="S4" s="875" t="s">
        <v>1219</v>
      </c>
      <c r="T4" s="875" t="s">
        <v>1219</v>
      </c>
      <c r="U4" s="875" t="s">
        <v>1219</v>
      </c>
      <c r="V4" s="875" t="s">
        <v>1219</v>
      </c>
      <c r="W4" s="875" t="s">
        <v>1219</v>
      </c>
      <c r="X4" s="875" t="s">
        <v>1219</v>
      </c>
      <c r="Y4" s="875" t="s">
        <v>1219</v>
      </c>
      <c r="Z4" s="875" t="s">
        <v>1219</v>
      </c>
      <c r="AA4" s="875" t="s">
        <v>1219</v>
      </c>
      <c r="AB4" s="875" t="s">
        <v>1219</v>
      </c>
      <c r="AC4" s="875" t="s">
        <v>1219</v>
      </c>
      <c r="AD4" s="875" t="s">
        <v>1219</v>
      </c>
      <c r="AE4" s="876" t="s">
        <v>1219</v>
      </c>
    </row>
    <row r="5" spans="1:31" ht="15" customHeight="1" thickBot="1" x14ac:dyDescent="0.4">
      <c r="A5" s="1129" t="s">
        <v>123</v>
      </c>
      <c r="B5" s="475" t="s">
        <v>462</v>
      </c>
      <c r="C5" s="476">
        <f t="shared" ref="C5:C37" si="0">SUM(D5:AE5)</f>
        <v>0</v>
      </c>
      <c r="D5" s="477"/>
      <c r="E5" s="747">
        <f>COUNTIF('Inquéritos internacionais'!D10,"Sim, o mesmo Q") + COUNTIF('Inquéritos internacionais'!D10,"Q similaire")</f>
        <v>0</v>
      </c>
      <c r="F5" s="478"/>
      <c r="G5" s="478"/>
      <c r="H5" s="478"/>
      <c r="I5" s="479">
        <f>COUNTIF('Inquéritos internacionais'!D29:D31,"Sim, o mesmo Q") + COUNTIF('Inquéritos internacionais'!D29:D31,"Q similaire")</f>
        <v>0</v>
      </c>
      <c r="J5" s="479">
        <f>COUNTIF('Inquéritos internacionais'!D37,"Sim, o mesmo Q") + COUNTIF('Inquéritos internacionais'!D37,"Q similaire")</f>
        <v>0</v>
      </c>
      <c r="K5" s="479">
        <f>COUNTIF('Inquéritos internacionais'!D41:D42,"Sim, o mesmo Q") + COUNTIF('Inquéritos internacionais'!D41:D42,"Q similaire")</f>
        <v>0</v>
      </c>
      <c r="L5" s="479">
        <f>COUNTIF('Inquéritos internacionais'!D51,"Sim, o mesmo Q") + COUNTIF('Inquéritos internacionais'!D51,"Q similaire")</f>
        <v>0</v>
      </c>
      <c r="M5" s="478"/>
      <c r="N5" s="479">
        <f>COUNTIF('Inquéritos internacionais'!D62,"Sim, o mesmo Q") + COUNTIF('Inquéritos internacionais'!D62,"Q similaire")</f>
        <v>0</v>
      </c>
      <c r="O5" s="865"/>
      <c r="P5" s="871">
        <f>COUNTIF('Inquéritos internacionais'!D72,"Sim, o mesmo Q") + COUNTIF('Inquéritos internacionais'!D72,"Q similaire")</f>
        <v>0</v>
      </c>
      <c r="Q5" s="487">
        <f>COUNTIFS('Dados específicos do país'!$A:$A,Q$4, 'Dados específicos do país'!$D:$D,"Sim")</f>
        <v>0</v>
      </c>
      <c r="R5" s="488">
        <f>COUNTIFS('Dados específicos do país'!$A:$A,R$4, 'Dados específicos do país'!$D:$D,"Sim")</f>
        <v>0</v>
      </c>
      <c r="S5" s="488">
        <f>COUNTIFS('Dados específicos do país'!$A:$A,S$4, 'Dados específicos do país'!$D:$D,"Sim")</f>
        <v>0</v>
      </c>
      <c r="T5" s="488">
        <f>COUNTIFS('Dados específicos do país'!$A:$A,T$4, 'Dados específicos do país'!$D:$D,"Sim")</f>
        <v>0</v>
      </c>
      <c r="U5" s="488">
        <f>COUNTIFS('Dados específicos do país'!$A:$A,U$4, 'Dados específicos do país'!$D:$D,"Sim")</f>
        <v>0</v>
      </c>
      <c r="V5" s="488">
        <f>COUNTIFS('Dados específicos do país'!$A:$A,V$4, 'Dados específicos do país'!$D:$D,"Sim")</f>
        <v>0</v>
      </c>
      <c r="W5" s="488">
        <f>COUNTIFS('Dados específicos do país'!$A:$A,W$4, 'Dados específicos do país'!$D:$D,"Sim")</f>
        <v>0</v>
      </c>
      <c r="X5" s="488">
        <f>COUNTIFS('Dados específicos do país'!$A:$A,X$4, 'Dados específicos do país'!$D:$D,"Sim")</f>
        <v>0</v>
      </c>
      <c r="Y5" s="488">
        <f>COUNTIFS('Dados específicos do país'!$A:$A,Y$4, 'Dados específicos do país'!$D:$D,"Sim")</f>
        <v>0</v>
      </c>
      <c r="Z5" s="488">
        <f>COUNTIFS('Dados específicos do país'!$A:$A,Z$4, 'Dados específicos do país'!$D:$D,"Sim")</f>
        <v>0</v>
      </c>
      <c r="AA5" s="488">
        <f>COUNTIFS('Dados específicos do país'!$A:$A,AA$4, 'Dados específicos do país'!$D:$D,"Sim")</f>
        <v>0</v>
      </c>
      <c r="AB5" s="488">
        <f>COUNTIFS('Dados específicos do país'!$A:$A,AB$4, 'Dados específicos do país'!$D:$D,"Sim")</f>
        <v>0</v>
      </c>
      <c r="AC5" s="488">
        <f>COUNTIFS('Dados específicos do país'!$A:$A,AC$4, 'Dados específicos do país'!$D:$D,"Sim")</f>
        <v>0</v>
      </c>
      <c r="AD5" s="488">
        <f>COUNTIFS('Dados específicos do país'!$A:$A,AD$4, 'Dados específicos do país'!$D:$D,"Sim")</f>
        <v>0</v>
      </c>
      <c r="AE5" s="489">
        <f>COUNTIFS('Dados específicos do país'!$A:$A,AE$4, 'Dados específicos do país'!$D:$D,"Sim")</f>
        <v>0</v>
      </c>
    </row>
    <row r="6" spans="1:31" thickBot="1" x14ac:dyDescent="0.4">
      <c r="A6" s="1130"/>
      <c r="B6" s="483" t="s">
        <v>437</v>
      </c>
      <c r="C6" s="476">
        <f t="shared" si="0"/>
        <v>0</v>
      </c>
      <c r="D6" s="484">
        <f>COUNTIF('Inquéritos internacionais'!$D$3,"Sim, o mesmo Q") + COUNTIF('Inquéritos internacionais'!$D$3,"Q similaire")</f>
        <v>0</v>
      </c>
      <c r="E6" s="490"/>
      <c r="F6" s="485"/>
      <c r="G6" s="485"/>
      <c r="H6" s="485"/>
      <c r="I6" s="486">
        <f>COUNTIF('Inquéritos internacionais'!D32,"Sim, o mesmo Q") + COUNTIF('Inquéritos internacionais'!D32,"Q similaire")</f>
        <v>0</v>
      </c>
      <c r="J6" s="485"/>
      <c r="K6" s="486">
        <f>COUNTIF('Inquéritos internacionais'!D43:D44,"Sim, o mesmo Q") + COUNTIF('Inquéritos internacionais'!D43:D44,"Q similaire")</f>
        <v>0</v>
      </c>
      <c r="L6" s="486">
        <f>COUNTIF('Inquéritos internacionais'!D52,"Sim, o mesmo Q") + COUNTIF('Inquéritos internacionais'!D52,"Q similaire")</f>
        <v>0</v>
      </c>
      <c r="M6" s="485"/>
      <c r="N6" s="485"/>
      <c r="O6" s="866">
        <f>COUNTIF('Inquéritos internacionais'!D64:D65,"Sim, o mesmo Q") + COUNTIF('Inquéritos internacionais'!D64:D65,"Q similaire")</f>
        <v>0</v>
      </c>
      <c r="P6" s="867"/>
      <c r="Q6" s="487">
        <f>COUNTIFS('Dados específicos do país'!$A:$A,Q$4, 'Dados específicos do país'!$E:$E,"Sim")</f>
        <v>0</v>
      </c>
      <c r="R6" s="488">
        <f>COUNTIFS('Dados específicos do país'!$A:$A,R$4, 'Dados específicos do país'!$E:$E,"Sim")</f>
        <v>0</v>
      </c>
      <c r="S6" s="488">
        <f>COUNTIFS('Dados específicos do país'!$A:$A,S$4, 'Dados específicos do país'!$E:$E,"Sim")</f>
        <v>0</v>
      </c>
      <c r="T6" s="488">
        <f>COUNTIFS('Dados específicos do país'!$A:$A,T$4, 'Dados específicos do país'!$E:$E,"Sim")</f>
        <v>0</v>
      </c>
      <c r="U6" s="488">
        <f>COUNTIFS('Dados específicos do país'!$A:$A,U$4, 'Dados específicos do país'!$E:$E,"Sim")</f>
        <v>0</v>
      </c>
      <c r="V6" s="488">
        <f>COUNTIFS('Dados específicos do país'!$A:$A,V$4, 'Dados específicos do país'!$E:$E,"Sim")</f>
        <v>0</v>
      </c>
      <c r="W6" s="488">
        <f>COUNTIFS('Dados específicos do país'!$A:$A,W$4, 'Dados específicos do país'!$E:$E,"Sim")</f>
        <v>0</v>
      </c>
      <c r="X6" s="488">
        <f>COUNTIFS('Dados específicos do país'!$A:$A,X$4, 'Dados específicos do país'!$E:$E,"Sim")</f>
        <v>0</v>
      </c>
      <c r="Y6" s="488">
        <f>COUNTIFS('Dados específicos do país'!$A:$A,Y$4, 'Dados específicos do país'!$E:$E,"Sim")</f>
        <v>0</v>
      </c>
      <c r="Z6" s="488">
        <f>COUNTIFS('Dados específicos do país'!$A:$A,Z$4, 'Dados específicos do país'!$E:$E,"Sim")</f>
        <v>0</v>
      </c>
      <c r="AA6" s="488">
        <f>COUNTIFS('Dados específicos do país'!$A:$A,AA$4, 'Dados específicos do país'!$E:$E,"Sim")</f>
        <v>0</v>
      </c>
      <c r="AB6" s="488">
        <f>COUNTIFS('Dados específicos do país'!$A:$A,AB$4, 'Dados específicos do país'!$E:$E,"Sim")</f>
        <v>0</v>
      </c>
      <c r="AC6" s="488">
        <f>COUNTIFS('Dados específicos do país'!$A:$A,AC$4, 'Dados específicos do país'!$E:$E,"Sim")</f>
        <v>0</v>
      </c>
      <c r="AD6" s="488">
        <f>COUNTIFS('Dados específicos do país'!$A:$A,AD$4, 'Dados específicos do país'!$E:$E,"Sim")</f>
        <v>0</v>
      </c>
      <c r="AE6" s="489">
        <f>COUNTIFS('Dados específicos do país'!$A:$A,AE$4, 'Dados específicos do país'!$E:$E,"Sim")</f>
        <v>0</v>
      </c>
    </row>
    <row r="7" spans="1:31" thickBot="1" x14ac:dyDescent="0.4">
      <c r="A7" s="1130"/>
      <c r="B7" s="483" t="s">
        <v>442</v>
      </c>
      <c r="C7" s="476">
        <f t="shared" si="0"/>
        <v>0</v>
      </c>
      <c r="D7" s="484">
        <f>COUNTIF('Inquéritos internacionais'!$D$4,"Sim, o mesmo Q") + COUNTIF('Inquéritos internacionais'!$D$4,"Q similaire")</f>
        <v>0</v>
      </c>
      <c r="E7" s="490"/>
      <c r="F7" s="485"/>
      <c r="G7" s="485"/>
      <c r="H7" s="485"/>
      <c r="I7" s="486">
        <f>COUNTIF('Inquéritos internacionais'!D33:D34,"Sim, o mesmo Q") + COUNTIF('Inquéritos internacionais'!D33:D34,"Q similaire")</f>
        <v>0</v>
      </c>
      <c r="J7" s="485"/>
      <c r="K7" s="485"/>
      <c r="L7" s="486">
        <f>COUNTIF('Inquéritos internacionais'!D53,"Sim, o mesmo Q") + COUNTIF('Inquéritos internacionais'!D53,"Q similaire")</f>
        <v>0</v>
      </c>
      <c r="M7" s="485"/>
      <c r="N7" s="485"/>
      <c r="O7" s="866">
        <f>COUNTIF('Inquéritos internacionais'!D66,"Sim, o mesmo Q") + COUNTIF('Inquéritos internacionais'!D66,"Q similaire")</f>
        <v>0</v>
      </c>
      <c r="P7" s="867"/>
      <c r="Q7" s="487">
        <f>COUNTIFS('Dados específicos do país'!$A:$A,Q$4, 'Dados específicos do país'!$F:$F,"Sim")</f>
        <v>0</v>
      </c>
      <c r="R7" s="488">
        <f>COUNTIFS('Dados específicos do país'!$A:$A,R$4, 'Dados específicos do país'!$F:$F,"Sim")</f>
        <v>0</v>
      </c>
      <c r="S7" s="488">
        <f>COUNTIFS('Dados específicos do país'!$A:$A,S$4, 'Dados específicos do país'!$F:$F,"Sim")</f>
        <v>0</v>
      </c>
      <c r="T7" s="488">
        <f>COUNTIFS('Dados específicos do país'!$A:$A,T$4, 'Dados específicos do país'!$F:$F,"Sim")</f>
        <v>0</v>
      </c>
      <c r="U7" s="488">
        <f>COUNTIFS('Dados específicos do país'!$A:$A,U$4, 'Dados específicos do país'!$F:$F,"Sim")</f>
        <v>0</v>
      </c>
      <c r="V7" s="488">
        <f>COUNTIFS('Dados específicos do país'!$A:$A,V$4, 'Dados específicos do país'!$F:$F,"Sim")</f>
        <v>0</v>
      </c>
      <c r="W7" s="488">
        <f>COUNTIFS('Dados específicos do país'!$A:$A,W$4, 'Dados específicos do país'!$F:$F,"Sim")</f>
        <v>0</v>
      </c>
      <c r="X7" s="488">
        <f>COUNTIFS('Dados específicos do país'!$A:$A,X$4, 'Dados específicos do país'!$F:$F,"Sim")</f>
        <v>0</v>
      </c>
      <c r="Y7" s="488">
        <f>COUNTIFS('Dados específicos do país'!$A:$A,Y$4, 'Dados específicos do país'!$F:$F,"Sim")</f>
        <v>0</v>
      </c>
      <c r="Z7" s="488">
        <f>COUNTIFS('Dados específicos do país'!$A:$A,Z$4, 'Dados específicos do país'!$F:$F,"Sim")</f>
        <v>0</v>
      </c>
      <c r="AA7" s="488">
        <f>COUNTIFS('Dados específicos do país'!$A:$A,AA$4, 'Dados específicos do país'!$F:$F,"Sim")</f>
        <v>0</v>
      </c>
      <c r="AB7" s="488">
        <f>COUNTIFS('Dados específicos do país'!$A:$A,AB$4, 'Dados específicos do país'!$F:$F,"Sim")</f>
        <v>0</v>
      </c>
      <c r="AC7" s="488">
        <f>COUNTIFS('Dados específicos do país'!$A:$A,AC$4, 'Dados específicos do país'!$F:$F,"Sim")</f>
        <v>0</v>
      </c>
      <c r="AD7" s="488">
        <f>COUNTIFS('Dados específicos do país'!$A:$A,AD$4, 'Dados específicos do país'!$F:$F,"Sim")</f>
        <v>0</v>
      </c>
      <c r="AE7" s="489">
        <f>COUNTIFS('Dados específicos do país'!$A:$A,AE$4, 'Dados específicos do país'!$F:$F,"Sim")</f>
        <v>0</v>
      </c>
    </row>
    <row r="8" spans="1:31" thickBot="1" x14ac:dyDescent="0.4">
      <c r="A8" s="1130"/>
      <c r="B8" s="483" t="s">
        <v>166</v>
      </c>
      <c r="C8" s="476">
        <f t="shared" si="0"/>
        <v>0</v>
      </c>
      <c r="D8" s="490"/>
      <c r="E8" s="746">
        <f>COUNTIF('Inquéritos internacionais'!D11,"Sim, o mesmo Q") + COUNTIF('Inquéritos internacionais'!D11,"Q similaire")</f>
        <v>0</v>
      </c>
      <c r="F8" s="486">
        <f>COUNTIF('Inquéritos internacionais'!D14:D20,"Sim, o mesmo Q") + COUNTIF('Inquéritos internacionais'!D14:D20,"Q similaire")</f>
        <v>0</v>
      </c>
      <c r="G8" s="485"/>
      <c r="H8" s="485"/>
      <c r="I8" s="486">
        <f>COUNTIF('Inquéritos internacionais'!D35:D36,"Sim, o mesmo Q") + COUNTIF('Inquéritos internacionais'!D35:D36,"Q similaire")</f>
        <v>0</v>
      </c>
      <c r="J8" s="485"/>
      <c r="K8" s="486">
        <f>COUNTIF('Inquéritos internacionais'!D45:D46,"Sim, o mesmo Q") + COUNTIF('Inquéritos internacionais'!D45:D46,"Q similaire")</f>
        <v>0</v>
      </c>
      <c r="L8" s="486">
        <f>COUNTIF('Inquéritos internacionais'!D54,"Sim, o mesmo Q") + COUNTIF('Inquéritos internacionais'!D54,"Q similaire")</f>
        <v>0</v>
      </c>
      <c r="M8" s="485"/>
      <c r="N8" s="485"/>
      <c r="O8" s="867"/>
      <c r="P8" s="867"/>
      <c r="Q8" s="487">
        <f>COUNTIFS('Dados específicos do país'!$A:$A,Q$4, 'Dados específicos do país'!$G:$G,"Sim")</f>
        <v>0</v>
      </c>
      <c r="R8" s="488">
        <f>COUNTIFS('Dados específicos do país'!$A:$A,R$4, 'Dados específicos do país'!$G:$G,"Sim")</f>
        <v>0</v>
      </c>
      <c r="S8" s="488">
        <f>COUNTIFS('Dados específicos do país'!$A:$A,S$4, 'Dados específicos do país'!$G:$G,"Sim")</f>
        <v>0</v>
      </c>
      <c r="T8" s="488">
        <f>COUNTIFS('Dados específicos do país'!$A:$A,T$4, 'Dados específicos do país'!$G:$G,"Sim")</f>
        <v>0</v>
      </c>
      <c r="U8" s="488">
        <f>COUNTIFS('Dados específicos do país'!$A:$A,U$4, 'Dados específicos do país'!$G:$G,"Sim")</f>
        <v>0</v>
      </c>
      <c r="V8" s="488">
        <f>COUNTIFS('Dados específicos do país'!$A:$A,V$4, 'Dados específicos do país'!$G:$G,"Sim")</f>
        <v>0</v>
      </c>
      <c r="W8" s="488">
        <f>COUNTIFS('Dados específicos do país'!$A:$A,W$4, 'Dados específicos do país'!$G:$G,"Sim")</f>
        <v>0</v>
      </c>
      <c r="X8" s="488">
        <f>COUNTIFS('Dados específicos do país'!$A:$A,X$4, 'Dados específicos do país'!$G:$G,"Sim")</f>
        <v>0</v>
      </c>
      <c r="Y8" s="488">
        <f>COUNTIFS('Dados específicos do país'!$A:$A,Y$4, 'Dados específicos do país'!$G:$G,"Sim")</f>
        <v>0</v>
      </c>
      <c r="Z8" s="488">
        <f>COUNTIFS('Dados específicos do país'!$A:$A,Z$4, 'Dados específicos do país'!$G:$G,"Sim")</f>
        <v>0</v>
      </c>
      <c r="AA8" s="488">
        <f>COUNTIFS('Dados específicos do país'!$A:$A,AA$4, 'Dados específicos do país'!$G:$G,"Sim")</f>
        <v>0</v>
      </c>
      <c r="AB8" s="488">
        <f>COUNTIFS('Dados específicos do país'!$A:$A,AB$4, 'Dados específicos do país'!$G:$G,"Sim")</f>
        <v>0</v>
      </c>
      <c r="AC8" s="488">
        <f>COUNTIFS('Dados específicos do país'!$A:$A,AC$4, 'Dados específicos do país'!$G:$G,"Sim")</f>
        <v>0</v>
      </c>
      <c r="AD8" s="488">
        <f>COUNTIFS('Dados específicos do país'!$A:$A,AD$4, 'Dados específicos do país'!$G:$G,"Sim")</f>
        <v>0</v>
      </c>
      <c r="AE8" s="489">
        <f>COUNTIFS('Dados específicos do país'!$A:$A,AE$4, 'Dados específicos do país'!$G:$G,"Sim")</f>
        <v>0</v>
      </c>
    </row>
    <row r="9" spans="1:31" thickBot="1" x14ac:dyDescent="0.4">
      <c r="A9" s="1130"/>
      <c r="B9" s="483" t="s">
        <v>447</v>
      </c>
      <c r="C9" s="476">
        <f t="shared" si="0"/>
        <v>0</v>
      </c>
      <c r="D9" s="484">
        <f>COUNTIF('Inquéritos internacionais'!$D$5:$D$8,"Sim, o mesmo Q") + COUNTIF('Inquéritos internacionais'!$D$5:$D$8,"Q similaire")</f>
        <v>0</v>
      </c>
      <c r="E9" s="490"/>
      <c r="F9" s="485"/>
      <c r="G9" s="486">
        <f>COUNTIF('Inquéritos internacionais'!D22,"Sim, o mesmo Q") + COUNTIF('Inquéritos internacionais'!D22,"Q similaire")</f>
        <v>0</v>
      </c>
      <c r="H9" s="486">
        <f>COUNTIF('Inquéritos internacionais'!$D$25:$D$26,"Sim, o mesmo Q") + COUNTIF('Inquéritos internacionais'!$D$25:$D$26,"Q similaire")</f>
        <v>0</v>
      </c>
      <c r="I9" s="485"/>
      <c r="J9" s="485"/>
      <c r="K9" s="486">
        <f>COUNTIF('Inquéritos internacionais'!D47,"Sim, o mesmo Q") + COUNTIF('Inquéritos internacionais'!D47,"Q similaire")</f>
        <v>0</v>
      </c>
      <c r="L9" s="486">
        <f>COUNTIF('Inquéritos internacionais'!D55:D56,"Sim, o mesmo Q") + COUNTIF('Inquéritos internacionais'!D55:D56,"Q similaire")</f>
        <v>0</v>
      </c>
      <c r="M9" s="486">
        <f>COUNTIF('Inquéritos internacionais'!D59,"Sim, o mesmo Q") + COUNTIF('Inquéritos internacionais'!D59,"Q similaire")</f>
        <v>0</v>
      </c>
      <c r="N9" s="485"/>
      <c r="O9" s="866">
        <f>COUNTIF('Inquéritos internacionais'!D67,"Sim, o mesmo Q") + COUNTIF('Inquéritos internacionais'!D67,"Q similaire")</f>
        <v>0</v>
      </c>
      <c r="P9" s="867"/>
      <c r="Q9" s="487">
        <f>COUNTIFS('Dados específicos do país'!$A:$A,Q$4, 'Dados específicos do país'!$H:$H,"Sim")</f>
        <v>0</v>
      </c>
      <c r="R9" s="488">
        <f>COUNTIFS('Dados específicos do país'!$A:$A,R$4, 'Dados específicos do país'!$H:$H,"Sim")</f>
        <v>0</v>
      </c>
      <c r="S9" s="488">
        <f>COUNTIFS('Dados específicos do país'!$A:$A,S$4, 'Dados específicos do país'!$H:$H,"Sim")</f>
        <v>0</v>
      </c>
      <c r="T9" s="488">
        <f>COUNTIFS('Dados específicos do país'!$A:$A,T$4, 'Dados específicos do país'!$H:$H,"Sim")</f>
        <v>0</v>
      </c>
      <c r="U9" s="488">
        <f>COUNTIFS('Dados específicos do país'!$A:$A,U$4, 'Dados específicos do país'!$H:$H,"Sim")</f>
        <v>0</v>
      </c>
      <c r="V9" s="488">
        <f>COUNTIFS('Dados específicos do país'!$A:$A,V$4, 'Dados específicos do país'!$H:$H,"Sim")</f>
        <v>0</v>
      </c>
      <c r="W9" s="488">
        <f>COUNTIFS('Dados específicos do país'!$A:$A,W$4, 'Dados específicos do país'!$H:$H,"Sim")</f>
        <v>0</v>
      </c>
      <c r="X9" s="488">
        <f>COUNTIFS('Dados específicos do país'!$A:$A,X$4, 'Dados específicos do país'!$H:$H,"Sim")</f>
        <v>0</v>
      </c>
      <c r="Y9" s="488">
        <f>COUNTIFS('Dados específicos do país'!$A:$A,Y$4, 'Dados específicos do país'!$H:$H,"Sim")</f>
        <v>0</v>
      </c>
      <c r="Z9" s="488">
        <f>COUNTIFS('Dados específicos do país'!$A:$A,Z$4, 'Dados específicos do país'!$H:$H,"Sim")</f>
        <v>0</v>
      </c>
      <c r="AA9" s="488">
        <f>COUNTIFS('Dados específicos do país'!$A:$A,AA$4, 'Dados específicos do país'!$H:$H,"Sim")</f>
        <v>0</v>
      </c>
      <c r="AB9" s="488">
        <f>COUNTIFS('Dados específicos do país'!$A:$A,AB$4, 'Dados específicos do país'!$H:$H,"Sim")</f>
        <v>0</v>
      </c>
      <c r="AC9" s="488">
        <f>COUNTIFS('Dados específicos do país'!$A:$A,AC$4, 'Dados específicos do país'!$H:$H,"Sim")</f>
        <v>0</v>
      </c>
      <c r="AD9" s="488">
        <f>COUNTIFS('Dados específicos do país'!$A:$A,AD$4, 'Dados específicos do país'!$H:$H,"Sim")</f>
        <v>0</v>
      </c>
      <c r="AE9" s="489">
        <f>COUNTIFS('Dados específicos do país'!$A:$A,AE$4, 'Dados específicos do país'!$H:$H,"Sim")</f>
        <v>0</v>
      </c>
    </row>
    <row r="10" spans="1:31" thickBot="1" x14ac:dyDescent="0.4">
      <c r="A10" s="1130"/>
      <c r="B10" s="483" t="s">
        <v>458</v>
      </c>
      <c r="C10" s="476">
        <f t="shared" si="0"/>
        <v>0</v>
      </c>
      <c r="D10" s="484">
        <f>COUNTIF('Inquéritos internacionais'!D9,"Sim, o mesmo Q") + COUNTIF('Inquéritos internacionais'!D9,"Q similaire")</f>
        <v>0</v>
      </c>
      <c r="E10" s="490"/>
      <c r="F10" s="485"/>
      <c r="G10" s="485"/>
      <c r="H10" s="485"/>
      <c r="I10" s="485"/>
      <c r="J10" s="486">
        <f>COUNTIF('Inquéritos internacionais'!D38,"Sim, o mesmo Q") + COUNTIF('Inquéritos internacionais'!D38,"Q similaire")</f>
        <v>0</v>
      </c>
      <c r="K10" s="486">
        <f>COUNTIF('Inquéritos internacionais'!D48:D49,"Sim, o mesmo Q") + COUNTIF('Inquéritos internacionais'!D48:D49,"Q similaire")</f>
        <v>0</v>
      </c>
      <c r="L10" s="485"/>
      <c r="M10" s="486">
        <f>COUNTIF('Inquéritos internacionais'!D60,"Sim, o mesmo Q") + COUNTIF('Inquéritos internacionais'!D60,"Q similaire")</f>
        <v>0</v>
      </c>
      <c r="N10" s="485"/>
      <c r="O10" s="866">
        <f>COUNTIF('Inquéritos internacionais'!D68,"Sim, o mesmo Q") + COUNTIF('Inquéritos internacionais'!D68,"Q similaire")</f>
        <v>0</v>
      </c>
      <c r="P10" s="867"/>
      <c r="Q10" s="487">
        <f>COUNTIFS('Dados específicos do país'!$A:$A,Q$4, 'Dados específicos do país'!$I:$I,"Sim")</f>
        <v>0</v>
      </c>
      <c r="R10" s="488">
        <f>COUNTIFS('Dados específicos do país'!$A:$A,R$4, 'Dados específicos do país'!$I:$I,"Sim")</f>
        <v>0</v>
      </c>
      <c r="S10" s="488">
        <f>COUNTIFS('Dados específicos do país'!$A:$A,S$4, 'Dados específicos do país'!$I:$I,"Sim")</f>
        <v>0</v>
      </c>
      <c r="T10" s="488">
        <f>COUNTIFS('Dados específicos do país'!$A:$A,T$4, 'Dados específicos do país'!$I:$I,"Sim")</f>
        <v>0</v>
      </c>
      <c r="U10" s="488">
        <f>COUNTIFS('Dados específicos do país'!$A:$A,U$4, 'Dados específicos do país'!$I:$I,"Sim")</f>
        <v>0</v>
      </c>
      <c r="V10" s="488">
        <f>COUNTIFS('Dados específicos do país'!$A:$A,V$4, 'Dados específicos do país'!$I:$I,"Sim")</f>
        <v>0</v>
      </c>
      <c r="W10" s="488">
        <f>COUNTIFS('Dados específicos do país'!$A:$A,W$4, 'Dados específicos do país'!$I:$I,"Sim")</f>
        <v>0</v>
      </c>
      <c r="X10" s="488">
        <f>COUNTIFS('Dados específicos do país'!$A:$A,X$4, 'Dados específicos do país'!$I:$I,"Sim")</f>
        <v>0</v>
      </c>
      <c r="Y10" s="488">
        <f>COUNTIFS('Dados específicos do país'!$A:$A,Y$4, 'Dados específicos do país'!$I:$I,"Sim")</f>
        <v>0</v>
      </c>
      <c r="Z10" s="488">
        <f>COUNTIFS('Dados específicos do país'!$A:$A,Z$4, 'Dados específicos do país'!$I:$I,"Sim")</f>
        <v>0</v>
      </c>
      <c r="AA10" s="488">
        <f>COUNTIFS('Dados específicos do país'!$A:$A,AA$4, 'Dados específicos do país'!$I:$I,"Sim")</f>
        <v>0</v>
      </c>
      <c r="AB10" s="488">
        <f>COUNTIFS('Dados específicos do país'!$A:$A,AB$4, 'Dados específicos do país'!$I:$I,"Sim")</f>
        <v>0</v>
      </c>
      <c r="AC10" s="488">
        <f>COUNTIFS('Dados específicos do país'!$A:$A,AC$4, 'Dados específicos do país'!$I:$I,"Sim")</f>
        <v>0</v>
      </c>
      <c r="AD10" s="488">
        <f>COUNTIFS('Dados específicos do país'!$A:$A,AD$4, 'Dados específicos do país'!$I:$I,"Sim")</f>
        <v>0</v>
      </c>
      <c r="AE10" s="489">
        <f>COUNTIFS('Dados específicos do país'!$A:$A,AE$4, 'Dados específicos do país'!$I:$I,"Sim")</f>
        <v>0</v>
      </c>
    </row>
    <row r="11" spans="1:31" thickBot="1" x14ac:dyDescent="0.4">
      <c r="A11" s="1130"/>
      <c r="B11" s="483" t="s">
        <v>470</v>
      </c>
      <c r="C11" s="476">
        <f t="shared" si="0"/>
        <v>0</v>
      </c>
      <c r="D11" s="490"/>
      <c r="E11" s="746">
        <f>COUNTIF('Inquéritos internacionais'!D12:D13,"Sim, o mesmo Q") + COUNTIF('Inquéritos internacionais'!D12:D13,"Q similaire")</f>
        <v>0</v>
      </c>
      <c r="F11" s="486">
        <f>COUNTIF('Inquéritos internacionais'!D21,"Sim, o mesmo Q") + COUNTIF('Inquéritos internacionais'!D21,"Q similaire")</f>
        <v>0</v>
      </c>
      <c r="G11" s="486">
        <f>COUNTIF('Inquéritos internacionais'!D23:D24,"Sim, o mesmo Q") + COUNTIF('Inquéritos internacionais'!D23:D24,"Q similaire")</f>
        <v>0</v>
      </c>
      <c r="H11" s="486">
        <f>COUNTIF('Inquéritos internacionais'!D27,"Sim, o mesmo Q") + COUNTIF('Inquéritos internacionais'!D27,"Q similaire")</f>
        <v>0</v>
      </c>
      <c r="I11" s="485"/>
      <c r="J11" s="486">
        <f>COUNTIF('Inquéritos internacionais'!D39:D40,"Sim, o mesmo Q") + COUNTIF('Inquéritos internacionais'!D39:D40,"Q similaire")</f>
        <v>0</v>
      </c>
      <c r="K11" s="485"/>
      <c r="L11" s="486">
        <f>COUNTIF('Inquéritos internacionais'!D57:D58,"Sim, o mesmo Q") + COUNTIF('Inquéritos internacionais'!D57:D58,"Q similaire")</f>
        <v>0</v>
      </c>
      <c r="M11" s="486">
        <f>COUNTIF('Inquéritos internacionais'!D61,"Sim, o mesmo Q") + COUNTIF('Inquéritos internacionais'!D61,"Q similaire")</f>
        <v>0</v>
      </c>
      <c r="N11" s="485"/>
      <c r="O11" s="866">
        <f>COUNTIF('Inquéritos internacionais'!D69:D70,"Sim, o mesmo Q") + COUNTIF('Inquéritos internacionais'!D69:D70,"Q similaire")</f>
        <v>0</v>
      </c>
      <c r="P11" s="867"/>
      <c r="Q11" s="487">
        <f>COUNTIFS('Dados específicos do país'!$A:$A,Q$4, 'Dados específicos do país'!$J:$J,"Sim")</f>
        <v>0</v>
      </c>
      <c r="R11" s="488">
        <f>COUNTIFS('Dados específicos do país'!$A:$A,R$4, 'Dados específicos do país'!$J:$J,"Sim")</f>
        <v>0</v>
      </c>
      <c r="S11" s="488">
        <f>COUNTIFS('Dados específicos do país'!$A:$A,S$4, 'Dados específicos do país'!$J:$J,"Sim")</f>
        <v>0</v>
      </c>
      <c r="T11" s="488">
        <f>COUNTIFS('Dados específicos do país'!$A:$A,T$4, 'Dados específicos do país'!$J:$J,"Sim")</f>
        <v>0</v>
      </c>
      <c r="U11" s="488">
        <f>COUNTIFS('Dados específicos do país'!$A:$A,U$4, 'Dados específicos do país'!$J:$J,"Sim")</f>
        <v>0</v>
      </c>
      <c r="V11" s="488">
        <f>COUNTIFS('Dados específicos do país'!$A:$A,V$4, 'Dados específicos do país'!$J:$J,"Sim")</f>
        <v>0</v>
      </c>
      <c r="W11" s="488">
        <f>COUNTIFS('Dados específicos do país'!$A:$A,W$4, 'Dados específicos do país'!$J:$J,"Sim")</f>
        <v>0</v>
      </c>
      <c r="X11" s="488">
        <f>COUNTIFS('Dados específicos do país'!$A:$A,X$4, 'Dados específicos do país'!$J:$J,"Sim")</f>
        <v>0</v>
      </c>
      <c r="Y11" s="488">
        <f>COUNTIFS('Dados específicos do país'!$A:$A,Y$4, 'Dados específicos do país'!$J:$J,"Sim")</f>
        <v>0</v>
      </c>
      <c r="Z11" s="488">
        <f>COUNTIFS('Dados específicos do país'!$A:$A,Z$4, 'Dados específicos do país'!$J:$J,"Sim")</f>
        <v>0</v>
      </c>
      <c r="AA11" s="488">
        <f>COUNTIFS('Dados específicos do país'!$A:$A,AA$4, 'Dados específicos do país'!$J:$J,"Sim")</f>
        <v>0</v>
      </c>
      <c r="AB11" s="488">
        <f>COUNTIFS('Dados específicos do país'!$A:$A,AB$4, 'Dados específicos do país'!$J:$J,"Sim")</f>
        <v>0</v>
      </c>
      <c r="AC11" s="488">
        <f>COUNTIFS('Dados específicos do país'!$A:$A,AC$4, 'Dados específicos do país'!$J:$J,"Sim")</f>
        <v>0</v>
      </c>
      <c r="AD11" s="488">
        <f>COUNTIFS('Dados específicos do país'!$A:$A,AD$4, 'Dados específicos do país'!$J:$J,"Sim")</f>
        <v>0</v>
      </c>
      <c r="AE11" s="489">
        <f>COUNTIFS('Dados específicos do país'!$A:$A,AE$4, 'Dados específicos do país'!$J:$J,"Sim")</f>
        <v>0</v>
      </c>
    </row>
    <row r="12" spans="1:31" thickBot="1" x14ac:dyDescent="0.4">
      <c r="A12" s="1131"/>
      <c r="B12" s="491" t="s">
        <v>559</v>
      </c>
      <c r="C12" s="492">
        <f t="shared" si="0"/>
        <v>0</v>
      </c>
      <c r="D12" s="493"/>
      <c r="E12" s="493"/>
      <c r="F12" s="494"/>
      <c r="G12" s="494"/>
      <c r="H12" s="495">
        <f>COUNTIF('Inquéritos internacionais'!D28,"Sim, o mesmo Q") + COUNTIF('Inquéritos internacionais'!D28,"Q similaire")</f>
        <v>0</v>
      </c>
      <c r="I12" s="494"/>
      <c r="J12" s="494"/>
      <c r="K12" s="495">
        <f>COUNTIF('Inquéritos internacionais'!D50,"Sim, o mesmo Q") + COUNTIF('Inquéritos internacionais'!D50,"Q similaire")</f>
        <v>0</v>
      </c>
      <c r="L12" s="494"/>
      <c r="M12" s="494"/>
      <c r="N12" s="495">
        <f>COUNTIF('Inquéritos internacionais'!D63,"Sim, o mesmo Q") + COUNTIF('Inquéritos internacionais'!D63,"Q similaire")</f>
        <v>0</v>
      </c>
      <c r="O12" s="868">
        <f>COUNTIF('Inquéritos internacionais'!D71,"Sim, o mesmo Q") + COUNTIF('Inquéritos internacionais'!D71,"Q similaire")</f>
        <v>0</v>
      </c>
      <c r="P12" s="868">
        <f>COUNTIF('Inquéritos internacionais'!D73,"Sim, o mesmo Q") + COUNTIF('Inquéritos internacionais'!D73,"Q similaire")</f>
        <v>0</v>
      </c>
      <c r="Q12" s="487">
        <f>COUNTIFS('Dados específicos do país'!$A:$A,Q$4, 'Dados específicos do país'!$K:$K,"Sim")</f>
        <v>0</v>
      </c>
      <c r="R12" s="488">
        <f>COUNTIFS('Dados específicos do país'!$A:$A,R$4, 'Dados específicos do país'!$K:$K,"Sim")</f>
        <v>0</v>
      </c>
      <c r="S12" s="488">
        <f>COUNTIFS('Dados específicos do país'!$A:$A,S$4, 'Dados específicos do país'!$K:$K,"Sim")</f>
        <v>0</v>
      </c>
      <c r="T12" s="488">
        <f>COUNTIFS('Dados específicos do país'!$A:$A,T$4, 'Dados específicos do país'!$K:$K,"Sim")</f>
        <v>0</v>
      </c>
      <c r="U12" s="488">
        <f>COUNTIFS('Dados específicos do país'!$A:$A,U$4, 'Dados específicos do país'!$K:$K,"Sim")</f>
        <v>0</v>
      </c>
      <c r="V12" s="488">
        <f>COUNTIFS('Dados específicos do país'!$A:$A,V$4, 'Dados específicos do país'!$K:$K,"Sim")</f>
        <v>0</v>
      </c>
      <c r="W12" s="488">
        <f>COUNTIFS('Dados específicos do país'!$A:$A,W$4, 'Dados específicos do país'!$K:$K,"Sim")</f>
        <v>0</v>
      </c>
      <c r="X12" s="488">
        <f>COUNTIFS('Dados específicos do país'!$A:$A,X$4, 'Dados específicos do país'!$K:$K,"Sim")</f>
        <v>0</v>
      </c>
      <c r="Y12" s="488">
        <f>COUNTIFS('Dados específicos do país'!$A:$A,Y$4, 'Dados específicos do país'!$K:$K,"Sim")</f>
        <v>0</v>
      </c>
      <c r="Z12" s="488">
        <f>COUNTIFS('Dados específicos do país'!$A:$A,Z$4, 'Dados específicos do país'!$K:$K,"Sim")</f>
        <v>0</v>
      </c>
      <c r="AA12" s="488">
        <f>COUNTIFS('Dados específicos do país'!$A:$A,AA$4, 'Dados específicos do país'!$K:$K,"Sim")</f>
        <v>0</v>
      </c>
      <c r="AB12" s="488">
        <f>COUNTIFS('Dados específicos do país'!$A:$A,AB$4, 'Dados específicos do país'!$K:$K,"Sim")</f>
        <v>0</v>
      </c>
      <c r="AC12" s="488">
        <f>COUNTIFS('Dados específicos do país'!$A:$A,AC$4, 'Dados específicos do país'!$K:$K,"Sim")</f>
        <v>0</v>
      </c>
      <c r="AD12" s="488">
        <f>COUNTIFS('Dados específicos do país'!$A:$A,AD$4, 'Dados específicos do país'!$K:$K,"Sim")</f>
        <v>0</v>
      </c>
      <c r="AE12" s="489">
        <f>COUNTIFS('Dados específicos do país'!$A:$A,AE$4, 'Dados específicos do país'!$K:$K,"Sim")</f>
        <v>0</v>
      </c>
    </row>
    <row r="13" spans="1:31" thickBot="1" x14ac:dyDescent="0.4">
      <c r="A13" s="499"/>
      <c r="B13" s="500" t="s">
        <v>1184</v>
      </c>
      <c r="C13" s="492">
        <f t="shared" si="0"/>
        <v>0</v>
      </c>
      <c r="D13" s="501"/>
      <c r="E13" s="501"/>
      <c r="F13" s="502"/>
      <c r="G13" s="502"/>
      <c r="H13" s="502"/>
      <c r="I13" s="502"/>
      <c r="J13" s="502"/>
      <c r="K13" s="502"/>
      <c r="L13" s="502"/>
      <c r="M13" s="502"/>
      <c r="N13" s="502"/>
      <c r="O13" s="869"/>
      <c r="P13" s="869"/>
      <c r="Q13" s="526">
        <f>COUNTIFS('Dados específicos do país'!$A:$A,Q$4, 'Dados específicos do país'!$L:$L,"Sim")</f>
        <v>0</v>
      </c>
      <c r="R13" s="527">
        <f>COUNTIFS('Dados específicos do país'!$A:$A,R$4, 'Dados específicos do país'!$L:$L,"Sim")</f>
        <v>0</v>
      </c>
      <c r="S13" s="527">
        <f>COUNTIFS('Dados específicos do país'!$A:$A,S$4, 'Dados específicos do país'!$L:$L,"Sim")</f>
        <v>0</v>
      </c>
      <c r="T13" s="527">
        <f>COUNTIFS('Dados específicos do país'!$A:$A,T$4, 'Dados específicos do país'!$L:$L,"Sim")</f>
        <v>0</v>
      </c>
      <c r="U13" s="527">
        <f>COUNTIFS('Dados específicos do país'!$A:$A,U$4, 'Dados específicos do país'!$L:$L,"Sim")</f>
        <v>0</v>
      </c>
      <c r="V13" s="527">
        <f>COUNTIFS('Dados específicos do país'!$A:$A,V$4, 'Dados específicos do país'!$L:$L,"Sim")</f>
        <v>0</v>
      </c>
      <c r="W13" s="527">
        <f>COUNTIFS('Dados específicos do país'!$A:$A,W$4, 'Dados específicos do país'!$L:$L,"Sim")</f>
        <v>0</v>
      </c>
      <c r="X13" s="527">
        <f>COUNTIFS('Dados específicos do país'!$A:$A,X$4, 'Dados específicos do país'!$L:$L,"Sim")</f>
        <v>0</v>
      </c>
      <c r="Y13" s="527">
        <f>COUNTIFS('Dados específicos do país'!$A:$A,Y$4, 'Dados específicos do país'!$L:$L,"Sim")</f>
        <v>0</v>
      </c>
      <c r="Z13" s="527">
        <f>COUNTIFS('Dados específicos do país'!$A:$A,Z$4, 'Dados específicos do país'!$L:$L,"Sim")</f>
        <v>0</v>
      </c>
      <c r="AA13" s="527">
        <f>COUNTIFS('Dados específicos do país'!$A:$A,AA$4, 'Dados específicos do país'!$L:$L,"Sim")</f>
        <v>0</v>
      </c>
      <c r="AB13" s="527">
        <f>COUNTIFS('Dados específicos do país'!$A:$A,AB$4, 'Dados específicos do país'!$L:$L,"Sim")</f>
        <v>0</v>
      </c>
      <c r="AC13" s="527">
        <f>COUNTIFS('Dados específicos do país'!$A:$A,AC$4, 'Dados específicos do país'!$L:$L,"Sim")</f>
        <v>0</v>
      </c>
      <c r="AD13" s="527">
        <f>COUNTIFS('Dados específicos do país'!$A:$A,AD$4, 'Dados específicos do país'!$L:$L,"Sim")</f>
        <v>0</v>
      </c>
      <c r="AE13" s="528">
        <f>COUNTIFS('Dados específicos do país'!$A:$A,AE$4, 'Dados específicos do país'!$L:$L,"Sim")</f>
        <v>0</v>
      </c>
    </row>
    <row r="14" spans="1:31" ht="15" customHeight="1" thickBot="1" x14ac:dyDescent="0.4">
      <c r="A14" s="1132" t="s">
        <v>126</v>
      </c>
      <c r="B14" s="503" t="s">
        <v>1185</v>
      </c>
      <c r="C14" s="476">
        <f t="shared" si="0"/>
        <v>0</v>
      </c>
      <c r="D14" s="504">
        <f>COUNTIF('Inquéritos internacionais'!D74,"Sim, o mesmo Q") + COUNTIF('Inquéritos internacionais'!D74,"Q similaire")</f>
        <v>0</v>
      </c>
      <c r="E14" s="477"/>
      <c r="F14" s="479">
        <f>COUNTIF('Inquéritos internacionais'!D89,"Sim, o mesmo Q") + COUNTIF('Inquéritos internacionais'!D89,"Q similaire")</f>
        <v>0</v>
      </c>
      <c r="G14" s="478"/>
      <c r="H14" s="478"/>
      <c r="I14" s="478"/>
      <c r="J14" s="478"/>
      <c r="K14" s="478"/>
      <c r="L14" s="479">
        <f>COUNTIF('Inquéritos internacionais'!D121,"Sim, o mesmo Q") + COUNTIF('Inquéritos internacionais'!D121,"Q similaire")</f>
        <v>0</v>
      </c>
      <c r="M14" s="478"/>
      <c r="N14" s="478"/>
      <c r="O14" s="865"/>
      <c r="P14" s="865"/>
      <c r="Q14" s="480">
        <f>COUNTIFS('Dados específicos do país'!$A:$A,Q$4, 'Dados específicos do país'!$M:$M,"Sim")</f>
        <v>0</v>
      </c>
      <c r="R14" s="481">
        <f>COUNTIFS('Dados específicos do país'!$A:$A,R$4, 'Dados específicos do país'!$M:$M,"Sim")</f>
        <v>0</v>
      </c>
      <c r="S14" s="481">
        <f>COUNTIFS('Dados específicos do país'!$A:$A,S$4, 'Dados específicos do país'!$M:$M,"Sim")</f>
        <v>0</v>
      </c>
      <c r="T14" s="481">
        <f>COUNTIFS('Dados específicos do país'!$A:$A,T$4, 'Dados específicos do país'!$M:$M,"Sim")</f>
        <v>0</v>
      </c>
      <c r="U14" s="481">
        <f>COUNTIFS('Dados específicos do país'!$A:$A,U$4, 'Dados específicos do país'!$M:$M,"Sim")</f>
        <v>0</v>
      </c>
      <c r="V14" s="481">
        <f>COUNTIFS('Dados específicos do país'!$A:$A,V$4, 'Dados específicos do país'!$M:$M,"Sim")</f>
        <v>0</v>
      </c>
      <c r="W14" s="481">
        <f>COUNTIFS('Dados específicos do país'!$A:$A,W$4, 'Dados específicos do país'!$M:$M,"Sim")</f>
        <v>0</v>
      </c>
      <c r="X14" s="481">
        <f>COUNTIFS('Dados específicos do país'!$A:$A,X$4, 'Dados específicos do país'!$M:$M,"Sim")</f>
        <v>0</v>
      </c>
      <c r="Y14" s="481">
        <f>COUNTIFS('Dados específicos do país'!$A:$A,Y$4, 'Dados específicos do país'!$M:$M,"Sim")</f>
        <v>0</v>
      </c>
      <c r="Z14" s="481">
        <f>COUNTIFS('Dados específicos do país'!$A:$A,Z$4, 'Dados específicos do país'!$M:$M,"Sim")</f>
        <v>0</v>
      </c>
      <c r="AA14" s="481">
        <f>COUNTIFS('Dados específicos do país'!$A:$A,AA$4, 'Dados específicos do país'!$M:$M,"Sim")</f>
        <v>0</v>
      </c>
      <c r="AB14" s="481">
        <f>COUNTIFS('Dados específicos do país'!$A:$A,AB$4, 'Dados específicos do país'!$M:$M,"Sim")</f>
        <v>0</v>
      </c>
      <c r="AC14" s="481">
        <f>COUNTIFS('Dados específicos do país'!$A:$A,AC$4, 'Dados específicos do país'!$M:$M,"Sim")</f>
        <v>0</v>
      </c>
      <c r="AD14" s="481">
        <f>COUNTIFS('Dados específicos do país'!$A:$A,AD$4, 'Dados específicos do país'!$M:$M,"Sim")</f>
        <v>0</v>
      </c>
      <c r="AE14" s="482">
        <f>COUNTIFS('Dados específicos do país'!$A:$A,AE$4, 'Dados específicos do país'!$M:$M,"Sim")</f>
        <v>0</v>
      </c>
    </row>
    <row r="15" spans="1:31" thickBot="1" x14ac:dyDescent="0.4">
      <c r="A15" s="1133"/>
      <c r="B15" s="508" t="s">
        <v>1220</v>
      </c>
      <c r="C15" s="476">
        <f t="shared" si="0"/>
        <v>0</v>
      </c>
      <c r="D15" s="484">
        <f>COUNTIF('Inquéritos internacionais'!D75,"Sim, o mesmo Q") + COUNTIF('Inquéritos internacionais'!D75,"Q similaire")</f>
        <v>0</v>
      </c>
      <c r="E15" s="490"/>
      <c r="F15" s="486">
        <f>COUNTIF('Inquéritos internacionais'!D90,"Sim, o mesmo Q") + COUNTIF('Inquéritos internacionais'!D90,"Q similaire")</f>
        <v>0</v>
      </c>
      <c r="G15" s="485"/>
      <c r="H15" s="486">
        <f>COUNTIF('Inquéritos internacionais'!D105,"Sim, o mesmo Q") + COUNTIF('Inquéritos internacionais'!D105,"Q similaire")</f>
        <v>0</v>
      </c>
      <c r="I15" s="486">
        <f>COUNTIF('Inquéritos internacionais'!D108,"Sim, o mesmo Q") + COUNTIF('Inquéritos internacionais'!D108,"Q similaire")</f>
        <v>0</v>
      </c>
      <c r="J15" s="486">
        <f>COUNTIF('Inquéritos internacionais'!D113,"Sim, o mesmo Q") + COUNTIF('Inquéritos internacionais'!D113,"Q similaire")</f>
        <v>0</v>
      </c>
      <c r="K15" s="485"/>
      <c r="L15" s="486">
        <f>COUNTIF('Inquéritos internacionais'!D122,"Sim, o mesmo Q") + COUNTIF('Inquéritos internacionais'!D122,"Q similaire")</f>
        <v>0</v>
      </c>
      <c r="M15" s="485"/>
      <c r="N15" s="485"/>
      <c r="O15" s="867"/>
      <c r="P15" s="867"/>
      <c r="Q15" s="487">
        <f>COUNTIFS('Dados específicos do país'!$A:$A,Q$4, 'Dados específicos do país'!$N:$N,"Sim")</f>
        <v>0</v>
      </c>
      <c r="R15" s="488">
        <f>COUNTIFS('Dados específicos do país'!$A:$A,R$4, 'Dados específicos do país'!$N:$N,"Sim")</f>
        <v>0</v>
      </c>
      <c r="S15" s="488">
        <f>COUNTIFS('Dados específicos do país'!$A:$A,S$4, 'Dados específicos do país'!$N:$N,"Sim")</f>
        <v>0</v>
      </c>
      <c r="T15" s="488">
        <f>COUNTIFS('Dados específicos do país'!$A:$A,T$4, 'Dados específicos do país'!$N:$N,"Sim")</f>
        <v>0</v>
      </c>
      <c r="U15" s="488">
        <f>COUNTIFS('Dados específicos do país'!$A:$A,U$4, 'Dados específicos do país'!$N:$N,"Sim")</f>
        <v>0</v>
      </c>
      <c r="V15" s="488">
        <f>COUNTIFS('Dados específicos do país'!$A:$A,V$4, 'Dados específicos do país'!$N:$N,"Sim")</f>
        <v>0</v>
      </c>
      <c r="W15" s="488">
        <f>COUNTIFS('Dados específicos do país'!$A:$A,W$4, 'Dados específicos do país'!$N:$N,"Sim")</f>
        <v>0</v>
      </c>
      <c r="X15" s="488">
        <f>COUNTIFS('Dados específicos do país'!$A:$A,X$4, 'Dados específicos do país'!$N:$N,"Sim")</f>
        <v>0</v>
      </c>
      <c r="Y15" s="488">
        <f>COUNTIFS('Dados específicos do país'!$A:$A,Y$4, 'Dados específicos do país'!$N:$N,"Sim")</f>
        <v>0</v>
      </c>
      <c r="Z15" s="488">
        <f>COUNTIFS('Dados específicos do país'!$A:$A,Z$4, 'Dados específicos do país'!$N:$N,"Sim")</f>
        <v>0</v>
      </c>
      <c r="AA15" s="488">
        <f>COUNTIFS('Dados específicos do país'!$A:$A,AA$4, 'Dados específicos do país'!$N:$N,"Sim")</f>
        <v>0</v>
      </c>
      <c r="AB15" s="488">
        <f>COUNTIFS('Dados específicos do país'!$A:$A,AB$4, 'Dados específicos do país'!$N:$N,"Sim")</f>
        <v>0</v>
      </c>
      <c r="AC15" s="488">
        <f>COUNTIFS('Dados específicos do país'!$A:$A,AC$4, 'Dados específicos do país'!$N:$N,"Sim")</f>
        <v>0</v>
      </c>
      <c r="AD15" s="488">
        <f>COUNTIFS('Dados específicos do país'!$A:$A,AD$4, 'Dados específicos do país'!$N:$N,"Sim")</f>
        <v>0</v>
      </c>
      <c r="AE15" s="489">
        <f>COUNTIFS('Dados específicos do país'!$A:$A,AE$4, 'Dados específicos do país'!$N:$N,"Sim")</f>
        <v>0</v>
      </c>
    </row>
    <row r="16" spans="1:31" thickBot="1" x14ac:dyDescent="0.4">
      <c r="A16" s="1133"/>
      <c r="B16" s="508" t="s">
        <v>1187</v>
      </c>
      <c r="C16" s="476">
        <f t="shared" si="0"/>
        <v>0</v>
      </c>
      <c r="D16" s="484">
        <f>COUNTIF('Inquéritos internacionais'!D76,"Sim, o mesmo Q") + COUNTIF('Inquéritos internacionais'!D76,"Q similaire")</f>
        <v>0</v>
      </c>
      <c r="E16" s="490"/>
      <c r="F16" s="486">
        <f>COUNTIF('Inquéritos internacionais'!D91,"Sim, o mesmo Q") + COUNTIF('Inquéritos internacionais'!D91,"Q similaire")</f>
        <v>0</v>
      </c>
      <c r="G16" s="486">
        <f>COUNTIF('Inquéritos internacionais'!D102:D103,"Sim, o mesmo Q") + COUNTIF('Inquéritos internacionais'!D102:D103,"Q similaire")</f>
        <v>0</v>
      </c>
      <c r="H16" s="485"/>
      <c r="I16" s="485"/>
      <c r="J16" s="485"/>
      <c r="K16" s="485"/>
      <c r="L16" s="485"/>
      <c r="M16" s="485"/>
      <c r="N16" s="485"/>
      <c r="O16" s="867"/>
      <c r="P16" s="867"/>
      <c r="Q16" s="487">
        <f>COUNTIFS('Dados específicos do país'!$A:$A,Q$4, 'Dados específicos do país'!$O:$O,"Sim")</f>
        <v>0</v>
      </c>
      <c r="R16" s="488">
        <f>COUNTIFS('Dados específicos do país'!$A:$A,R$4, 'Dados específicos do país'!$O:$O,"Sim")</f>
        <v>0</v>
      </c>
      <c r="S16" s="488">
        <f>COUNTIFS('Dados específicos do país'!$A:$A,S$4, 'Dados específicos do país'!$O:$O,"Sim")</f>
        <v>0</v>
      </c>
      <c r="T16" s="488">
        <f>COUNTIFS('Dados específicos do país'!$A:$A,T$4, 'Dados específicos do país'!$O:$O,"Sim")</f>
        <v>0</v>
      </c>
      <c r="U16" s="488">
        <f>COUNTIFS('Dados específicos do país'!$A:$A,U$4, 'Dados específicos do país'!$O:$O,"Sim")</f>
        <v>0</v>
      </c>
      <c r="V16" s="488">
        <f>COUNTIFS('Dados específicos do país'!$A:$A,V$4, 'Dados específicos do país'!$O:$O,"Sim")</f>
        <v>0</v>
      </c>
      <c r="W16" s="488">
        <f>COUNTIFS('Dados específicos do país'!$A:$A,W$4, 'Dados específicos do país'!$O:$O,"Sim")</f>
        <v>0</v>
      </c>
      <c r="X16" s="488">
        <f>COUNTIFS('Dados específicos do país'!$A:$A,X$4, 'Dados específicos do país'!$O:$O,"Sim")</f>
        <v>0</v>
      </c>
      <c r="Y16" s="488">
        <f>COUNTIFS('Dados específicos do país'!$A:$A,Y$4, 'Dados específicos do país'!$O:$O,"Sim")</f>
        <v>0</v>
      </c>
      <c r="Z16" s="488">
        <f>COUNTIFS('Dados específicos do país'!$A:$A,Z$4, 'Dados específicos do país'!$O:$O,"Sim")</f>
        <v>0</v>
      </c>
      <c r="AA16" s="488">
        <f>COUNTIFS('Dados específicos do país'!$A:$A,AA$4, 'Dados específicos do país'!$O:$O,"Sim")</f>
        <v>0</v>
      </c>
      <c r="AB16" s="488">
        <f>COUNTIFS('Dados específicos do país'!$A:$A,AB$4, 'Dados específicos do país'!$O:$O,"Sim")</f>
        <v>0</v>
      </c>
      <c r="AC16" s="488">
        <f>COUNTIFS('Dados específicos do país'!$A:$A,AC$4, 'Dados específicos do país'!$O:$O,"Sim")</f>
        <v>0</v>
      </c>
      <c r="AD16" s="488">
        <f>COUNTIFS('Dados específicos do país'!$A:$A,AD$4, 'Dados específicos do país'!$O:$O,"Sim")</f>
        <v>0</v>
      </c>
      <c r="AE16" s="489">
        <f>COUNTIFS('Dados específicos do país'!$A:$A,AE$4, 'Dados específicos do país'!$O:$O,"Sim")</f>
        <v>0</v>
      </c>
    </row>
    <row r="17" spans="1:31" thickBot="1" x14ac:dyDescent="0.4">
      <c r="A17" s="1133"/>
      <c r="B17" s="508" t="s">
        <v>675</v>
      </c>
      <c r="C17" s="476">
        <f t="shared" si="0"/>
        <v>0</v>
      </c>
      <c r="D17" s="484">
        <f>COUNTIF('Inquéritos internacionais'!D77:D80,"Sim, o mesmo Q") + COUNTIF('Inquéritos internacionais'!D77:D80,"Q similaire")</f>
        <v>0</v>
      </c>
      <c r="E17" s="490"/>
      <c r="F17" s="486">
        <f>COUNTIF('Inquéritos internacionais'!D92:D100,"Sim, o mesmo Q") + COUNTIF('Inquéritos internacionais'!D92:D100,"Q similaire")</f>
        <v>0</v>
      </c>
      <c r="G17" s="485"/>
      <c r="H17" s="485"/>
      <c r="I17" s="486">
        <f>COUNTIF('Inquéritos internacionais'!D109:D110,"Sim, o mesmo Q") + COUNTIF('Inquéritos internacionais'!D109:D110,"Q similaire")</f>
        <v>0</v>
      </c>
      <c r="J17" s="486">
        <f>COUNTIF('Inquéritos internacionais'!D114:D117,"Sim, o mesmo Q") + COUNTIF('Inquéritos internacionais'!D114:D117,"Q similaire")</f>
        <v>0</v>
      </c>
      <c r="K17" s="486">
        <f>COUNTIF('Inquéritos internacionais'!D118:D119,"Sim, o mesmo Q") + COUNTIF('Inquéritos internacionais'!D118:D119,"Q similaire")</f>
        <v>0</v>
      </c>
      <c r="L17" s="486">
        <f>COUNTIF('Inquéritos internacionais'!D123,"Sim, o mesmo Q") + COUNTIF('Inquéritos internacionais'!D123,"Q similaire")</f>
        <v>0</v>
      </c>
      <c r="M17" s="486">
        <f>COUNTIF('Inquéritos internacionais'!D124:D126,"Sim, o mesmo Q") + COUNTIF('Inquéritos internacionais'!D124:D126,"Q similaire")</f>
        <v>0</v>
      </c>
      <c r="N17" s="485"/>
      <c r="O17" s="866">
        <f>COUNTIF('Inquéritos internacionais'!D128:D135,"Sim, o mesmo Q") + COUNTIF('Inquéritos internacionais'!D128:D135,"Q similaire")</f>
        <v>0</v>
      </c>
      <c r="P17" s="867"/>
      <c r="Q17" s="487">
        <f>COUNTIFS('Dados específicos do país'!$A:$A,Q$4, 'Dados específicos do país'!$P:$P,"Sim")</f>
        <v>0</v>
      </c>
      <c r="R17" s="488">
        <f>COUNTIFS('Dados específicos do país'!$A:$A,R$4, 'Dados específicos do país'!$P:$P,"Sim")</f>
        <v>0</v>
      </c>
      <c r="S17" s="488">
        <f>COUNTIFS('Dados específicos do país'!$A:$A,S$4, 'Dados específicos do país'!$P:$P,"Sim")</f>
        <v>0</v>
      </c>
      <c r="T17" s="488">
        <f>COUNTIFS('Dados específicos do país'!$A:$A,T$4, 'Dados específicos do país'!$P:$P,"Sim")</f>
        <v>0</v>
      </c>
      <c r="U17" s="488">
        <f>COUNTIFS('Dados específicos do país'!$A:$A,U$4, 'Dados específicos do país'!$P:$P,"Sim")</f>
        <v>0</v>
      </c>
      <c r="V17" s="488">
        <f>COUNTIFS('Dados específicos do país'!$A:$A,V$4, 'Dados específicos do país'!$P:$P,"Sim")</f>
        <v>0</v>
      </c>
      <c r="W17" s="488">
        <f>COUNTIFS('Dados específicos do país'!$A:$A,W$4, 'Dados específicos do país'!$P:$P,"Sim")</f>
        <v>0</v>
      </c>
      <c r="X17" s="488">
        <f>COUNTIFS('Dados específicos do país'!$A:$A,X$4, 'Dados específicos do país'!$P:$P,"Sim")</f>
        <v>0</v>
      </c>
      <c r="Y17" s="488">
        <f>COUNTIFS('Dados específicos do país'!$A:$A,Y$4, 'Dados específicos do país'!$P:$P,"Sim")</f>
        <v>0</v>
      </c>
      <c r="Z17" s="488">
        <f>COUNTIFS('Dados específicos do país'!$A:$A,Z$4, 'Dados específicos do país'!$P:$P,"Sim")</f>
        <v>0</v>
      </c>
      <c r="AA17" s="488">
        <f>COUNTIFS('Dados específicos do país'!$A:$A,AA$4, 'Dados específicos do país'!$P:$P,"Sim")</f>
        <v>0</v>
      </c>
      <c r="AB17" s="488">
        <f>COUNTIFS('Dados específicos do país'!$A:$A,AB$4, 'Dados específicos do país'!$P:$P,"Sim")</f>
        <v>0</v>
      </c>
      <c r="AC17" s="488">
        <f>COUNTIFS('Dados específicos do país'!$A:$A,AC$4, 'Dados específicos do país'!$P:$P,"Sim")</f>
        <v>0</v>
      </c>
      <c r="AD17" s="488">
        <f>COUNTIFS('Dados específicos do país'!$A:$A,AD$4, 'Dados específicos do país'!$P:$P,"Sim")</f>
        <v>0</v>
      </c>
      <c r="AE17" s="489">
        <f>COUNTIFS('Dados específicos do país'!$A:$A,AE$4, 'Dados específicos do país'!$P:$P,"Sim")</f>
        <v>0</v>
      </c>
    </row>
    <row r="18" spans="1:31" thickBot="1" x14ac:dyDescent="0.4">
      <c r="A18" s="1133"/>
      <c r="B18" s="508" t="s">
        <v>686</v>
      </c>
      <c r="C18" s="476">
        <f t="shared" si="0"/>
        <v>0</v>
      </c>
      <c r="D18" s="484">
        <f>COUNTIF('Inquéritos internacionais'!D81:D88,"Sim, o mesmo Q") + COUNTIF('Inquéritos internacionais'!D81:D88,"Q similaire")</f>
        <v>0</v>
      </c>
      <c r="E18" s="490"/>
      <c r="F18" s="486">
        <f>COUNTIF('Inquéritos internacionais'!D101,"Sim, o mesmo Q") + COUNTIF('Inquéritos internacionais'!D101,"Q similaire")</f>
        <v>0</v>
      </c>
      <c r="G18" s="485"/>
      <c r="H18" s="486">
        <f>COUNTIF('Inquéritos internacionais'!D106,"Sim, o mesmo Q") + COUNTIF('Inquéritos internacionais'!D106,"Q similaire")</f>
        <v>0</v>
      </c>
      <c r="I18" s="486">
        <f>COUNTIF('Inquéritos internacionais'!D111,"Sim, o mesmo Q") + COUNTIF('Inquéritos internacionais'!D111,"Q similaire")</f>
        <v>0</v>
      </c>
      <c r="J18" s="485"/>
      <c r="K18" s="486">
        <f>COUNTIF('Inquéritos internacionais'!D120,"Sim, o mesmo Q") + COUNTIF('Inquéritos internacionais'!D120,"Q similaire")</f>
        <v>0</v>
      </c>
      <c r="L18" s="485"/>
      <c r="M18" s="485"/>
      <c r="N18" s="486">
        <f>COUNTIF('Inquéritos internacionais'!D127,"Sim, o mesmo Q") + COUNTIF('Inquéritos internacionais'!D127,"Q similaire")</f>
        <v>0</v>
      </c>
      <c r="O18" s="866">
        <f>COUNTIF('Inquéritos internacionais'!D136:D138,"Sim, o mesmo Q") + COUNTIF('Inquéritos internacionais'!D136:D138,"Q similaire")</f>
        <v>0</v>
      </c>
      <c r="P18" s="867"/>
      <c r="Q18" s="487">
        <f>COUNTIFS('Dados específicos do país'!$A:$A,Q$4, 'Dados específicos do país'!$Q:$Q,"Sim")</f>
        <v>0</v>
      </c>
      <c r="R18" s="488">
        <f>COUNTIFS('Dados específicos do país'!$A:$A,R$4, 'Dados específicos do país'!$Q:$Q,"Sim")</f>
        <v>0</v>
      </c>
      <c r="S18" s="488">
        <f>COUNTIFS('Dados específicos do país'!$A:$A,S$4, 'Dados específicos do país'!$Q:$Q,"Sim")</f>
        <v>0</v>
      </c>
      <c r="T18" s="488">
        <f>COUNTIFS('Dados específicos do país'!$A:$A,T$4, 'Dados específicos do país'!$Q:$Q,"Sim")</f>
        <v>0</v>
      </c>
      <c r="U18" s="488">
        <f>COUNTIFS('Dados específicos do país'!$A:$A,U$4, 'Dados específicos do país'!$Q:$Q,"Sim")</f>
        <v>0</v>
      </c>
      <c r="V18" s="488">
        <f>COUNTIFS('Dados específicos do país'!$A:$A,V$4, 'Dados específicos do país'!$Q:$Q,"Sim")</f>
        <v>0</v>
      </c>
      <c r="W18" s="488">
        <f>COUNTIFS('Dados específicos do país'!$A:$A,W$4, 'Dados específicos do país'!$Q:$Q,"Sim")</f>
        <v>0</v>
      </c>
      <c r="X18" s="488">
        <f>COUNTIFS('Dados específicos do país'!$A:$A,X$4, 'Dados específicos do país'!$Q:$Q,"Sim")</f>
        <v>0</v>
      </c>
      <c r="Y18" s="488">
        <f>COUNTIFS('Dados específicos do país'!$A:$A,Y$4, 'Dados específicos do país'!$Q:$Q,"Sim")</f>
        <v>0</v>
      </c>
      <c r="Z18" s="488">
        <f>COUNTIFS('Dados específicos do país'!$A:$A,Z$4, 'Dados específicos do país'!$Q:$Q,"Sim")</f>
        <v>0</v>
      </c>
      <c r="AA18" s="488">
        <f>COUNTIFS('Dados específicos do país'!$A:$A,AA$4, 'Dados específicos do país'!$Q:$Q,"Sim")</f>
        <v>0</v>
      </c>
      <c r="AB18" s="488">
        <f>COUNTIFS('Dados específicos do país'!$A:$A,AB$4, 'Dados específicos do país'!$Q:$Q,"Sim")</f>
        <v>0</v>
      </c>
      <c r="AC18" s="488">
        <f>COUNTIFS('Dados específicos do país'!$A:$A,AC$4, 'Dados específicos do país'!$Q:$Q,"Sim")</f>
        <v>0</v>
      </c>
      <c r="AD18" s="488">
        <f>COUNTIFS('Dados específicos do país'!$A:$A,AD$4, 'Dados específicos do país'!$Q:$Q,"Sim")</f>
        <v>0</v>
      </c>
      <c r="AE18" s="489">
        <f>COUNTIFS('Dados específicos do país'!$A:$A,AE$4, 'Dados específicos do país'!$Q:$Q,"Sim")</f>
        <v>0</v>
      </c>
    </row>
    <row r="19" spans="1:31" thickBot="1" x14ac:dyDescent="0.4">
      <c r="A19" s="1133"/>
      <c r="B19" s="508" t="s">
        <v>759</v>
      </c>
      <c r="C19" s="476">
        <f t="shared" si="0"/>
        <v>0</v>
      </c>
      <c r="D19" s="490"/>
      <c r="E19" s="490"/>
      <c r="F19" s="485"/>
      <c r="G19" s="486">
        <f>COUNTIF('Inquéritos internacionais'!D104,"Sim, o mesmo Q") + COUNTIF('Inquéritos internacionais'!D104,"Q similaire")</f>
        <v>0</v>
      </c>
      <c r="H19" s="485"/>
      <c r="I19" s="486">
        <f>COUNTIF('Inquéritos internacionais'!D112,"Sim, o mesmo Q") + COUNTIF('Inquéritos internacionais'!D112,"Q similaire")</f>
        <v>0</v>
      </c>
      <c r="J19" s="485"/>
      <c r="K19" s="485"/>
      <c r="L19" s="485"/>
      <c r="M19" s="485"/>
      <c r="N19" s="485"/>
      <c r="O19" s="866">
        <f>COUNTIF('Inquéritos internacionais'!D139:D141,"Sim, o mesmo Q") + COUNTIF('Inquéritos internacionais'!D139:D141,"Q similaire")</f>
        <v>0</v>
      </c>
      <c r="P19" s="867"/>
      <c r="Q19" s="487">
        <f>COUNTIFS('Dados específicos do país'!$A:$A,Q$4, 'Dados específicos do país'!$R:$R,"Sim")</f>
        <v>0</v>
      </c>
      <c r="R19" s="488">
        <f>COUNTIFS('Dados específicos do país'!$A:$A,R$4, 'Dados específicos do país'!$R:$R,"Sim")</f>
        <v>0</v>
      </c>
      <c r="S19" s="488">
        <f>COUNTIFS('Dados específicos do país'!$A:$A,S$4, 'Dados específicos do país'!$R:$R,"Sim")</f>
        <v>0</v>
      </c>
      <c r="T19" s="488">
        <f>COUNTIFS('Dados específicos do país'!$A:$A,T$4, 'Dados específicos do país'!$R:$R,"Sim")</f>
        <v>0</v>
      </c>
      <c r="U19" s="488">
        <f>COUNTIFS('Dados específicos do país'!$A:$A,U$4, 'Dados específicos do país'!$R:$R,"Sim")</f>
        <v>0</v>
      </c>
      <c r="V19" s="488">
        <f>COUNTIFS('Dados específicos do país'!$A:$A,V$4, 'Dados específicos do país'!$R:$R,"Sim")</f>
        <v>0</v>
      </c>
      <c r="W19" s="488">
        <f>COUNTIFS('Dados específicos do país'!$A:$A,W$4, 'Dados específicos do país'!$R:$R,"Sim")</f>
        <v>0</v>
      </c>
      <c r="X19" s="488">
        <f>COUNTIFS('Dados específicos do país'!$A:$A,X$4, 'Dados específicos do país'!$R:$R,"Sim")</f>
        <v>0</v>
      </c>
      <c r="Y19" s="488">
        <f>COUNTIFS('Dados específicos do país'!$A:$A,Y$4, 'Dados específicos do país'!$R:$R,"Sim")</f>
        <v>0</v>
      </c>
      <c r="Z19" s="488">
        <f>COUNTIFS('Dados específicos do país'!$A:$A,Z$4, 'Dados específicos do país'!$R:$R,"Sim")</f>
        <v>0</v>
      </c>
      <c r="AA19" s="488">
        <f>COUNTIFS('Dados específicos do país'!$A:$A,AA$4, 'Dados específicos do país'!$R:$R,"Sim")</f>
        <v>0</v>
      </c>
      <c r="AB19" s="488">
        <f>COUNTIFS('Dados específicos do país'!$A:$A,AB$4, 'Dados específicos do país'!$R:$R,"Sim")</f>
        <v>0</v>
      </c>
      <c r="AC19" s="488">
        <f>COUNTIFS('Dados específicos do país'!$A:$A,AC$4, 'Dados específicos do país'!$R:$R,"Sim")</f>
        <v>0</v>
      </c>
      <c r="AD19" s="488">
        <f>COUNTIFS('Dados específicos do país'!$A:$A,AD$4, 'Dados específicos do país'!$R:$R,"Sim")</f>
        <v>0</v>
      </c>
      <c r="AE19" s="489">
        <f>COUNTIFS('Dados específicos do país'!$A:$A,AE$4, 'Dados específicos do país'!$R:$R,"Sim")</f>
        <v>0</v>
      </c>
    </row>
    <row r="20" spans="1:31" thickBot="1" x14ac:dyDescent="0.4">
      <c r="A20" s="1133"/>
      <c r="B20" s="509" t="s">
        <v>789</v>
      </c>
      <c r="C20" s="476">
        <f t="shared" si="0"/>
        <v>0</v>
      </c>
      <c r="D20" s="490"/>
      <c r="E20" s="490"/>
      <c r="F20" s="485"/>
      <c r="G20" s="485"/>
      <c r="H20" s="486">
        <f>COUNTIF('Inquéritos internacionais'!D107,"Sim, o mesmo Q") + COUNTIF('Inquéritos internacionais'!D107,"Q similaire")</f>
        <v>0</v>
      </c>
      <c r="I20" s="485"/>
      <c r="J20" s="485"/>
      <c r="K20" s="485"/>
      <c r="L20" s="485"/>
      <c r="M20" s="485"/>
      <c r="N20" s="485"/>
      <c r="O20" s="867"/>
      <c r="P20" s="867"/>
      <c r="Q20" s="487">
        <f>COUNTIFS('Dados específicos do país'!$A:$A,Q$4, 'Dados específicos do país'!$S:$S,"Sim")</f>
        <v>0</v>
      </c>
      <c r="R20" s="488">
        <f>COUNTIFS('Dados específicos do país'!$A:$A,R$4, 'Dados específicos do país'!$S:$S,"Sim")</f>
        <v>0</v>
      </c>
      <c r="S20" s="488">
        <f>COUNTIFS('Dados específicos do país'!$A:$A,S$4, 'Dados específicos do país'!$S:$S,"Sim")</f>
        <v>0</v>
      </c>
      <c r="T20" s="488">
        <f>COUNTIFS('Dados específicos do país'!$A:$A,T$4, 'Dados específicos do país'!$S:$S,"Sim")</f>
        <v>0</v>
      </c>
      <c r="U20" s="488">
        <f>COUNTIFS('Dados específicos do país'!$A:$A,U$4, 'Dados específicos do país'!$S:$S,"Sim")</f>
        <v>0</v>
      </c>
      <c r="V20" s="488">
        <f>COUNTIFS('Dados específicos do país'!$A:$A,V$4, 'Dados específicos do país'!$S:$S,"Sim")</f>
        <v>0</v>
      </c>
      <c r="W20" s="488">
        <f>COUNTIFS('Dados específicos do país'!$A:$A,W$4, 'Dados específicos do país'!$S:$S,"Sim")</f>
        <v>0</v>
      </c>
      <c r="X20" s="488">
        <f>COUNTIFS('Dados específicos do país'!$A:$A,X$4, 'Dados específicos do país'!$S:$S,"Sim")</f>
        <v>0</v>
      </c>
      <c r="Y20" s="488">
        <f>COUNTIFS('Dados específicos do país'!$A:$A,Y$4, 'Dados específicos do país'!$S:$S,"Sim")</f>
        <v>0</v>
      </c>
      <c r="Z20" s="488">
        <f>COUNTIFS('Dados específicos do país'!$A:$A,Z$4, 'Dados específicos do país'!$S:$S,"Sim")</f>
        <v>0</v>
      </c>
      <c r="AA20" s="488">
        <f>COUNTIFS('Dados específicos do país'!$A:$A,AA$4, 'Dados específicos do país'!$S:$S,"Sim")</f>
        <v>0</v>
      </c>
      <c r="AB20" s="488">
        <f>COUNTIFS('Dados específicos do país'!$A:$A,AB$4, 'Dados específicos do país'!$S:$S,"Sim")</f>
        <v>0</v>
      </c>
      <c r="AC20" s="488">
        <f>COUNTIFS('Dados específicos do país'!$A:$A,AC$4, 'Dados específicos do país'!$S:$S,"Sim")</f>
        <v>0</v>
      </c>
      <c r="AD20" s="488">
        <f>COUNTIFS('Dados específicos do país'!$A:$A,AD$4, 'Dados específicos do país'!$S:$S,"Sim")</f>
        <v>0</v>
      </c>
      <c r="AE20" s="489">
        <f>COUNTIFS('Dados específicos do país'!$A:$A,AE$4, 'Dados específicos do país'!$S:$S,"Sim")</f>
        <v>0</v>
      </c>
    </row>
    <row r="21" spans="1:31" thickBot="1" x14ac:dyDescent="0.4">
      <c r="A21" s="1133"/>
      <c r="B21" s="510" t="s">
        <v>1221</v>
      </c>
      <c r="C21" s="492">
        <f t="shared" si="0"/>
        <v>0</v>
      </c>
      <c r="D21" s="511"/>
      <c r="E21" s="511"/>
      <c r="F21" s="512"/>
      <c r="G21" s="512"/>
      <c r="H21" s="512"/>
      <c r="I21" s="512"/>
      <c r="J21" s="512"/>
      <c r="K21" s="512"/>
      <c r="L21" s="512"/>
      <c r="M21" s="512"/>
      <c r="N21" s="512"/>
      <c r="O21" s="870"/>
      <c r="P21" s="870"/>
      <c r="Q21" s="496">
        <f>COUNTIFS('Dados específicos do país'!$A:$A,Q$4, 'Dados específicos do país'!$T:$T,"Sim")</f>
        <v>0</v>
      </c>
      <c r="R21" s="497">
        <f>COUNTIFS('Dados específicos do país'!$A:$A,R$4, 'Dados específicos do país'!$T:$T,"Sim")</f>
        <v>0</v>
      </c>
      <c r="S21" s="497">
        <f>COUNTIFS('Dados específicos do país'!$A:$A,S$4, 'Dados específicos do país'!$T:$T,"Sim")</f>
        <v>0</v>
      </c>
      <c r="T21" s="497">
        <f>COUNTIFS('Dados específicos do país'!$A:$A,T$4, 'Dados específicos do país'!$T:$T,"Sim")</f>
        <v>0</v>
      </c>
      <c r="U21" s="497">
        <f>COUNTIFS('Dados específicos do país'!$A:$A,U$4, 'Dados específicos do país'!$T:$T,"Sim")</f>
        <v>0</v>
      </c>
      <c r="V21" s="497">
        <f>COUNTIFS('Dados específicos do país'!$A:$A,V$4, 'Dados específicos do país'!$T:$T,"Sim")</f>
        <v>0</v>
      </c>
      <c r="W21" s="497">
        <f>COUNTIFS('Dados específicos do país'!$A:$A,W$4, 'Dados específicos do país'!$T:$T,"Sim")</f>
        <v>0</v>
      </c>
      <c r="X21" s="497">
        <f>COUNTIFS('Dados específicos do país'!$A:$A,X$4, 'Dados específicos do país'!$T:$T,"Sim")</f>
        <v>0</v>
      </c>
      <c r="Y21" s="497">
        <f>COUNTIFS('Dados específicos do país'!$A:$A,Y$4, 'Dados específicos do país'!$T:$T,"Sim")</f>
        <v>0</v>
      </c>
      <c r="Z21" s="497">
        <f>COUNTIFS('Dados específicos do país'!$A:$A,Z$4, 'Dados específicos do país'!$T:$T,"Sim")</f>
        <v>0</v>
      </c>
      <c r="AA21" s="497">
        <f>COUNTIFS('Dados específicos do país'!$A:$A,AA$4, 'Dados específicos do país'!$T:$T,"Sim")</f>
        <v>0</v>
      </c>
      <c r="AB21" s="497">
        <f>COUNTIFS('Dados específicos do país'!$A:$A,AB$4, 'Dados específicos do país'!$T:$T,"Sim")</f>
        <v>0</v>
      </c>
      <c r="AC21" s="497">
        <f>COUNTIFS('Dados específicos do país'!$A:$A,AC$4, 'Dados específicos do país'!$T:$T,"Sim")</f>
        <v>0</v>
      </c>
      <c r="AD21" s="497">
        <f>COUNTIFS('Dados específicos do país'!$A:$A,AD$4, 'Dados específicos do país'!$T:$T,"Sim")</f>
        <v>0</v>
      </c>
      <c r="AE21" s="498">
        <f>COUNTIFS('Dados específicos do país'!$A:$A,AE$4, 'Dados específicos do país'!$T:$T,"Sim")</f>
        <v>0</v>
      </c>
    </row>
    <row r="22" spans="1:31" ht="15" customHeight="1" thickBot="1" x14ac:dyDescent="0.4">
      <c r="A22" s="1134" t="s">
        <v>135</v>
      </c>
      <c r="B22" s="513" t="s">
        <v>1191</v>
      </c>
      <c r="C22" s="476">
        <f t="shared" si="0"/>
        <v>0</v>
      </c>
      <c r="D22" s="504">
        <f>COUNTIF('Inquéritos internacionais'!D142:D143,"Sim, o mesmo Q") + COUNTIF('Inquéritos internacionais'!D142:D143,"Q similaire")</f>
        <v>0</v>
      </c>
      <c r="E22" s="504">
        <f>COUNTIF('Inquéritos internacionais'!D158:D159,"Sim, o mesmo Q") + COUNTIF('Inquéritos internacionais'!D158:D159,"Q similaire")</f>
        <v>0</v>
      </c>
      <c r="F22" s="479">
        <f>COUNTIF('Inquéritos internacionais'!D160,"Sim, o mesmo Q") + COUNTIF('Inquéritos internacionais'!D160,"Q similaire")</f>
        <v>0</v>
      </c>
      <c r="G22" s="478"/>
      <c r="H22" s="478"/>
      <c r="I22" s="479">
        <f>COUNTIF('Inquéritos internacionais'!D172:D176,"Sim, o mesmo Q") + COUNTIF('Inquéritos internacionais'!D172:D176,"Q similaire")</f>
        <v>0</v>
      </c>
      <c r="J22" s="479">
        <f>COUNTIF('Inquéritos internacionais'!D177:D178,"Sim, o mesmo Q") + COUNTIF('Inquéritos internacionais'!D177:D178,"Q similaire")</f>
        <v>0</v>
      </c>
      <c r="K22" s="479">
        <f>COUNTIF('Inquéritos internacionais'!D179:D180,"Sim, o mesmo Q") + COUNTIF('Inquéritos internacionais'!D179:D180,"Q similaire")</f>
        <v>0</v>
      </c>
      <c r="L22" s="479">
        <f>COUNTIF('Inquéritos internacionais'!D182:D184,"Sim, o mesmo Q") + COUNTIF('Inquéritos internacionais'!D182:D184,"Q similaire")</f>
        <v>0</v>
      </c>
      <c r="M22" s="479">
        <f>COUNTIF('Inquéritos internacionais'!D188,"Sim, o mesmo Q") + COUNTIF('Inquéritos internacionais'!D188,"Q similaire")</f>
        <v>0</v>
      </c>
      <c r="N22" s="479">
        <f>COUNTIF('Inquéritos internacionais'!D189:D197,"Sim, o mesmo Q") + COUNTIF('Inquéritos internacionais'!D189:D197,"Q similaire")</f>
        <v>0</v>
      </c>
      <c r="O22" s="871">
        <f>COUNTIF('Inquéritos internacionais'!D199:D200,"Sim, o mesmo Q") + COUNTIF('Inquéritos internacionais'!D199:D200,"Q similaire")</f>
        <v>0</v>
      </c>
      <c r="P22" s="871">
        <f>COUNTIF('Inquéritos internacionais'!D206,"Sim, o mesmo Q") + COUNTIF('Inquéritos internacionais'!D206,"Q similaire")</f>
        <v>0</v>
      </c>
      <c r="Q22" s="505">
        <f>COUNTIFS('Dados específicos do país'!$A:$A,Q$4, 'Dados específicos do país'!$U:$U,"Sim")</f>
        <v>0</v>
      </c>
      <c r="R22" s="506">
        <f>COUNTIFS('Dados específicos do país'!$A:$A,R$4, 'Dados específicos do país'!$U:$U,"Sim")</f>
        <v>0</v>
      </c>
      <c r="S22" s="506">
        <f>COUNTIFS('Dados específicos do país'!$A:$A,S$4, 'Dados específicos do país'!$U:$U,"Sim")</f>
        <v>0</v>
      </c>
      <c r="T22" s="506">
        <f>COUNTIFS('Dados específicos do país'!$A:$A,T$4, 'Dados específicos do país'!$U:$U,"Sim")</f>
        <v>0</v>
      </c>
      <c r="U22" s="506">
        <f>COUNTIFS('Dados específicos do país'!$A:$A,U$4, 'Dados específicos do país'!$U:$U,"Sim")</f>
        <v>0</v>
      </c>
      <c r="V22" s="506">
        <f>COUNTIFS('Dados específicos do país'!$A:$A,V$4, 'Dados específicos do país'!$U:$U,"Sim")</f>
        <v>0</v>
      </c>
      <c r="W22" s="506">
        <f>COUNTIFS('Dados específicos do país'!$A:$A,W$4, 'Dados específicos do país'!$U:$U,"Sim")</f>
        <v>0</v>
      </c>
      <c r="X22" s="506">
        <f>COUNTIFS('Dados específicos do país'!$A:$A,X$4, 'Dados específicos do país'!$U:$U,"Sim")</f>
        <v>0</v>
      </c>
      <c r="Y22" s="506">
        <f>COUNTIFS('Dados específicos do país'!$A:$A,Y$4, 'Dados específicos do país'!$U:$U,"Sim")</f>
        <v>0</v>
      </c>
      <c r="Z22" s="506">
        <f>COUNTIFS('Dados específicos do país'!$A:$A,Z$4, 'Dados específicos do país'!$U:$U,"Sim")</f>
        <v>0</v>
      </c>
      <c r="AA22" s="506">
        <f>COUNTIFS('Dados específicos do país'!$A:$A,AA$4, 'Dados específicos do país'!$U:$U,"Sim")</f>
        <v>0</v>
      </c>
      <c r="AB22" s="506">
        <f>COUNTIFS('Dados específicos do país'!$A:$A,AB$4, 'Dados específicos do país'!$U:$U,"Sim")</f>
        <v>0</v>
      </c>
      <c r="AC22" s="506">
        <f>COUNTIFS('Dados específicos do país'!$A:$A,AC$4, 'Dados específicos do país'!$U:$U,"Sim")</f>
        <v>0</v>
      </c>
      <c r="AD22" s="506">
        <f>COUNTIFS('Dados específicos do país'!$A:$A,AD$4, 'Dados específicos do país'!$U:$U,"Sim")</f>
        <v>0</v>
      </c>
      <c r="AE22" s="507">
        <f>COUNTIFS('Dados específicos do país'!$A:$A,AE$4, 'Dados específicos do país'!$U:$U,"Sim")</f>
        <v>0</v>
      </c>
    </row>
    <row r="23" spans="1:31" thickBot="1" x14ac:dyDescent="0.4">
      <c r="A23" s="1135"/>
      <c r="B23" s="514" t="s">
        <v>866</v>
      </c>
      <c r="C23" s="476">
        <f t="shared" si="0"/>
        <v>0</v>
      </c>
      <c r="D23" s="484">
        <f>COUNTIF('Inquéritos internacionais'!D144:D151, "Sim, o mesmo Q") + COUNTIF('Inquéritos internacionais'!D144:D151,"Q similaire")</f>
        <v>0</v>
      </c>
      <c r="E23" s="490"/>
      <c r="F23" s="486">
        <f>COUNTIF('Inquéritos internacionais'!D161:D169,"Sim, o mesmo Q") + COUNTIF('Inquéritos internacionais'!D161:D169,"Q similaire")</f>
        <v>0</v>
      </c>
      <c r="G23" s="485"/>
      <c r="H23" s="485"/>
      <c r="I23" s="485"/>
      <c r="J23" s="485"/>
      <c r="K23" s="485"/>
      <c r="L23" s="486">
        <f>COUNTIF('Inquéritos internacionais'!D185:D186,"Sim, o mesmo Q") + COUNTIF('Inquéritos internacionais'!D185:D186,"Q similaire")</f>
        <v>0</v>
      </c>
      <c r="M23" s="485"/>
      <c r="N23" s="486">
        <f>COUNTIF('Inquéritos internacionais'!D198,"Sim, o mesmo Q") + COUNTIF('Inquéritos internacionais'!D198,"Q similaire")</f>
        <v>0</v>
      </c>
      <c r="O23" s="866">
        <f>COUNTIF('Inquéritos internacionais'!D201:D204,"Sim, o mesmo Q") + COUNTIF('Inquéritos internacionais'!D201:D204,"Q similaire")</f>
        <v>0</v>
      </c>
      <c r="P23" s="866">
        <f>COUNTIF('Inquéritos internacionais'!D207,"Sim, o mesmo Q") + COUNTIF('Inquéritos internacionais'!D207,"Q similaire")</f>
        <v>0</v>
      </c>
      <c r="Q23" s="487">
        <f>COUNTIFS('Dados específicos do país'!$A:$A,Q$4, 'Dados específicos do país'!$V:$V,"Sim")</f>
        <v>0</v>
      </c>
      <c r="R23" s="488">
        <f>COUNTIFS('Dados específicos do país'!$A:$A,R$4, 'Dados específicos do país'!$V:$V,"Sim")</f>
        <v>0</v>
      </c>
      <c r="S23" s="488">
        <f>COUNTIFS('Dados específicos do país'!$A:$A,S$4, 'Dados específicos do país'!$V:$V,"Sim")</f>
        <v>0</v>
      </c>
      <c r="T23" s="488">
        <f>COUNTIFS('Dados específicos do país'!$A:$A,T$4, 'Dados específicos do país'!$V:$V,"Sim")</f>
        <v>0</v>
      </c>
      <c r="U23" s="488">
        <f>COUNTIFS('Dados específicos do país'!$A:$A,U$4, 'Dados específicos do país'!$V:$V,"Sim")</f>
        <v>0</v>
      </c>
      <c r="V23" s="488">
        <f>COUNTIFS('Dados específicos do país'!$A:$A,V$4, 'Dados específicos do país'!$V:$V,"Sim")</f>
        <v>0</v>
      </c>
      <c r="W23" s="488">
        <f>COUNTIFS('Dados específicos do país'!$A:$A,W$4, 'Dados específicos do país'!$V:$V,"Sim")</f>
        <v>0</v>
      </c>
      <c r="X23" s="488">
        <f>COUNTIFS('Dados específicos do país'!$A:$A,X$4, 'Dados específicos do país'!$V:$V,"Sim")</f>
        <v>0</v>
      </c>
      <c r="Y23" s="488">
        <f>COUNTIFS('Dados específicos do país'!$A:$A,Y$4, 'Dados específicos do país'!$V:$V,"Sim")</f>
        <v>0</v>
      </c>
      <c r="Z23" s="488">
        <f>COUNTIFS('Dados específicos do país'!$A:$A,Z$4, 'Dados específicos do país'!$V:$V,"Sim")</f>
        <v>0</v>
      </c>
      <c r="AA23" s="488">
        <f>COUNTIFS('Dados específicos do país'!$A:$A,AA$4, 'Dados específicos do país'!$V:$V,"Sim")</f>
        <v>0</v>
      </c>
      <c r="AB23" s="488">
        <f>COUNTIFS('Dados específicos do país'!$A:$A,AB$4, 'Dados específicos do país'!$V:$V,"Sim")</f>
        <v>0</v>
      </c>
      <c r="AC23" s="488">
        <f>COUNTIFS('Dados específicos do país'!$A:$A,AC$4, 'Dados específicos do país'!$V:$V,"Sim")</f>
        <v>0</v>
      </c>
      <c r="AD23" s="488">
        <f>COUNTIFS('Dados específicos do país'!$A:$A,AD$4, 'Dados específicos do país'!$V:$V,"Sim")</f>
        <v>0</v>
      </c>
      <c r="AE23" s="489">
        <f>COUNTIFS('Dados específicos do país'!$A:$A,AE$4, 'Dados específicos do país'!$V:$V,"Sim")</f>
        <v>0</v>
      </c>
    </row>
    <row r="24" spans="1:31" thickBot="1" x14ac:dyDescent="0.4">
      <c r="A24" s="1135"/>
      <c r="B24" s="514" t="s">
        <v>1004</v>
      </c>
      <c r="C24" s="476">
        <f t="shared" si="0"/>
        <v>0</v>
      </c>
      <c r="D24" s="490"/>
      <c r="E24" s="490"/>
      <c r="F24" s="485"/>
      <c r="G24" s="485"/>
      <c r="H24" s="485"/>
      <c r="I24" s="485"/>
      <c r="J24" s="485"/>
      <c r="K24" s="485"/>
      <c r="L24" s="486">
        <f>COUNTIF('Inquéritos internacionais'!D187,"Sim, o mesmo Q") + COUNTIF('Inquéritos internacionais'!D187,"Q similaire")</f>
        <v>0</v>
      </c>
      <c r="M24" s="485"/>
      <c r="N24" s="485"/>
      <c r="O24" s="867"/>
      <c r="P24" s="867"/>
      <c r="Q24" s="487">
        <f>COUNTIFS('Dados específicos do país'!$A:$A,Q$4, 'Dados específicos do país'!$W:$W,"Sim")</f>
        <v>0</v>
      </c>
      <c r="R24" s="488">
        <f>COUNTIFS('Dados específicos do país'!$A:$A,R$4, 'Dados específicos do país'!$W:$W,"Sim")</f>
        <v>0</v>
      </c>
      <c r="S24" s="488">
        <f>COUNTIFS('Dados específicos do país'!$A:$A,S$4, 'Dados específicos do país'!$W:$W,"Sim")</f>
        <v>0</v>
      </c>
      <c r="T24" s="488">
        <f>COUNTIFS('Dados específicos do país'!$A:$A,T$4, 'Dados específicos do país'!$W:$W,"Sim")</f>
        <v>0</v>
      </c>
      <c r="U24" s="488">
        <f>COUNTIFS('Dados específicos do país'!$A:$A,U$4, 'Dados específicos do país'!$W:$W,"Sim")</f>
        <v>0</v>
      </c>
      <c r="V24" s="488">
        <f>COUNTIFS('Dados específicos do país'!$A:$A,V$4, 'Dados específicos do país'!$W:$W,"Sim")</f>
        <v>0</v>
      </c>
      <c r="W24" s="488">
        <f>COUNTIFS('Dados específicos do país'!$A:$A,W$4, 'Dados específicos do país'!$W:$W,"Sim")</f>
        <v>0</v>
      </c>
      <c r="X24" s="488">
        <f>COUNTIFS('Dados específicos do país'!$A:$A,X$4, 'Dados específicos do país'!$W:$W,"Sim")</f>
        <v>0</v>
      </c>
      <c r="Y24" s="488">
        <f>COUNTIFS('Dados específicos do país'!$A:$A,Y$4, 'Dados específicos do país'!$W:$W,"Sim")</f>
        <v>0</v>
      </c>
      <c r="Z24" s="488">
        <f>COUNTIFS('Dados específicos do país'!$A:$A,Z$4, 'Dados específicos do país'!$W:$W,"Sim")</f>
        <v>0</v>
      </c>
      <c r="AA24" s="488">
        <f>COUNTIFS('Dados específicos do país'!$A:$A,AA$4, 'Dados específicos do país'!$W:$W,"Sim")</f>
        <v>0</v>
      </c>
      <c r="AB24" s="488">
        <f>COUNTIFS('Dados específicos do país'!$A:$A,AB$4, 'Dados específicos do país'!$W:$W,"Sim")</f>
        <v>0</v>
      </c>
      <c r="AC24" s="488">
        <f>COUNTIFS('Dados específicos do país'!$A:$A,AC$4, 'Dados específicos do país'!$W:$W,"Sim")</f>
        <v>0</v>
      </c>
      <c r="AD24" s="488">
        <f>COUNTIFS('Dados específicos do país'!$A:$A,AD$4, 'Dados específicos do país'!$W:$W,"Sim")</f>
        <v>0</v>
      </c>
      <c r="AE24" s="489">
        <f>COUNTIFS('Dados específicos do país'!$A:$A,AE$4, 'Dados específicos do país'!$W:$W,"Sim")</f>
        <v>0</v>
      </c>
    </row>
    <row r="25" spans="1:31" thickBot="1" x14ac:dyDescent="0.4">
      <c r="A25" s="1135"/>
      <c r="B25" s="515" t="s">
        <v>888</v>
      </c>
      <c r="C25" s="492">
        <f t="shared" si="0"/>
        <v>0</v>
      </c>
      <c r="D25" s="516">
        <f>COUNTIF('Inquéritos internacionais'!D152:D157,"Sim, o mesmo Q") + COUNTIF('Inquéritos internacionais'!D152:D157,"Q similaire")</f>
        <v>0</v>
      </c>
      <c r="E25" s="493"/>
      <c r="F25" s="495">
        <f>COUNTIF('Inquéritos internacionais'!D170,"Sim, o mesmo Q") + COUNTIF('Inquéritos internacionais'!D170,"Q similaire")</f>
        <v>0</v>
      </c>
      <c r="G25" s="495">
        <f>COUNTIF('Inquéritos internacionais'!D171,"Sim, o mesmo Q") + COUNTIF('Inquéritos internacionais'!D171,"Q similaire")</f>
        <v>0</v>
      </c>
      <c r="H25" s="494"/>
      <c r="I25" s="494"/>
      <c r="J25" s="494"/>
      <c r="K25" s="495">
        <f>COUNTIF('Inquéritos internacionais'!D181,"Sim, o mesmo Q") + COUNTIF('Inquéritos internacionais'!D181,"Q similaire")</f>
        <v>0</v>
      </c>
      <c r="L25" s="494"/>
      <c r="M25" s="494"/>
      <c r="N25" s="494"/>
      <c r="O25" s="868">
        <f>COUNTIF('Inquéritos internacionais'!D205,"Sim, o mesmo Q") + COUNTIF('Inquéritos internacionais'!D205,"Q similaire")</f>
        <v>0</v>
      </c>
      <c r="P25" s="872"/>
      <c r="Q25" s="487">
        <f>COUNTIFS('Dados específicos do país'!$A:$A,Q$4, 'Dados específicos do país'!$X:$X,"Sim")</f>
        <v>0</v>
      </c>
      <c r="R25" s="488">
        <f>COUNTIFS('Dados específicos do país'!$A:$A,R$4, 'Dados específicos do país'!$X:$X,"Sim")</f>
        <v>0</v>
      </c>
      <c r="S25" s="488">
        <f>COUNTIFS('Dados específicos do país'!$A:$A,S$4, 'Dados específicos do país'!$X:$X,"Sim")</f>
        <v>0</v>
      </c>
      <c r="T25" s="488">
        <f>COUNTIFS('Dados específicos do país'!$A:$A,T$4, 'Dados específicos do país'!$X:$X,"Sim")</f>
        <v>0</v>
      </c>
      <c r="U25" s="488">
        <f>COUNTIFS('Dados específicos do país'!$A:$A,U$4, 'Dados específicos do país'!$X:$X,"Sim")</f>
        <v>0</v>
      </c>
      <c r="V25" s="488">
        <f>COUNTIFS('Dados específicos do país'!$A:$A,V$4, 'Dados específicos do país'!$X:$X,"Sim")</f>
        <v>0</v>
      </c>
      <c r="W25" s="488">
        <f>COUNTIFS('Dados específicos do país'!$A:$A,W$4, 'Dados específicos do país'!$X:$X,"Sim")</f>
        <v>0</v>
      </c>
      <c r="X25" s="488">
        <f>COUNTIFS('Dados específicos do país'!$A:$A,X$4, 'Dados específicos do país'!$X:$X,"Sim")</f>
        <v>0</v>
      </c>
      <c r="Y25" s="488">
        <f>COUNTIFS('Dados específicos do país'!$A:$A,Y$4, 'Dados específicos do país'!$X:$X,"Sim")</f>
        <v>0</v>
      </c>
      <c r="Z25" s="488">
        <f>COUNTIFS('Dados específicos do país'!$A:$A,Z$4, 'Dados específicos do país'!$X:$X,"Sim")</f>
        <v>0</v>
      </c>
      <c r="AA25" s="488">
        <f>COUNTIFS('Dados específicos do país'!$A:$A,AA$4, 'Dados específicos do país'!$X:$X,"Sim")</f>
        <v>0</v>
      </c>
      <c r="AB25" s="488">
        <f>COUNTIFS('Dados específicos do país'!$A:$A,AB$4, 'Dados específicos do país'!$X:$X,"Sim")</f>
        <v>0</v>
      </c>
      <c r="AC25" s="488">
        <f>COUNTIFS('Dados específicos do país'!$A:$A,AC$4, 'Dados específicos do país'!$X:$X,"Sim")</f>
        <v>0</v>
      </c>
      <c r="AD25" s="488">
        <f>COUNTIFS('Dados específicos do país'!$A:$A,AD$4, 'Dados específicos do país'!$X:$X,"Sim")</f>
        <v>0</v>
      </c>
      <c r="AE25" s="489">
        <f>COUNTIFS('Dados específicos do país'!$A:$A,AE$4, 'Dados específicos do país'!$X:$X,"Sim")</f>
        <v>0</v>
      </c>
    </row>
    <row r="26" spans="1:31" thickBot="1" x14ac:dyDescent="0.4">
      <c r="A26" s="517"/>
      <c r="B26" s="518" t="s">
        <v>1194</v>
      </c>
      <c r="C26" s="519">
        <f t="shared" si="0"/>
        <v>0</v>
      </c>
      <c r="D26" s="501"/>
      <c r="E26" s="501"/>
      <c r="F26" s="502"/>
      <c r="G26" s="502"/>
      <c r="H26" s="502"/>
      <c r="I26" s="502"/>
      <c r="J26" s="502"/>
      <c r="K26" s="502"/>
      <c r="L26" s="502"/>
      <c r="M26" s="502"/>
      <c r="N26" s="502"/>
      <c r="O26" s="869"/>
      <c r="P26" s="869"/>
      <c r="Q26" s="487">
        <f>COUNTIFS('Dados específicos do país'!$A:$A,Q$4, 'Dados específicos do país'!$Y:$Y,"Sim")</f>
        <v>0</v>
      </c>
      <c r="R26" s="488">
        <f>COUNTIFS('Dados específicos do país'!$A:$A,R$4, 'Dados específicos do país'!$Y:$Y,"Sim")</f>
        <v>0</v>
      </c>
      <c r="S26" s="488">
        <f>COUNTIFS('Dados específicos do país'!$A:$A,S$4, 'Dados específicos do país'!$Y:$Y,"Sim")</f>
        <v>0</v>
      </c>
      <c r="T26" s="488">
        <f>COUNTIFS('Dados específicos do país'!$A:$A,T$4, 'Dados específicos do país'!$Y:$Y,"Sim")</f>
        <v>0</v>
      </c>
      <c r="U26" s="488">
        <f>COUNTIFS('Dados específicos do país'!$A:$A,U$4, 'Dados específicos do país'!$Y:$Y,"Sim")</f>
        <v>0</v>
      </c>
      <c r="V26" s="488">
        <f>COUNTIFS('Dados específicos do país'!$A:$A,V$4, 'Dados específicos do país'!$Y:$Y,"Sim")</f>
        <v>0</v>
      </c>
      <c r="W26" s="488">
        <f>COUNTIFS('Dados específicos do país'!$A:$A,W$4, 'Dados específicos do país'!$Y:$Y,"Sim")</f>
        <v>0</v>
      </c>
      <c r="X26" s="488">
        <f>COUNTIFS('Dados específicos do país'!$A:$A,X$4, 'Dados específicos do país'!$Y:$Y,"Sim")</f>
        <v>0</v>
      </c>
      <c r="Y26" s="488">
        <f>COUNTIFS('Dados específicos do país'!$A:$A,Y$4, 'Dados específicos do país'!$Y:$Y,"Sim")</f>
        <v>0</v>
      </c>
      <c r="Z26" s="488">
        <f>COUNTIFS('Dados específicos do país'!$A:$A,Z$4, 'Dados específicos do país'!$Y:$Y,"Sim")</f>
        <v>0</v>
      </c>
      <c r="AA26" s="488">
        <f>COUNTIFS('Dados específicos do país'!$A:$A,AA$4, 'Dados específicos do país'!$Y:$Y,"Sim")</f>
        <v>0</v>
      </c>
      <c r="AB26" s="488">
        <f>COUNTIFS('Dados específicos do país'!$A:$A,AB$4, 'Dados específicos do país'!$Y:$Y,"Sim")</f>
        <v>0</v>
      </c>
      <c r="AC26" s="488">
        <f>COUNTIFS('Dados específicos do país'!$A:$A,AC$4, 'Dados específicos do país'!$Y:$Y,"Sim")</f>
        <v>0</v>
      </c>
      <c r="AD26" s="488">
        <f>COUNTIFS('Dados específicos do país'!$A:$A,AD$4, 'Dados específicos do país'!$Y:$Y,"Sim")</f>
        <v>0</v>
      </c>
      <c r="AE26" s="489">
        <f>COUNTIFS('Dados específicos do país'!$A:$A,AE$4, 'Dados específicos do país'!$Y:$Y,"Sim")</f>
        <v>0</v>
      </c>
    </row>
    <row r="27" spans="1:31" ht="14.5" customHeight="1" thickBot="1" x14ac:dyDescent="0.4">
      <c r="A27" s="1136" t="s">
        <v>156</v>
      </c>
      <c r="B27" s="520" t="s">
        <v>1195</v>
      </c>
      <c r="C27" s="476">
        <f t="shared" si="0"/>
        <v>0</v>
      </c>
      <c r="D27" s="504">
        <f>COUNTIF('Inquéritos internacionais'!D208:D209,"Sim, o mesmo Q") + COUNTIF('Inquéritos internacionais'!D208:D209,"Q similaire")</f>
        <v>0</v>
      </c>
      <c r="E27" s="477"/>
      <c r="F27" s="479">
        <f>COUNTIF('Inquéritos internacionais'!D217,"Sim, o mesmo Q") + COUNTIF('Inquéritos internacionais'!D217,"Q similaire")</f>
        <v>0</v>
      </c>
      <c r="G27" s="478"/>
      <c r="H27" s="478"/>
      <c r="I27" s="478"/>
      <c r="J27" s="478"/>
      <c r="K27" s="478"/>
      <c r="L27" s="478"/>
      <c r="M27" s="479">
        <f>COUNTIF('Inquéritos internacionais'!D224:D225,"Sim, o mesmo Q") + COUNTIF('Inquéritos internacionais'!D224:D225,"Q similaire")</f>
        <v>0</v>
      </c>
      <c r="N27" s="478"/>
      <c r="O27" s="871">
        <f>COUNTIF('Inquéritos internacionais'!D239,"Sim, o mesmo Q") + COUNTIF('Inquéritos internacionais'!D239,"Q similaire")</f>
        <v>0</v>
      </c>
      <c r="P27" s="871">
        <f>COUNTIF('Inquéritos internacionais'!D249,"Sim, o mesmo Q") + COUNTIF('Inquéritos internacionais'!D249,"Q similaire")</f>
        <v>0</v>
      </c>
      <c r="Q27" s="487">
        <f>COUNTIFS('Dados específicos do país'!$A:$A,Q$4, 'Dados específicos do país'!$Z:$Z,"Sim")</f>
        <v>0</v>
      </c>
      <c r="R27" s="488">
        <f>COUNTIFS('Dados específicos do país'!$A:$A,R$4, 'Dados específicos do país'!$Z:$Z,"Sim")</f>
        <v>0</v>
      </c>
      <c r="S27" s="488">
        <f>COUNTIFS('Dados específicos do país'!$A:$A,S$4, 'Dados específicos do país'!$Z:$Z,"Sim")</f>
        <v>0</v>
      </c>
      <c r="T27" s="488">
        <f>COUNTIFS('Dados específicos do país'!$A:$A,T$4, 'Dados específicos do país'!$Z:$Z,"Sim")</f>
        <v>0</v>
      </c>
      <c r="U27" s="488">
        <f>COUNTIFS('Dados específicos do país'!$A:$A,U$4, 'Dados específicos do país'!$Z:$Z,"Sim")</f>
        <v>0</v>
      </c>
      <c r="V27" s="488">
        <f>COUNTIFS('Dados específicos do país'!$A:$A,V$4, 'Dados específicos do país'!$Z:$Z,"Sim")</f>
        <v>0</v>
      </c>
      <c r="W27" s="488">
        <f>COUNTIFS('Dados específicos do país'!$A:$A,W$4, 'Dados específicos do país'!$Z:$Z,"Sim")</f>
        <v>0</v>
      </c>
      <c r="X27" s="488">
        <f>COUNTIFS('Dados específicos do país'!$A:$A,X$4, 'Dados específicos do país'!$Z:$Z,"Sim")</f>
        <v>0</v>
      </c>
      <c r="Y27" s="488">
        <f>COUNTIFS('Dados específicos do país'!$A:$A,Y$4, 'Dados específicos do país'!$Z:$Z,"Sim")</f>
        <v>0</v>
      </c>
      <c r="Z27" s="488">
        <f>COUNTIFS('Dados específicos do país'!$A:$A,Z$4, 'Dados específicos do país'!$Z:$Z,"Sim")</f>
        <v>0</v>
      </c>
      <c r="AA27" s="488">
        <f>COUNTIFS('Dados específicos do país'!$A:$A,AA$4, 'Dados específicos do país'!$Z:$Z,"Sim")</f>
        <v>0</v>
      </c>
      <c r="AB27" s="488">
        <f>COUNTIFS('Dados específicos do país'!$A:$A,AB$4, 'Dados específicos do país'!$Z:$Z,"Sim")</f>
        <v>0</v>
      </c>
      <c r="AC27" s="488">
        <f>COUNTIFS('Dados específicos do país'!$A:$A,AC$4, 'Dados específicos do país'!$Z:$Z,"Sim")</f>
        <v>0</v>
      </c>
      <c r="AD27" s="488">
        <f>COUNTIFS('Dados específicos do país'!$A:$A,AD$4, 'Dados específicos do país'!$Z:$Z,"Sim")</f>
        <v>0</v>
      </c>
      <c r="AE27" s="489">
        <f>COUNTIFS('Dados específicos do país'!$A:$A,AE$4, 'Dados específicos do país'!$Z:$Z,"Sim")</f>
        <v>0</v>
      </c>
    </row>
    <row r="28" spans="1:31" thickBot="1" x14ac:dyDescent="0.4">
      <c r="A28" s="1137"/>
      <c r="B28" s="521" t="s">
        <v>1059</v>
      </c>
      <c r="C28" s="476">
        <f t="shared" si="0"/>
        <v>0</v>
      </c>
      <c r="D28" s="490"/>
      <c r="E28" s="490"/>
      <c r="F28" s="485"/>
      <c r="G28" s="486">
        <f>COUNTIF('Inquéritos internacionais'!D219,"Sim, o mesmo Q") + COUNTIF('Inquéritos internacionais'!D219,"Q similaire")</f>
        <v>0</v>
      </c>
      <c r="H28" s="485"/>
      <c r="I28" s="485"/>
      <c r="J28" s="485"/>
      <c r="K28" s="485"/>
      <c r="L28" s="485"/>
      <c r="M28" s="485"/>
      <c r="N28" s="485"/>
      <c r="O28" s="866">
        <f>COUNTIF('Inquéritos internacionais'!D247:D248,"Sim, o mesmo Q") + COUNTIF('Inquéritos internacionais'!D247:D248,"Q similaire")</f>
        <v>0</v>
      </c>
      <c r="P28" s="867"/>
      <c r="Q28" s="487">
        <f>COUNTIFS('Dados específicos do país'!$A:$A,Q$4, 'Dados específicos do país'!$AA:$AA,"Sim")</f>
        <v>0</v>
      </c>
      <c r="R28" s="488">
        <f>COUNTIFS('Dados específicos do país'!$A:$A,R$4, 'Dados específicos do país'!$AA:$AA,"Sim")</f>
        <v>0</v>
      </c>
      <c r="S28" s="488">
        <f>COUNTIFS('Dados específicos do país'!$A:$A,S$4, 'Dados específicos do país'!$AA:$AA,"Sim")</f>
        <v>0</v>
      </c>
      <c r="T28" s="488">
        <f>COUNTIFS('Dados específicos do país'!$A:$A,T$4, 'Dados específicos do país'!$AA:$AA,"Sim")</f>
        <v>0</v>
      </c>
      <c r="U28" s="488">
        <f>COUNTIFS('Dados específicos do país'!$A:$A,U$4, 'Dados específicos do país'!$AA:$AA,"Sim")</f>
        <v>0</v>
      </c>
      <c r="V28" s="488">
        <f>COUNTIFS('Dados específicos do país'!$A:$A,V$4, 'Dados específicos do país'!$AA:$AA,"Sim")</f>
        <v>0</v>
      </c>
      <c r="W28" s="488">
        <f>COUNTIFS('Dados específicos do país'!$A:$A,W$4, 'Dados específicos do país'!$AA:$AA,"Sim")</f>
        <v>0</v>
      </c>
      <c r="X28" s="488">
        <f>COUNTIFS('Dados específicos do país'!$A:$A,X$4, 'Dados específicos do país'!$AA:$AA,"Sim")</f>
        <v>0</v>
      </c>
      <c r="Y28" s="488">
        <f>COUNTIFS('Dados específicos do país'!$A:$A,Y$4, 'Dados específicos do país'!$AA:$AA,"Sim")</f>
        <v>0</v>
      </c>
      <c r="Z28" s="488">
        <f>COUNTIFS('Dados específicos do país'!$A:$A,Z$4, 'Dados específicos do país'!$AA:$AA,"Sim")</f>
        <v>0</v>
      </c>
      <c r="AA28" s="488">
        <f>COUNTIFS('Dados específicos do país'!$A:$A,AA$4, 'Dados específicos do país'!$AA:$AA,"Sim")</f>
        <v>0</v>
      </c>
      <c r="AB28" s="488">
        <f>COUNTIFS('Dados específicos do país'!$A:$A,AB$4, 'Dados específicos do país'!$AA:$AA,"Sim")</f>
        <v>0</v>
      </c>
      <c r="AC28" s="488">
        <f>COUNTIFS('Dados específicos do país'!$A:$A,AC$4, 'Dados específicos do país'!$AA:$AA,"Sim")</f>
        <v>0</v>
      </c>
      <c r="AD28" s="488">
        <f>COUNTIFS('Dados específicos do país'!$A:$A,AD$4, 'Dados específicos do país'!$AA:$AA,"Sim")</f>
        <v>0</v>
      </c>
      <c r="AE28" s="489">
        <f>COUNTIFS('Dados específicos do país'!$A:$A,AE$4, 'Dados específicos do país'!$AA:$AA,"Sim")</f>
        <v>0</v>
      </c>
    </row>
    <row r="29" spans="1:31" ht="15.75" customHeight="1" thickBot="1" x14ac:dyDescent="0.4">
      <c r="A29" s="1137"/>
      <c r="B29" s="521" t="s">
        <v>1048</v>
      </c>
      <c r="C29" s="476">
        <f t="shared" si="0"/>
        <v>0</v>
      </c>
      <c r="D29" s="484">
        <f>COUNTIF('Inquéritos internacionais'!D214:D216,"Sim, o mesmo Q") + COUNTIF('Inquéritos internacionais'!D214:D216,"Q similaire")</f>
        <v>0</v>
      </c>
      <c r="E29" s="490"/>
      <c r="F29" s="485"/>
      <c r="G29" s="485"/>
      <c r="H29" s="485"/>
      <c r="I29" s="486">
        <f>COUNTIF('Inquéritos internacionais'!D220,"Sim, o mesmo Q") + COUNTIF('Inquéritos internacionais'!D220,"Similar Q")</f>
        <v>0</v>
      </c>
      <c r="J29" s="485"/>
      <c r="K29" s="486">
        <f>COUNTIF('Inquéritos internacionais'!D221:D223,"Sim, o mesmo Q") + COUNTIF('Inquéritos internacionais'!D221:D223,"Q similaire")</f>
        <v>0</v>
      </c>
      <c r="L29" s="485"/>
      <c r="M29" s="486">
        <f>COUNTIF('Inquéritos internacionais'!D227:D229,"Sim, o mesmo Q") + COUNTIF('Inquéritos internacionais'!D227:D229,"Q similaire")</f>
        <v>0</v>
      </c>
      <c r="N29" s="486">
        <f>COUNTIF('Inquéritos internacionais'!D233:D238,"Sim, o mesmo Q") + COUNTIF('Inquéritos internacionais'!D233:D238,"Q similaire")</f>
        <v>0</v>
      </c>
      <c r="O29" s="866">
        <f>COUNTIF('Inquéritos internacionais'!D240:D246,"Sim, o mesmo Q") + COUNTIF('Inquéritos internacionais'!D240:D246,"Q similaire")</f>
        <v>0</v>
      </c>
      <c r="P29" s="866">
        <f>COUNTIF('Inquéritos internacionais'!D250:D252,"Sim, o mesmo Q") + COUNTIF('Inquéritos internacionais'!D250:D252,"Q similaire")</f>
        <v>0</v>
      </c>
      <c r="Q29" s="487">
        <f>COUNTIFS('Dados específicos do país'!$A:$A,Q$4, 'Dados específicos do país'!$AB:$AB,"Sim")</f>
        <v>0</v>
      </c>
      <c r="R29" s="488">
        <f>COUNTIFS('Dados específicos do país'!$A:$A,R$4, 'Dados específicos do país'!$AB:$AB,"Sim")</f>
        <v>0</v>
      </c>
      <c r="S29" s="488">
        <f>COUNTIFS('Dados específicos do país'!$A:$A,S$4, 'Dados específicos do país'!$AB:$AB,"Sim")</f>
        <v>0</v>
      </c>
      <c r="T29" s="488">
        <f>COUNTIFS('Dados específicos do país'!$A:$A,T$4, 'Dados específicos do país'!$AB:$AB,"Sim")</f>
        <v>0</v>
      </c>
      <c r="U29" s="488">
        <f>COUNTIFS('Dados específicos do país'!$A:$A,U$4, 'Dados específicos do país'!$AB:$AB,"Sim")</f>
        <v>0</v>
      </c>
      <c r="V29" s="488">
        <f>COUNTIFS('Dados específicos do país'!$A:$A,V$4, 'Dados específicos do país'!$AB:$AB,"Sim")</f>
        <v>0</v>
      </c>
      <c r="W29" s="488">
        <f>COUNTIFS('Dados específicos do país'!$A:$A,W$4, 'Dados específicos do país'!$AB:$AB,"Sim")</f>
        <v>0</v>
      </c>
      <c r="X29" s="488">
        <f>COUNTIFS('Dados específicos do país'!$A:$A,X$4, 'Dados específicos do país'!$AB:$AB,"Sim")</f>
        <v>0</v>
      </c>
      <c r="Y29" s="488">
        <f>COUNTIFS('Dados específicos do país'!$A:$A,Y$4, 'Dados específicos do país'!$AB:$AB,"Sim")</f>
        <v>0</v>
      </c>
      <c r="Z29" s="488">
        <f>COUNTIFS('Dados específicos do país'!$A:$A,Z$4, 'Dados específicos do país'!$AB:$AB,"Sim")</f>
        <v>0</v>
      </c>
      <c r="AA29" s="488">
        <f>COUNTIFS('Dados específicos do país'!$A:$A,AA$4, 'Dados específicos do país'!$AB:$AB,"Sim")</f>
        <v>0</v>
      </c>
      <c r="AB29" s="488">
        <f>COUNTIFS('Dados específicos do país'!$A:$A,AB$4, 'Dados específicos do país'!$AB:$AB,"Sim")</f>
        <v>0</v>
      </c>
      <c r="AC29" s="488">
        <f>COUNTIFS('Dados específicos do país'!$A:$A,AC$4, 'Dados específicos do país'!$AB:$AB,"Sim")</f>
        <v>0</v>
      </c>
      <c r="AD29" s="488">
        <f>COUNTIFS('Dados específicos do país'!$A:$A,AD$4, 'Dados específicos do país'!$AB:$AB,"Sim")</f>
        <v>0</v>
      </c>
      <c r="AE29" s="489">
        <f>COUNTIFS('Dados específicos do país'!$A:$A,AE$4, 'Dados específicos do país'!$AB:$AB,"Sim")</f>
        <v>0</v>
      </c>
    </row>
    <row r="30" spans="1:31" ht="16.5" customHeight="1" thickBot="1" x14ac:dyDescent="0.4">
      <c r="A30" s="1137"/>
      <c r="B30" s="522" t="s">
        <v>1222</v>
      </c>
      <c r="C30" s="476">
        <f t="shared" si="0"/>
        <v>0</v>
      </c>
      <c r="D30" s="493"/>
      <c r="E30" s="493"/>
      <c r="F30" s="494"/>
      <c r="G30" s="494"/>
      <c r="H30" s="494"/>
      <c r="I30" s="494"/>
      <c r="J30" s="494"/>
      <c r="K30" s="494"/>
      <c r="L30" s="494"/>
      <c r="M30" s="494"/>
      <c r="N30" s="494"/>
      <c r="O30" s="872"/>
      <c r="P30" s="872"/>
      <c r="Q30" s="487">
        <f>COUNTIFS('Dados específicos do país'!$A:$A,Q$4, 'Dados específicos do país'!$AC:$AC,"Sim")</f>
        <v>0</v>
      </c>
      <c r="R30" s="488">
        <f>COUNTIFS('Dados específicos do país'!$A:$A,R$4, 'Dados específicos do país'!$AC:$AC,"Sim")</f>
        <v>0</v>
      </c>
      <c r="S30" s="488">
        <f>COUNTIFS('Dados específicos do país'!$A:$A,S$4, 'Dados específicos do país'!$AC:$AC,"Sim")</f>
        <v>0</v>
      </c>
      <c r="T30" s="488">
        <f>COUNTIFS('Dados específicos do país'!$A:$A,T$4, 'Dados específicos do país'!$AC:$AC,"Sim")</f>
        <v>0</v>
      </c>
      <c r="U30" s="488">
        <f>COUNTIFS('Dados específicos do país'!$A:$A,U$4, 'Dados específicos do país'!$AC:$AC,"Sim")</f>
        <v>0</v>
      </c>
      <c r="V30" s="488">
        <f>COUNTIFS('Dados específicos do país'!$A:$A,V$4, 'Dados específicos do país'!$AC:$AC,"Sim")</f>
        <v>0</v>
      </c>
      <c r="W30" s="488">
        <f>COUNTIFS('Dados específicos do país'!$A:$A,W$4, 'Dados específicos do país'!$AC:$AC,"Sim")</f>
        <v>0</v>
      </c>
      <c r="X30" s="488">
        <f>COUNTIFS('Dados específicos do país'!$A:$A,X$4, 'Dados específicos do país'!$AC:$AC,"Sim")</f>
        <v>0</v>
      </c>
      <c r="Y30" s="488">
        <f>COUNTIFS('Dados específicos do país'!$A:$A,Y$4, 'Dados específicos do país'!$AC:$AC,"Sim")</f>
        <v>0</v>
      </c>
      <c r="Z30" s="488">
        <f>COUNTIFS('Dados específicos do país'!$A:$A,Z$4, 'Dados específicos do país'!$AC:$AC,"Sim")</f>
        <v>0</v>
      </c>
      <c r="AA30" s="488">
        <f>COUNTIFS('Dados específicos do país'!$A:$A,AA$4, 'Dados específicos do país'!$AC:$AC,"Sim")</f>
        <v>0</v>
      </c>
      <c r="AB30" s="488">
        <f>COUNTIFS('Dados específicos do país'!$A:$A,AB$4, 'Dados específicos do país'!$AC:$AC,"Sim")</f>
        <v>0</v>
      </c>
      <c r="AC30" s="488">
        <f>COUNTIFS('Dados específicos do país'!$A:$A,AC$4, 'Dados específicos do país'!$AC:$AC,"Sim")</f>
        <v>0</v>
      </c>
      <c r="AD30" s="488">
        <f>COUNTIFS('Dados específicos do país'!$A:$A,AD$4, 'Dados específicos do país'!$AC:$AC,"Sim")</f>
        <v>0</v>
      </c>
      <c r="AE30" s="489">
        <f>COUNTIFS('Dados específicos do país'!$A:$A,AE$4, 'Dados específicos do país'!$AC:$AC,"Sim")</f>
        <v>0</v>
      </c>
    </row>
    <row r="31" spans="1:31" ht="15" customHeight="1" thickBot="1" x14ac:dyDescent="0.4">
      <c r="A31" s="1138"/>
      <c r="B31" s="523" t="s">
        <v>1223</v>
      </c>
      <c r="C31" s="519">
        <f t="shared" si="0"/>
        <v>0</v>
      </c>
      <c r="D31" s="524">
        <f>COUNTIF('Inquéritos internacionais'!D210:D213,"Sim, o mesmo Q") + COUNTIF('Inquéritos internacionais'!D210:D213,"Q similaire")</f>
        <v>0</v>
      </c>
      <c r="E31" s="501"/>
      <c r="F31" s="525">
        <f>COUNTIF('Inquéritos internacionais'!D218,"Sim, o mesmo Q") + COUNTIF('Inquéritos internacionais'!D218,"Q similaire")</f>
        <v>0</v>
      </c>
      <c r="G31" s="502"/>
      <c r="H31" s="502"/>
      <c r="I31" s="502"/>
      <c r="J31" s="502"/>
      <c r="K31" s="502"/>
      <c r="L31" s="502"/>
      <c r="M31" s="525">
        <f>COUNTIF('Inquéritos internacionais'!D226,"Sim, o mesmo Q") + COUNTIF('Inquéritos internacionais'!D226,"Q similaire")</f>
        <v>0</v>
      </c>
      <c r="N31" s="525">
        <f>COUNTIF('Inquéritos internacionais'!D230:D232,"Sim, o mesmo Q") + COUNTIF('Inquéritos internacionais'!D230:D232,"Q similaire")</f>
        <v>0</v>
      </c>
      <c r="O31" s="869"/>
      <c r="P31" s="869"/>
      <c r="Q31" s="526">
        <f>COUNTIFS('Dados específicos do país'!$A:$A,Q$4, 'Dados específicos do país'!$AD:$AD,"Sim")</f>
        <v>0</v>
      </c>
      <c r="R31" s="527">
        <f>COUNTIFS('Dados específicos do país'!$A:$A,R$4, 'Dados específicos do país'!$AD:$AD,"Sim")</f>
        <v>0</v>
      </c>
      <c r="S31" s="527">
        <f>COUNTIFS('Dados específicos do país'!$A:$A,S$4, 'Dados específicos do país'!$AD:$AD,"Sim")</f>
        <v>0</v>
      </c>
      <c r="T31" s="527">
        <f>COUNTIFS('Dados específicos do país'!$A:$A,T$4, 'Dados específicos do país'!$AD:$AD,"Sim")</f>
        <v>0</v>
      </c>
      <c r="U31" s="527">
        <f>COUNTIFS('Dados específicos do país'!$A:$A,U$4, 'Dados específicos do país'!$AD:$AD,"Sim")</f>
        <v>0</v>
      </c>
      <c r="V31" s="527">
        <f>COUNTIFS('Dados específicos do país'!$A:$A,V$4, 'Dados específicos do país'!$AD:$AD,"Sim")</f>
        <v>0</v>
      </c>
      <c r="W31" s="527">
        <f>COUNTIFS('Dados específicos do país'!$A:$A,W$4, 'Dados específicos do país'!$AD:$AD,"Sim")</f>
        <v>0</v>
      </c>
      <c r="X31" s="527">
        <f>COUNTIFS('Dados específicos do país'!$A:$A,X$4, 'Dados específicos do país'!$AD:$AD,"Sim")</f>
        <v>0</v>
      </c>
      <c r="Y31" s="527">
        <f>COUNTIFS('Dados específicos do país'!$A:$A,Y$4, 'Dados específicos do país'!$AD:$AD,"Sim")</f>
        <v>0</v>
      </c>
      <c r="Z31" s="527">
        <f>COUNTIFS('Dados específicos do país'!$A:$A,Z$4, 'Dados específicos do país'!$AD:$AD,"Sim")</f>
        <v>0</v>
      </c>
      <c r="AA31" s="527">
        <f>COUNTIFS('Dados específicos do país'!$A:$A,AA$4, 'Dados específicos do país'!$AD:$AD,"Sim")</f>
        <v>0</v>
      </c>
      <c r="AB31" s="527">
        <f>COUNTIFS('Dados específicos do país'!$A:$A,AB$4, 'Dados específicos do país'!$AD:$AD,"Sim")</f>
        <v>0</v>
      </c>
      <c r="AC31" s="527">
        <f>COUNTIFS('Dados específicos do país'!$A:$A,AC$4, 'Dados específicos do país'!$AD:$AD,"Sim")</f>
        <v>0</v>
      </c>
      <c r="AD31" s="527">
        <f>COUNTIFS('Dados específicos do país'!$A:$A,AD$4, 'Dados específicos do país'!$AD:$AD,"Sim")</f>
        <v>0</v>
      </c>
      <c r="AE31" s="528">
        <f>COUNTIFS('Dados específicos do país'!$A:$A,AE$4, 'Dados específicos do país'!$AD:$AD,"Sim")</f>
        <v>0</v>
      </c>
    </row>
    <row r="32" spans="1:31" ht="15" customHeight="1" thickBot="1" x14ac:dyDescent="0.4">
      <c r="A32" s="1114" t="s">
        <v>165</v>
      </c>
      <c r="B32" s="529" t="s">
        <v>1125</v>
      </c>
      <c r="C32" s="530">
        <f t="shared" si="0"/>
        <v>0</v>
      </c>
      <c r="D32" s="531">
        <f>COUNTIF('Inquéritos internacionais'!D253:D254,"Sim, o mesmo Q") + COUNTIF('Inquéritos internacionais'!D253:D254,"Q similaire")</f>
        <v>0</v>
      </c>
      <c r="E32" s="748"/>
      <c r="F32" s="532"/>
      <c r="G32" s="533">
        <f>COUNTIF('Inquéritos internacionais'!D274,"Sim, o mesmo Q") + COUNTIF('Inquéritos internacionais'!D274,"Q similaire")</f>
        <v>0</v>
      </c>
      <c r="H32" s="532"/>
      <c r="I32" s="532"/>
      <c r="J32" s="532"/>
      <c r="K32" s="532"/>
      <c r="L32" s="533">
        <f>COUNTIF('Inquéritos internacionais'!D281,"Sim, o mesmo Q") + COUNTIF('Inquéritos internacionais'!D281,"Q similaire")</f>
        <v>0</v>
      </c>
      <c r="M32" s="532"/>
      <c r="N32" s="532"/>
      <c r="O32" s="873"/>
      <c r="P32" s="873"/>
      <c r="Q32" s="480">
        <f>COUNTIFS('Dados específicos do país'!$A:$A,Q$4, 'Dados específicos do país'!$AE:$AE,"Sim")</f>
        <v>0</v>
      </c>
      <c r="R32" s="481">
        <f>COUNTIFS('Dados específicos do país'!$A:$A,R$4, 'Dados específicos do país'!$AE:$AE,"Sim")</f>
        <v>0</v>
      </c>
      <c r="S32" s="481">
        <f>COUNTIFS('Dados específicos do país'!$A:$A,S$4, 'Dados específicos do país'!$AE:$AE,"Sim")</f>
        <v>0</v>
      </c>
      <c r="T32" s="481">
        <f>COUNTIFS('Dados específicos do país'!$A:$A,T$4, 'Dados específicos do país'!$AE:$AE,"Sim")</f>
        <v>0</v>
      </c>
      <c r="U32" s="481">
        <f>COUNTIFS('Dados específicos do país'!$A:$A,U$4, 'Dados específicos do país'!$AE:$AE,"Sim")</f>
        <v>0</v>
      </c>
      <c r="V32" s="481">
        <f>COUNTIFS('Dados específicos do país'!$A:$A,V$4, 'Dados específicos do país'!$AE:$AE,"Sim")</f>
        <v>0</v>
      </c>
      <c r="W32" s="481">
        <f>COUNTIFS('Dados específicos do país'!$A:$A,W$4, 'Dados específicos do país'!$AE:$AE,"Sim")</f>
        <v>0</v>
      </c>
      <c r="X32" s="481">
        <f>COUNTIFS('Dados específicos do país'!$A:$A,X$4, 'Dados específicos do país'!$AE:$AE,"Sim")</f>
        <v>0</v>
      </c>
      <c r="Y32" s="481">
        <f>COUNTIFS('Dados específicos do país'!$A:$A,Y$4, 'Dados específicos do país'!$AE:$AE,"Sim")</f>
        <v>0</v>
      </c>
      <c r="Z32" s="481">
        <f>COUNTIFS('Dados específicos do país'!$A:$A,Z$4, 'Dados específicos do país'!$AE:$AE,"Sim")</f>
        <v>0</v>
      </c>
      <c r="AA32" s="481">
        <f>COUNTIFS('Dados específicos do país'!$A:$A,AA$4, 'Dados específicos do país'!$AE:$AE,"Sim")</f>
        <v>0</v>
      </c>
      <c r="AB32" s="481">
        <f>COUNTIFS('Dados específicos do país'!$A:$A,AB$4, 'Dados específicos do país'!$AE:$AE,"Sim")</f>
        <v>0</v>
      </c>
      <c r="AC32" s="481">
        <f>COUNTIFS('Dados específicos do país'!$A:$A,AC$4, 'Dados específicos do país'!$AE:$AE,"Sim")</f>
        <v>0</v>
      </c>
      <c r="AD32" s="481">
        <f>COUNTIFS('Dados específicos do país'!$A:$A,AD$4, 'Dados específicos do país'!$AE:$AE,"Sim")</f>
        <v>0</v>
      </c>
      <c r="AE32" s="482">
        <f>COUNTIFS('Dados específicos do país'!$A:$A,AE$4, 'Dados específicos do país'!$AE:$AE,"Sim")</f>
        <v>0</v>
      </c>
    </row>
    <row r="33" spans="1:31" thickBot="1" x14ac:dyDescent="0.4">
      <c r="A33" s="1115"/>
      <c r="B33" s="534" t="s">
        <v>1128</v>
      </c>
      <c r="C33" s="476">
        <f t="shared" si="0"/>
        <v>0</v>
      </c>
      <c r="D33" s="484">
        <f>COUNTIF('Inquéritos internacionais'!D255,"Sim, o mesmo Q") + COUNTIF('Inquéritos internacionais'!D255,"Q similaire")</f>
        <v>0</v>
      </c>
      <c r="E33" s="490"/>
      <c r="F33" s="486">
        <f>COUNTIF('Inquéritos internacionais'!D267:D273,"Sim, o mesmo Q") + COUNTIF('Inquéritos internacionais'!D267:D273,"Q similaire")</f>
        <v>0</v>
      </c>
      <c r="G33" s="485"/>
      <c r="H33" s="485"/>
      <c r="I33" s="485"/>
      <c r="J33" s="485"/>
      <c r="K33" s="485"/>
      <c r="L33" s="485"/>
      <c r="M33" s="485"/>
      <c r="N33" s="485"/>
      <c r="O33" s="867"/>
      <c r="P33" s="867"/>
      <c r="Q33" s="487">
        <f>COUNTIFS('Dados específicos do país'!$A:$A,Q$4, 'Dados específicos do país'!$AF:$AF,"Sim")</f>
        <v>0</v>
      </c>
      <c r="R33" s="488">
        <f>COUNTIFS('Dados específicos do país'!$A:$A,R$4, 'Dados específicos do país'!$AF:$AF,"Sim")</f>
        <v>0</v>
      </c>
      <c r="S33" s="488">
        <f>COUNTIFS('Dados específicos do país'!$A:$A,S$4, 'Dados específicos do país'!$AF:$AF,"Sim")</f>
        <v>0</v>
      </c>
      <c r="T33" s="488">
        <f>COUNTIFS('Dados específicos do país'!$A:$A,T$4, 'Dados específicos do país'!$AF:$AF,"Sim")</f>
        <v>0</v>
      </c>
      <c r="U33" s="488">
        <f>COUNTIFS('Dados específicos do país'!$A:$A,U$4, 'Dados específicos do país'!$AF:$AF,"Sim")</f>
        <v>0</v>
      </c>
      <c r="V33" s="488">
        <f>COUNTIFS('Dados específicos do país'!$A:$A,V$4, 'Dados específicos do país'!$AF:$AF,"Sim")</f>
        <v>0</v>
      </c>
      <c r="W33" s="488">
        <f>COUNTIFS('Dados específicos do país'!$A:$A,W$4, 'Dados específicos do país'!$AF:$AF,"Sim")</f>
        <v>0</v>
      </c>
      <c r="X33" s="488">
        <f>COUNTIFS('Dados específicos do país'!$A:$A,X$4, 'Dados específicos do país'!$AF:$AF,"Sim")</f>
        <v>0</v>
      </c>
      <c r="Y33" s="488">
        <f>COUNTIFS('Dados específicos do país'!$A:$A,Y$4, 'Dados específicos do país'!$AF:$AF,"Sim")</f>
        <v>0</v>
      </c>
      <c r="Z33" s="488">
        <f>COUNTIFS('Dados específicos do país'!$A:$A,Z$4, 'Dados específicos do país'!$AF:$AF,"Sim")</f>
        <v>0</v>
      </c>
      <c r="AA33" s="488">
        <f>COUNTIFS('Dados específicos do país'!$A:$A,AA$4, 'Dados específicos do país'!$AF:$AF,"Sim")</f>
        <v>0</v>
      </c>
      <c r="AB33" s="488">
        <f>COUNTIFS('Dados específicos do país'!$A:$A,AB$4, 'Dados específicos do país'!$AF:$AF,"Sim")</f>
        <v>0</v>
      </c>
      <c r="AC33" s="488">
        <f>COUNTIFS('Dados específicos do país'!$A:$A,AC$4, 'Dados específicos do país'!$AF:$AF,"Sim")</f>
        <v>0</v>
      </c>
      <c r="AD33" s="488">
        <f>COUNTIFS('Dados específicos do país'!$A:$A,AD$4, 'Dados específicos do país'!$AF:$AF,"Sim")</f>
        <v>0</v>
      </c>
      <c r="AE33" s="489">
        <f>COUNTIFS('Dados específicos do país'!$A:$A,AE$4, 'Dados específicos do país'!$AF:$AF,"Sim")</f>
        <v>0</v>
      </c>
    </row>
    <row r="34" spans="1:31" thickBot="1" x14ac:dyDescent="0.4">
      <c r="A34" s="1115"/>
      <c r="B34" s="534" t="s">
        <v>1130</v>
      </c>
      <c r="C34" s="476">
        <f t="shared" si="0"/>
        <v>0</v>
      </c>
      <c r="D34" s="484">
        <f>COUNTIF('Inquéritos internacionais'!D256:D266,"Sim, o mesmo Q") + COUNTIF('Inquéritos internacionais'!D256:D266,"Q similaire")</f>
        <v>0</v>
      </c>
      <c r="E34" s="490"/>
      <c r="F34" s="485"/>
      <c r="G34" s="485"/>
      <c r="H34" s="485"/>
      <c r="I34" s="485"/>
      <c r="J34" s="485"/>
      <c r="K34" s="485"/>
      <c r="L34" s="485"/>
      <c r="M34" s="486">
        <f>COUNTIF('Inquéritos internacionais'!D283:D284,"Sim, o mesmo Q") + COUNTIF('Inquéritos internacionais'!D283:D284,"Q similaire")</f>
        <v>0</v>
      </c>
      <c r="N34" s="485"/>
      <c r="O34" s="867"/>
      <c r="P34" s="867"/>
      <c r="Q34" s="487">
        <f>COUNTIFS('Dados específicos do país'!$A:$A,Q$4, 'Dados específicos do país'!$AG:$AG,"Sim")</f>
        <v>0</v>
      </c>
      <c r="R34" s="488">
        <f>COUNTIFS('Dados específicos do país'!$A:$A,R$4, 'Dados específicos do país'!$AG:$AG,"Sim")</f>
        <v>0</v>
      </c>
      <c r="S34" s="488">
        <f>COUNTIFS('Dados específicos do país'!$A:$A,S$4, 'Dados específicos do país'!$AG:$AG,"Sim")</f>
        <v>0</v>
      </c>
      <c r="T34" s="488">
        <f>COUNTIFS('Dados específicos do país'!$A:$A,T$4, 'Dados específicos do país'!$AG:$AG,"Sim")</f>
        <v>0</v>
      </c>
      <c r="U34" s="488">
        <f>COUNTIFS('Dados específicos do país'!$A:$A,U$4, 'Dados específicos do país'!$AG:$AG,"Sim")</f>
        <v>0</v>
      </c>
      <c r="V34" s="488">
        <f>COUNTIFS('Dados específicos do país'!$A:$A,V$4, 'Dados específicos do país'!$AG:$AG,"Sim")</f>
        <v>0</v>
      </c>
      <c r="W34" s="488">
        <f>COUNTIFS('Dados específicos do país'!$A:$A,W$4, 'Dados específicos do país'!$AG:$AG,"Sim")</f>
        <v>0</v>
      </c>
      <c r="X34" s="488">
        <f>COUNTIFS('Dados específicos do país'!$A:$A,X$4, 'Dados específicos do país'!$AG:$AG,"Sim")</f>
        <v>0</v>
      </c>
      <c r="Y34" s="488">
        <f>COUNTIFS('Dados específicos do país'!$A:$A,Y$4, 'Dados específicos do país'!$AG:$AG,"Sim")</f>
        <v>0</v>
      </c>
      <c r="Z34" s="488">
        <f>COUNTIFS('Dados específicos do país'!$A:$A,Z$4, 'Dados específicos do país'!$AG:$AG,"Sim")</f>
        <v>0</v>
      </c>
      <c r="AA34" s="488">
        <f>COUNTIFS('Dados específicos do país'!$A:$A,AA$4, 'Dados específicos do país'!$AG:$AG,"Sim")</f>
        <v>0</v>
      </c>
      <c r="AB34" s="488">
        <f>COUNTIFS('Dados específicos do país'!$A:$A,AB$4, 'Dados específicos do país'!$AG:$AG,"Sim")</f>
        <v>0</v>
      </c>
      <c r="AC34" s="488">
        <f>COUNTIFS('Dados específicos do país'!$A:$A,AC$4, 'Dados específicos do país'!$AG:$AG,"Sim")</f>
        <v>0</v>
      </c>
      <c r="AD34" s="488">
        <f>COUNTIFS('Dados específicos do país'!$A:$A,AD$4, 'Dados específicos do país'!$AG:$AG,"Sim")</f>
        <v>0</v>
      </c>
      <c r="AE34" s="489">
        <f>COUNTIFS('Dados específicos do país'!$A:$A,AE$4, 'Dados específicos do país'!$AG:$AG,"Sim")</f>
        <v>0</v>
      </c>
    </row>
    <row r="35" spans="1:31" thickBot="1" x14ac:dyDescent="0.4">
      <c r="A35" s="1115"/>
      <c r="B35" s="534" t="s">
        <v>1150</v>
      </c>
      <c r="C35" s="476">
        <f t="shared" si="0"/>
        <v>0</v>
      </c>
      <c r="D35" s="490"/>
      <c r="E35" s="490"/>
      <c r="F35" s="485"/>
      <c r="G35" s="486">
        <f>COUNTIF('Inquéritos internacionais'!D275:D276,"Sim, o mesmo Q") + COUNTIF('Inquéritos internacionais'!D275:D276,"Q similaire")</f>
        <v>0</v>
      </c>
      <c r="H35" s="486">
        <f>COUNTIF('Inquéritos internacionais'!D279:D280,"Sim, o mesmo Q") + COUNTIF('Inquéritos internacionais'!D279:D280,"Q similaire")</f>
        <v>0</v>
      </c>
      <c r="I35" s="485"/>
      <c r="J35" s="485"/>
      <c r="K35" s="485"/>
      <c r="L35" s="485"/>
      <c r="M35" s="486">
        <f>COUNTIF('Inquéritos internacionais'!D285,"Sim, o mesmo Q") + COUNTIF('Inquéritos internacionais'!D285,"Q similaire")</f>
        <v>0</v>
      </c>
      <c r="N35" s="485"/>
      <c r="O35" s="866">
        <f>COUNTIF('Inquéritos internacionais'!D286,"Sim, o mesmo Q") + COUNTIF('Inquéritos internacionais'!D286,"Q similaire")</f>
        <v>0</v>
      </c>
      <c r="P35" s="867"/>
      <c r="Q35" s="487">
        <f>COUNTIFS('Dados específicos do país'!$A:$A,Q$4, 'Dados específicos do país'!$AH:$AH,"Sim")</f>
        <v>0</v>
      </c>
      <c r="R35" s="488">
        <f>COUNTIFS('Dados específicos do país'!$A:$A,R$4, 'Dados específicos do país'!$AH:$AH,"Sim")</f>
        <v>0</v>
      </c>
      <c r="S35" s="488">
        <f>COUNTIFS('Dados específicos do país'!$A:$A,S$4, 'Dados específicos do país'!$AH:$AH,"Sim")</f>
        <v>0</v>
      </c>
      <c r="T35" s="488">
        <f>COUNTIFS('Dados específicos do país'!$A:$A,T$4, 'Dados específicos do país'!$AH:$AH,"Sim")</f>
        <v>0</v>
      </c>
      <c r="U35" s="488">
        <f>COUNTIFS('Dados específicos do país'!$A:$A,U$4, 'Dados específicos do país'!$AH:$AH,"Sim")</f>
        <v>0</v>
      </c>
      <c r="V35" s="488">
        <f>COUNTIFS('Dados específicos do país'!$A:$A,V$4, 'Dados específicos do país'!$AH:$AH,"Sim")</f>
        <v>0</v>
      </c>
      <c r="W35" s="488">
        <f>COUNTIFS('Dados específicos do país'!$A:$A,W$4, 'Dados específicos do país'!$AH:$AH,"Sim")</f>
        <v>0</v>
      </c>
      <c r="X35" s="488">
        <f>COUNTIFS('Dados específicos do país'!$A:$A,X$4, 'Dados específicos do país'!$AH:$AH,"Sim")</f>
        <v>0</v>
      </c>
      <c r="Y35" s="488">
        <f>COUNTIFS('Dados específicos do país'!$A:$A,Y$4, 'Dados específicos do país'!$AH:$AH,"Sim")</f>
        <v>0</v>
      </c>
      <c r="Z35" s="488">
        <f>COUNTIFS('Dados específicos do país'!$A:$A,Z$4, 'Dados específicos do país'!$AH:$AH,"Sim")</f>
        <v>0</v>
      </c>
      <c r="AA35" s="488">
        <f>COUNTIFS('Dados específicos do país'!$A:$A,AA$4, 'Dados específicos do país'!$AH:$AH,"Sim")</f>
        <v>0</v>
      </c>
      <c r="AB35" s="488">
        <f>COUNTIFS('Dados específicos do país'!$A:$A,AB$4, 'Dados específicos do país'!$AH:$AH,"Sim")</f>
        <v>0</v>
      </c>
      <c r="AC35" s="488">
        <f>COUNTIFS('Dados específicos do país'!$A:$A,AC$4, 'Dados específicos do país'!$AH:$AH,"Sim")</f>
        <v>0</v>
      </c>
      <c r="AD35" s="488">
        <f>COUNTIFS('Dados específicos do país'!$A:$A,AD$4, 'Dados específicos do país'!$AH:$AH,"Sim")</f>
        <v>0</v>
      </c>
      <c r="AE35" s="489">
        <f>COUNTIFS('Dados específicos do país'!$A:$A,AE$4, 'Dados específicos do país'!$AH:$AH,"Sim")</f>
        <v>0</v>
      </c>
    </row>
    <row r="36" spans="1:31" thickBot="1" x14ac:dyDescent="0.4">
      <c r="A36" s="1115"/>
      <c r="B36" s="535" t="s">
        <v>1224</v>
      </c>
      <c r="C36" s="492">
        <f t="shared" si="0"/>
        <v>0</v>
      </c>
      <c r="D36" s="493"/>
      <c r="E36" s="493"/>
      <c r="F36" s="494"/>
      <c r="G36" s="494"/>
      <c r="H36" s="495">
        <f>COUNTIF('Inquéritos internacionais'!D277:D278,"Sim, o mesmo Q") + COUNTIF('Inquéritos internacionais'!D277:D278,"Q similaire")</f>
        <v>0</v>
      </c>
      <c r="I36" s="494"/>
      <c r="J36" s="494"/>
      <c r="K36" s="494"/>
      <c r="L36" s="494"/>
      <c r="M36" s="495">
        <f>COUNTIF('Inquéritos internacionais'!D282,"Sim, o mesmo Q") + COUNTIF('Inquéritos internacionais'!D282,"Q similaire")</f>
        <v>0</v>
      </c>
      <c r="N36" s="494"/>
      <c r="O36" s="872"/>
      <c r="P36" s="872"/>
      <c r="Q36" s="487">
        <f>COUNTIFS('Dados específicos do país'!$A:$A,Q$4, 'Dados específicos do país'!$AI:$AI,"Sim")</f>
        <v>0</v>
      </c>
      <c r="R36" s="488">
        <f>COUNTIFS('Dados específicos do país'!$A:$A,R$4, 'Dados específicos do país'!$AI:$AI,"Sim")</f>
        <v>0</v>
      </c>
      <c r="S36" s="488">
        <f>COUNTIFS('Dados específicos do país'!$A:$A,S$4, 'Dados específicos do país'!$AI:$AI,"Sim")</f>
        <v>0</v>
      </c>
      <c r="T36" s="488">
        <f>COUNTIFS('Dados específicos do país'!$A:$A,T$4, 'Dados específicos do país'!$AI:$AI,"Sim")</f>
        <v>0</v>
      </c>
      <c r="U36" s="488">
        <f>COUNTIFS('Dados específicos do país'!$A:$A,U$4, 'Dados específicos do país'!$AI:$AI,"Sim")</f>
        <v>0</v>
      </c>
      <c r="V36" s="488">
        <f>COUNTIFS('Dados específicos do país'!$A:$A,V$4, 'Dados específicos do país'!$AI:$AI,"Sim")</f>
        <v>0</v>
      </c>
      <c r="W36" s="488">
        <f>COUNTIFS('Dados específicos do país'!$A:$A,W$4, 'Dados específicos do país'!$AI:$AI,"Sim")</f>
        <v>0</v>
      </c>
      <c r="X36" s="488">
        <f>COUNTIFS('Dados específicos do país'!$A:$A,X$4, 'Dados específicos do país'!$AI:$AI,"Sim")</f>
        <v>0</v>
      </c>
      <c r="Y36" s="488">
        <f>COUNTIFS('Dados específicos do país'!$A:$A,Y$4, 'Dados específicos do país'!$AI:$AI,"Sim")</f>
        <v>0</v>
      </c>
      <c r="Z36" s="488">
        <f>COUNTIFS('Dados específicos do país'!$A:$A,Z$4, 'Dados específicos do país'!$AI:$AI,"Sim")</f>
        <v>0</v>
      </c>
      <c r="AA36" s="488">
        <f>COUNTIFS('Dados específicos do país'!$A:$A,AA$4, 'Dados específicos do país'!$AI:$AI,"Sim")</f>
        <v>0</v>
      </c>
      <c r="AB36" s="488">
        <f>COUNTIFS('Dados específicos do país'!$A:$A,AB$4, 'Dados específicos do país'!$AI:$AI,"Sim")</f>
        <v>0</v>
      </c>
      <c r="AC36" s="488">
        <f>COUNTIFS('Dados específicos do país'!$A:$A,AC$4, 'Dados específicos do país'!$AI:$AI,"Sim")</f>
        <v>0</v>
      </c>
      <c r="AD36" s="488">
        <f>COUNTIFS('Dados específicos do país'!$A:$A,AD$4, 'Dados específicos do país'!$AI:$AI,"Sim")</f>
        <v>0</v>
      </c>
      <c r="AE36" s="489">
        <f>COUNTIFS('Dados específicos do país'!$A:$A,AE$4, 'Dados específicos do país'!$AI:$AI,"Sim")</f>
        <v>0</v>
      </c>
    </row>
    <row r="37" spans="1:31" thickBot="1" x14ac:dyDescent="0.4">
      <c r="A37" s="1116"/>
      <c r="B37" s="536" t="s">
        <v>1204</v>
      </c>
      <c r="C37" s="492">
        <f t="shared" si="0"/>
        <v>0</v>
      </c>
      <c r="D37" s="490"/>
      <c r="E37" s="490"/>
      <c r="F37" s="485"/>
      <c r="G37" s="485"/>
      <c r="H37" s="485"/>
      <c r="I37" s="485"/>
      <c r="J37" s="485"/>
      <c r="K37" s="485"/>
      <c r="L37" s="485"/>
      <c r="M37" s="485"/>
      <c r="N37" s="485"/>
      <c r="O37" s="867"/>
      <c r="P37" s="867"/>
      <c r="Q37" s="526">
        <f>COUNTIFS('Dados específicos do país'!$A:$A,Q$4, 'Dados específicos do país'!$AJ:$AJ,"Sim")</f>
        <v>0</v>
      </c>
      <c r="R37" s="527">
        <f>COUNTIFS('Dados específicos do país'!$A:$A,R$4, 'Dados específicos do país'!$AJ:$AJ,"Sim")</f>
        <v>0</v>
      </c>
      <c r="S37" s="527">
        <f>COUNTIFS('Dados específicos do país'!$A:$A,S$4, 'Dados específicos do país'!$AJ:$AJ,"Sim")</f>
        <v>0</v>
      </c>
      <c r="T37" s="527">
        <f>COUNTIFS('Dados específicos do país'!$A:$A,T$4, 'Dados específicos do país'!$AJ:$AJ,"Sim")</f>
        <v>0</v>
      </c>
      <c r="U37" s="527">
        <f>COUNTIFS('Dados específicos do país'!$A:$A,U$4, 'Dados específicos do país'!$AJ:$AJ,"Sim")</f>
        <v>0</v>
      </c>
      <c r="V37" s="527">
        <f>COUNTIFS('Dados específicos do país'!$A:$A,V$4, 'Dados específicos do país'!$AJ:$AJ,"Sim")</f>
        <v>0</v>
      </c>
      <c r="W37" s="527">
        <f>COUNTIFS('Dados específicos do país'!$A:$A,W$4, 'Dados específicos do país'!$AJ:$AJ,"Sim")</f>
        <v>0</v>
      </c>
      <c r="X37" s="527">
        <f>COUNTIFS('Dados específicos do país'!$A:$A,X$4, 'Dados específicos do país'!$AJ:$AJ,"Sim")</f>
        <v>0</v>
      </c>
      <c r="Y37" s="527">
        <f>COUNTIFS('Dados específicos do país'!$A:$A,Y$4, 'Dados específicos do país'!$AJ:$AJ,"Sim")</f>
        <v>0</v>
      </c>
      <c r="Z37" s="527">
        <f>COUNTIFS('Dados específicos do país'!$A:$A,Z$4, 'Dados específicos do país'!$AJ:$AJ,"Sim")</f>
        <v>0</v>
      </c>
      <c r="AA37" s="527">
        <f>COUNTIFS('Dados específicos do país'!$A:$A,AA$4, 'Dados específicos do país'!$AJ:$AJ,"Sim")</f>
        <v>0</v>
      </c>
      <c r="AB37" s="527">
        <f>COUNTIFS('Dados específicos do país'!$A:$A,AB$4, 'Dados específicos do país'!$AJ:$AJ,"Sim")</f>
        <v>0</v>
      </c>
      <c r="AC37" s="527">
        <f>COUNTIFS('Dados específicos do país'!$A:$A,AC$4, 'Dados específicos do país'!$AJ:$AJ,"Sim")</f>
        <v>0</v>
      </c>
      <c r="AD37" s="527">
        <f>COUNTIFS('Dados específicos do país'!$A:$A,AD$4, 'Dados específicos do país'!$AJ:$AJ,"Sim")</f>
        <v>0</v>
      </c>
      <c r="AE37" s="528">
        <f>COUNTIFS('Dados específicos do país'!$A:$A,AE$4, 'Dados específicos do país'!$AJ:$AJ,"Sim")</f>
        <v>0</v>
      </c>
    </row>
    <row r="38" spans="1:31" thickBot="1" x14ac:dyDescent="0.4">
      <c r="A38" s="537" t="s">
        <v>1225</v>
      </c>
      <c r="B38" s="538"/>
      <c r="C38" s="539">
        <f t="shared" ref="C38:AE38" si="1">SUM(C5:C37)</f>
        <v>0</v>
      </c>
      <c r="D38" s="540">
        <f t="shared" si="1"/>
        <v>0</v>
      </c>
      <c r="E38" s="540">
        <f t="shared" si="1"/>
        <v>0</v>
      </c>
      <c r="F38" s="541">
        <f t="shared" si="1"/>
        <v>0</v>
      </c>
      <c r="G38" s="541">
        <f t="shared" si="1"/>
        <v>0</v>
      </c>
      <c r="H38" s="541">
        <f t="shared" si="1"/>
        <v>0</v>
      </c>
      <c r="I38" s="541">
        <f t="shared" si="1"/>
        <v>0</v>
      </c>
      <c r="J38" s="541">
        <f t="shared" si="1"/>
        <v>0</v>
      </c>
      <c r="K38" s="541">
        <f t="shared" si="1"/>
        <v>0</v>
      </c>
      <c r="L38" s="541">
        <f t="shared" si="1"/>
        <v>0</v>
      </c>
      <c r="M38" s="541">
        <f t="shared" si="1"/>
        <v>0</v>
      </c>
      <c r="N38" s="541">
        <f t="shared" si="1"/>
        <v>0</v>
      </c>
      <c r="O38" s="541">
        <f t="shared" si="1"/>
        <v>0</v>
      </c>
      <c r="P38" s="541">
        <f t="shared" si="1"/>
        <v>0</v>
      </c>
      <c r="Q38" s="542">
        <f t="shared" si="1"/>
        <v>0</v>
      </c>
      <c r="R38" s="539">
        <f t="shared" si="1"/>
        <v>0</v>
      </c>
      <c r="S38" s="539">
        <f t="shared" si="1"/>
        <v>0</v>
      </c>
      <c r="T38" s="539">
        <f t="shared" si="1"/>
        <v>0</v>
      </c>
      <c r="U38" s="539">
        <f t="shared" si="1"/>
        <v>0</v>
      </c>
      <c r="V38" s="539">
        <f t="shared" si="1"/>
        <v>0</v>
      </c>
      <c r="W38" s="543">
        <f t="shared" si="1"/>
        <v>0</v>
      </c>
      <c r="X38" s="543">
        <f t="shared" si="1"/>
        <v>0</v>
      </c>
      <c r="Y38" s="543">
        <f t="shared" si="1"/>
        <v>0</v>
      </c>
      <c r="Z38" s="544">
        <f t="shared" si="1"/>
        <v>0</v>
      </c>
      <c r="AA38" s="545">
        <f t="shared" si="1"/>
        <v>0</v>
      </c>
      <c r="AB38" s="543">
        <f t="shared" si="1"/>
        <v>0</v>
      </c>
      <c r="AC38" s="543">
        <f t="shared" si="1"/>
        <v>0</v>
      </c>
      <c r="AD38" s="543">
        <f t="shared" si="1"/>
        <v>0</v>
      </c>
      <c r="AE38" s="543">
        <f t="shared" si="1"/>
        <v>0</v>
      </c>
    </row>
    <row r="39" spans="1:31" s="2" customFormat="1" ht="14.5" x14ac:dyDescent="0.35">
      <c r="A39" s="546"/>
    </row>
    <row r="40" spans="1:31" s="2" customFormat="1" ht="14.5" x14ac:dyDescent="0.35">
      <c r="A40" s="546"/>
    </row>
    <row r="41" spans="1:31" s="2" customFormat="1" ht="14.5" x14ac:dyDescent="0.35">
      <c r="A41" s="546"/>
    </row>
    <row r="42" spans="1:31" s="2" customFormat="1" ht="15" customHeight="1" x14ac:dyDescent="0.35"/>
    <row r="43" spans="1:31" s="2" customFormat="1" ht="15" customHeight="1" x14ac:dyDescent="0.35"/>
    <row r="44" spans="1:31" s="2" customFormat="1" ht="15" customHeight="1" x14ac:dyDescent="0.35"/>
    <row r="45" spans="1:31" s="2" customFormat="1" ht="15" customHeight="1" x14ac:dyDescent="0.35"/>
    <row r="46" spans="1:31" s="2" customFormat="1" ht="15" customHeight="1" x14ac:dyDescent="0.35"/>
    <row r="47" spans="1:31" s="2" customFormat="1" ht="15" customHeight="1" x14ac:dyDescent="0.35"/>
    <row r="48" spans="1:31" s="2" customFormat="1" ht="15" customHeight="1" x14ac:dyDescent="0.35"/>
    <row r="49" s="2" customFormat="1" ht="15" customHeight="1" x14ac:dyDescent="0.35"/>
    <row r="50" s="2" customFormat="1" ht="15" customHeight="1" x14ac:dyDescent="0.35"/>
    <row r="51" s="2" customFormat="1" ht="15" customHeight="1" x14ac:dyDescent="0.35"/>
    <row r="52" s="2" customFormat="1" ht="15" customHeight="1" x14ac:dyDescent="0.35"/>
    <row r="53" s="2" customFormat="1" ht="15" customHeight="1" x14ac:dyDescent="0.35"/>
    <row r="54" s="2" customFormat="1" ht="15" customHeight="1" x14ac:dyDescent="0.35"/>
    <row r="55" s="2" customFormat="1" ht="15" customHeight="1" x14ac:dyDescent="0.35"/>
    <row r="56" s="2" customFormat="1" ht="15" customHeight="1" x14ac:dyDescent="0.35"/>
    <row r="57" s="2" customFormat="1" ht="15" customHeight="1" x14ac:dyDescent="0.35"/>
    <row r="58" s="2" customFormat="1" ht="15" customHeight="1" x14ac:dyDescent="0.35"/>
    <row r="59" s="2" customFormat="1" ht="15" customHeight="1" x14ac:dyDescent="0.35"/>
    <row r="60" s="2" customFormat="1" ht="15" customHeight="1" x14ac:dyDescent="0.35"/>
    <row r="61" s="2" customFormat="1" ht="15" customHeight="1" x14ac:dyDescent="0.35"/>
    <row r="62" s="2" customFormat="1" ht="15" customHeight="1" x14ac:dyDescent="0.35"/>
    <row r="63" s="2" customFormat="1" ht="15" customHeight="1" x14ac:dyDescent="0.35"/>
    <row r="64" s="2" customFormat="1" ht="15" customHeight="1" x14ac:dyDescent="0.35"/>
    <row r="65" s="2" customFormat="1" ht="15" customHeight="1" x14ac:dyDescent="0.35"/>
    <row r="66" s="2" customFormat="1" ht="15" customHeight="1" x14ac:dyDescent="0.35"/>
    <row r="67" s="2" customFormat="1" ht="15" customHeight="1" x14ac:dyDescent="0.35"/>
    <row r="68" s="2" customFormat="1" ht="15" customHeight="1" x14ac:dyDescent="0.35"/>
    <row r="69" s="2" customFormat="1" ht="15" customHeight="1" x14ac:dyDescent="0.35"/>
    <row r="70" s="2" customFormat="1" ht="15" customHeight="1" x14ac:dyDescent="0.35"/>
    <row r="71" s="2" customFormat="1" ht="15" customHeight="1" x14ac:dyDescent="0.35"/>
    <row r="72" s="2" customFormat="1" ht="15" customHeight="1" x14ac:dyDescent="0.35"/>
    <row r="73" s="2" customFormat="1" ht="15" customHeight="1" x14ac:dyDescent="0.35"/>
    <row r="74" s="2" customFormat="1" ht="15" customHeight="1" x14ac:dyDescent="0.35"/>
    <row r="75" s="2" customFormat="1" ht="15" customHeight="1" x14ac:dyDescent="0.35"/>
    <row r="76" s="2" customFormat="1" ht="15" customHeight="1" x14ac:dyDescent="0.35"/>
    <row r="77" s="2" customFormat="1" ht="15" customHeight="1" x14ac:dyDescent="0.35"/>
    <row r="78" s="2" customFormat="1" ht="15" customHeight="1" x14ac:dyDescent="0.35"/>
    <row r="79" s="2" customFormat="1" ht="15" customHeight="1" x14ac:dyDescent="0.35"/>
    <row r="80" s="2" customFormat="1" ht="15" customHeight="1" x14ac:dyDescent="0.35"/>
    <row r="81" s="2" customFormat="1" ht="15" customHeight="1" x14ac:dyDescent="0.35"/>
    <row r="82" s="2" customFormat="1" ht="15" customHeight="1" x14ac:dyDescent="0.35"/>
    <row r="83" s="2" customFormat="1" ht="15" customHeight="1" x14ac:dyDescent="0.35"/>
    <row r="84" s="2" customFormat="1" ht="15" customHeight="1" x14ac:dyDescent="0.35"/>
    <row r="85" s="2" customFormat="1" ht="15" customHeight="1" x14ac:dyDescent="0.35"/>
    <row r="86" s="2" customFormat="1" ht="15" customHeight="1" x14ac:dyDescent="0.35"/>
    <row r="87" s="2" customFormat="1" ht="15" customHeight="1" x14ac:dyDescent="0.35"/>
    <row r="88" s="2" customFormat="1" ht="15" customHeight="1" x14ac:dyDescent="0.35"/>
    <row r="89" s="2" customFormat="1" ht="15" customHeight="1" x14ac:dyDescent="0.35"/>
    <row r="90" s="2" customFormat="1" ht="15" customHeight="1" x14ac:dyDescent="0.35"/>
    <row r="91" s="2" customFormat="1" ht="15" customHeight="1" x14ac:dyDescent="0.35"/>
    <row r="92" s="2" customFormat="1" ht="15" customHeight="1" x14ac:dyDescent="0.35"/>
    <row r="93" s="2" customFormat="1" ht="15" customHeight="1" x14ac:dyDescent="0.35"/>
    <row r="94" s="2" customFormat="1" ht="15" customHeight="1" x14ac:dyDescent="0.35"/>
    <row r="95" s="2" customFormat="1" ht="15" customHeight="1" x14ac:dyDescent="0.35"/>
    <row r="96" s="2" customFormat="1" ht="15" customHeight="1" x14ac:dyDescent="0.35"/>
    <row r="97" s="2" customFormat="1" ht="15" customHeight="1" x14ac:dyDescent="0.35"/>
    <row r="98" s="2" customFormat="1" ht="15" customHeight="1" x14ac:dyDescent="0.35"/>
    <row r="99" s="2" customFormat="1" ht="15" customHeight="1" x14ac:dyDescent="0.35"/>
    <row r="100" s="2" customFormat="1" ht="15" customHeight="1" x14ac:dyDescent="0.35"/>
    <row r="101" s="2" customFormat="1" ht="15" customHeight="1" x14ac:dyDescent="0.35"/>
    <row r="102" s="2" customFormat="1" ht="15" customHeight="1" x14ac:dyDescent="0.35"/>
    <row r="103" s="2" customFormat="1" ht="15" customHeight="1" x14ac:dyDescent="0.35"/>
    <row r="104" s="2" customFormat="1" ht="15" customHeight="1" x14ac:dyDescent="0.35"/>
    <row r="105" s="2" customFormat="1" ht="15" customHeight="1" x14ac:dyDescent="0.35"/>
    <row r="106" s="2" customFormat="1" ht="15" customHeight="1" x14ac:dyDescent="0.35"/>
    <row r="107" s="2" customFormat="1" ht="15" customHeight="1" x14ac:dyDescent="0.35"/>
    <row r="108" s="2" customFormat="1" ht="15" customHeight="1" x14ac:dyDescent="0.35"/>
    <row r="109" s="2" customFormat="1" ht="15" customHeight="1" x14ac:dyDescent="0.35"/>
    <row r="110" s="2" customFormat="1" ht="15" customHeight="1" x14ac:dyDescent="0.35"/>
    <row r="111" s="2" customFormat="1" ht="15" customHeight="1" x14ac:dyDescent="0.35"/>
    <row r="112" s="2" customFormat="1" ht="15" customHeight="1" x14ac:dyDescent="0.35"/>
    <row r="113" s="2" customFormat="1" ht="15" customHeight="1" x14ac:dyDescent="0.35"/>
    <row r="114" s="2" customFormat="1" ht="15" customHeight="1" x14ac:dyDescent="0.35"/>
    <row r="115" s="2" customFormat="1" ht="15" customHeight="1" x14ac:dyDescent="0.35"/>
    <row r="116" s="2" customFormat="1" ht="15" customHeight="1" x14ac:dyDescent="0.35"/>
    <row r="117" s="2" customFormat="1" ht="15" customHeight="1" x14ac:dyDescent="0.35"/>
    <row r="118" s="2" customFormat="1" ht="15" customHeight="1" x14ac:dyDescent="0.35"/>
    <row r="119" s="2" customFormat="1" ht="15" customHeight="1" x14ac:dyDescent="0.35"/>
    <row r="120" s="2" customFormat="1" ht="15" customHeight="1" x14ac:dyDescent="0.35"/>
    <row r="121" s="2" customFormat="1" ht="15" customHeight="1" x14ac:dyDescent="0.35"/>
    <row r="122" s="2" customFormat="1" ht="15" customHeight="1" x14ac:dyDescent="0.35"/>
    <row r="123" s="2" customFormat="1" ht="15" customHeight="1" x14ac:dyDescent="0.35"/>
    <row r="124" s="2" customFormat="1" ht="15" customHeight="1" x14ac:dyDescent="0.35"/>
    <row r="125" s="2" customFormat="1" ht="15" customHeight="1" x14ac:dyDescent="0.35"/>
    <row r="126" s="2" customFormat="1" ht="15" customHeight="1" x14ac:dyDescent="0.35"/>
    <row r="127" s="2" customFormat="1" ht="15" customHeight="1" x14ac:dyDescent="0.35"/>
    <row r="128" s="2" customFormat="1" ht="15" customHeight="1" x14ac:dyDescent="0.35"/>
    <row r="129" s="2" customFormat="1" ht="15" customHeight="1" x14ac:dyDescent="0.35"/>
    <row r="130" s="2" customFormat="1" ht="15" customHeight="1" x14ac:dyDescent="0.35"/>
    <row r="131" s="2" customFormat="1" ht="15" customHeight="1" x14ac:dyDescent="0.35"/>
    <row r="132" s="2" customFormat="1" ht="15" customHeight="1" x14ac:dyDescent="0.35"/>
    <row r="133" s="2" customFormat="1" ht="15" customHeight="1" x14ac:dyDescent="0.35"/>
    <row r="134" s="2" customFormat="1" ht="15" customHeight="1" x14ac:dyDescent="0.35"/>
    <row r="135" s="2" customFormat="1" ht="15" customHeight="1" x14ac:dyDescent="0.35"/>
    <row r="136" s="2" customFormat="1" ht="15" customHeight="1" x14ac:dyDescent="0.35"/>
    <row r="137" s="2" customFormat="1" ht="15" customHeight="1" x14ac:dyDescent="0.35"/>
    <row r="138" s="2" customFormat="1" ht="15" customHeight="1" x14ac:dyDescent="0.35"/>
    <row r="139" s="2" customFormat="1" ht="15" customHeight="1" x14ac:dyDescent="0.35"/>
    <row r="140" s="2" customFormat="1" ht="15" customHeight="1" x14ac:dyDescent="0.35"/>
    <row r="141" s="2" customFormat="1" ht="15" customHeight="1" x14ac:dyDescent="0.35"/>
    <row r="142" s="2" customFormat="1" ht="15" customHeight="1" x14ac:dyDescent="0.35"/>
    <row r="143" s="2" customFormat="1" ht="15" customHeight="1" x14ac:dyDescent="0.35"/>
    <row r="144" s="2" customFormat="1" ht="15" customHeight="1" x14ac:dyDescent="0.35"/>
    <row r="145" s="2" customFormat="1" ht="15" customHeight="1" x14ac:dyDescent="0.35"/>
    <row r="146" s="2" customFormat="1" ht="15" customHeight="1" x14ac:dyDescent="0.35"/>
    <row r="147" s="2" customFormat="1" ht="15" customHeight="1" x14ac:dyDescent="0.35"/>
    <row r="148" s="2" customFormat="1" ht="15" customHeight="1" x14ac:dyDescent="0.35"/>
    <row r="149" s="2" customFormat="1" ht="15" customHeight="1" x14ac:dyDescent="0.35"/>
    <row r="150" s="2" customFormat="1" ht="15" customHeight="1" x14ac:dyDescent="0.35"/>
    <row r="151" s="2" customFormat="1" ht="15" customHeight="1" x14ac:dyDescent="0.35"/>
    <row r="152" s="2" customFormat="1" ht="15" customHeight="1" x14ac:dyDescent="0.35"/>
    <row r="153" s="2" customFormat="1" ht="15" customHeight="1" x14ac:dyDescent="0.35"/>
    <row r="154" s="2" customFormat="1" ht="15" customHeight="1" x14ac:dyDescent="0.35"/>
    <row r="155" s="2" customFormat="1" ht="15" customHeight="1" x14ac:dyDescent="0.35"/>
    <row r="156" s="2" customFormat="1" ht="15" customHeight="1" x14ac:dyDescent="0.35"/>
    <row r="157" s="2" customFormat="1" ht="15" customHeight="1" x14ac:dyDescent="0.35"/>
    <row r="158" s="2" customFormat="1" ht="15" customHeight="1" x14ac:dyDescent="0.35"/>
    <row r="159" s="2" customFormat="1" ht="15" customHeight="1" x14ac:dyDescent="0.35"/>
    <row r="160" s="2" customFormat="1" ht="15" customHeight="1" x14ac:dyDescent="0.35"/>
    <row r="161" s="2" customFormat="1" ht="15" customHeight="1" x14ac:dyDescent="0.35"/>
    <row r="162" s="2" customFormat="1" ht="15" customHeight="1" x14ac:dyDescent="0.35"/>
    <row r="163" s="2" customFormat="1" ht="15" customHeight="1" x14ac:dyDescent="0.35"/>
    <row r="164" s="2" customFormat="1" ht="15" customHeight="1" x14ac:dyDescent="0.35"/>
    <row r="165" s="2" customFormat="1" ht="15" customHeight="1" x14ac:dyDescent="0.35"/>
    <row r="166" s="2" customFormat="1" ht="15" customHeight="1" x14ac:dyDescent="0.35"/>
    <row r="167" s="2" customFormat="1" ht="15" customHeight="1" x14ac:dyDescent="0.35"/>
    <row r="168" s="2" customFormat="1" ht="15" customHeight="1" x14ac:dyDescent="0.35"/>
    <row r="169" s="2" customFormat="1" ht="15" customHeight="1" x14ac:dyDescent="0.35"/>
    <row r="170" s="2" customFormat="1" ht="15" customHeight="1" x14ac:dyDescent="0.35"/>
    <row r="171" s="2" customFormat="1" ht="15" customHeight="1" x14ac:dyDescent="0.35"/>
    <row r="172" s="2" customFormat="1" ht="15" customHeight="1" x14ac:dyDescent="0.35"/>
    <row r="173" s="2" customFormat="1" ht="15" customHeight="1" x14ac:dyDescent="0.35"/>
    <row r="174" s="2" customFormat="1" ht="15" customHeight="1" x14ac:dyDescent="0.35"/>
    <row r="175" s="2" customFormat="1" ht="15" customHeight="1" x14ac:dyDescent="0.35"/>
    <row r="176" s="2" customFormat="1" ht="15" customHeight="1" x14ac:dyDescent="0.35"/>
    <row r="177" s="2" customFormat="1" ht="15" customHeight="1" x14ac:dyDescent="0.35"/>
    <row r="178" s="2" customFormat="1" ht="15" customHeight="1" x14ac:dyDescent="0.35"/>
    <row r="179" s="2" customFormat="1" ht="15" customHeight="1" x14ac:dyDescent="0.35"/>
    <row r="180" s="2" customFormat="1" ht="15" customHeight="1" x14ac:dyDescent="0.35"/>
    <row r="181" s="2" customFormat="1" ht="15" customHeight="1" x14ac:dyDescent="0.35"/>
    <row r="182" s="2" customFormat="1" ht="15" customHeight="1" x14ac:dyDescent="0.35"/>
    <row r="183" s="2" customFormat="1" ht="15" customHeight="1" x14ac:dyDescent="0.35"/>
    <row r="184" s="2" customFormat="1" ht="15" customHeight="1" x14ac:dyDescent="0.35"/>
    <row r="185" s="2" customFormat="1" ht="15" customHeight="1" x14ac:dyDescent="0.35"/>
    <row r="186" s="2" customFormat="1" ht="15" customHeight="1" x14ac:dyDescent="0.35"/>
    <row r="187" s="2" customFormat="1" ht="15" customHeight="1" x14ac:dyDescent="0.35"/>
    <row r="188" s="2" customFormat="1" ht="15" customHeight="1" x14ac:dyDescent="0.35"/>
    <row r="189" s="2" customFormat="1" ht="15" customHeight="1" x14ac:dyDescent="0.35"/>
    <row r="190" s="2" customFormat="1" ht="15" customHeight="1" x14ac:dyDescent="0.35"/>
    <row r="191" s="2" customFormat="1" ht="15" customHeight="1" x14ac:dyDescent="0.35"/>
    <row r="192" s="2" customFormat="1" ht="15" customHeight="1" x14ac:dyDescent="0.35"/>
    <row r="193" s="2" customFormat="1" ht="15" customHeight="1" x14ac:dyDescent="0.35"/>
    <row r="194" s="2" customFormat="1" ht="15" customHeight="1" x14ac:dyDescent="0.35"/>
    <row r="195" s="2" customFormat="1" ht="15" customHeight="1" x14ac:dyDescent="0.35"/>
    <row r="196" s="2" customFormat="1" ht="15" customHeight="1" x14ac:dyDescent="0.35"/>
    <row r="197" s="2" customFormat="1" ht="15" customHeight="1" x14ac:dyDescent="0.35"/>
    <row r="198" s="2" customFormat="1" ht="15" customHeight="1" x14ac:dyDescent="0.35"/>
    <row r="199" s="2" customFormat="1" ht="15" customHeight="1" x14ac:dyDescent="0.35"/>
    <row r="200" s="2" customFormat="1" ht="15" customHeight="1" x14ac:dyDescent="0.35"/>
    <row r="201" s="2" customFormat="1" ht="15" customHeight="1" x14ac:dyDescent="0.35"/>
    <row r="202" s="2" customFormat="1" ht="15" customHeight="1" x14ac:dyDescent="0.35"/>
    <row r="203" s="2" customFormat="1" ht="15" customHeight="1" x14ac:dyDescent="0.35"/>
    <row r="204" s="2" customFormat="1" ht="15" customHeight="1" x14ac:dyDescent="0.35"/>
    <row r="205" s="2" customFormat="1" ht="15" customHeight="1" x14ac:dyDescent="0.35"/>
    <row r="206" s="2" customFormat="1" ht="15" customHeight="1" x14ac:dyDescent="0.35"/>
    <row r="207" s="2" customFormat="1" ht="15" customHeight="1" x14ac:dyDescent="0.35"/>
    <row r="208" s="2" customFormat="1" ht="15" customHeight="1" x14ac:dyDescent="0.35"/>
    <row r="209" s="2" customFormat="1" ht="15" customHeight="1" x14ac:dyDescent="0.35"/>
    <row r="210" s="2" customFormat="1" ht="15" customHeight="1" x14ac:dyDescent="0.35"/>
    <row r="211" s="2" customFormat="1" ht="15" customHeight="1" x14ac:dyDescent="0.35"/>
    <row r="212" s="2" customFormat="1" ht="15" customHeight="1" x14ac:dyDescent="0.35"/>
    <row r="213" s="2" customFormat="1" ht="15" customHeight="1" x14ac:dyDescent="0.35"/>
    <row r="214" s="2" customFormat="1" ht="15" customHeight="1" x14ac:dyDescent="0.35"/>
    <row r="215" s="2" customFormat="1" ht="15" customHeight="1" x14ac:dyDescent="0.35"/>
    <row r="216" s="2" customFormat="1" ht="15" customHeight="1" x14ac:dyDescent="0.35"/>
    <row r="217" s="2" customFormat="1" ht="15" customHeight="1" x14ac:dyDescent="0.35"/>
    <row r="218" s="2" customFormat="1" ht="15" customHeight="1" x14ac:dyDescent="0.35"/>
    <row r="219" s="2" customFormat="1" ht="15" customHeight="1" x14ac:dyDescent="0.35"/>
    <row r="220" s="2" customFormat="1" ht="15" customHeight="1" x14ac:dyDescent="0.35"/>
    <row r="221" s="2" customFormat="1" ht="15" customHeight="1" x14ac:dyDescent="0.35"/>
    <row r="222" s="2" customFormat="1" ht="15" customHeight="1" x14ac:dyDescent="0.35"/>
    <row r="223" s="2" customFormat="1" ht="15" customHeight="1" x14ac:dyDescent="0.35"/>
    <row r="224" s="2" customFormat="1" ht="15" customHeight="1" x14ac:dyDescent="0.35"/>
    <row r="225" s="2" customFormat="1" ht="15" customHeight="1" x14ac:dyDescent="0.35"/>
    <row r="226" s="2" customFormat="1" ht="15" customHeight="1" x14ac:dyDescent="0.35"/>
    <row r="227" s="2" customFormat="1" ht="15" customHeight="1" x14ac:dyDescent="0.35"/>
    <row r="228" s="2" customFormat="1" ht="15" customHeight="1" x14ac:dyDescent="0.35"/>
    <row r="229" s="2" customFormat="1" ht="15" customHeight="1" x14ac:dyDescent="0.35"/>
    <row r="230" s="2" customFormat="1" ht="15" customHeight="1" x14ac:dyDescent="0.35"/>
    <row r="231" s="2" customFormat="1" ht="15" customHeight="1" x14ac:dyDescent="0.35"/>
    <row r="232" s="2" customFormat="1" ht="15" customHeight="1" x14ac:dyDescent="0.35"/>
    <row r="233" s="2" customFormat="1" ht="15" customHeight="1" x14ac:dyDescent="0.35"/>
    <row r="234" s="2" customFormat="1" ht="15" customHeight="1" x14ac:dyDescent="0.35"/>
    <row r="235" s="2" customFormat="1" ht="15" customHeight="1" x14ac:dyDescent="0.35"/>
    <row r="236" s="2" customFormat="1" ht="15" customHeight="1" x14ac:dyDescent="0.35"/>
    <row r="237" s="2" customFormat="1" ht="15" customHeight="1" x14ac:dyDescent="0.35"/>
    <row r="238" s="2" customFormat="1" ht="15" customHeight="1" x14ac:dyDescent="0.35"/>
    <row r="239" s="2" customFormat="1" ht="15" customHeight="1" x14ac:dyDescent="0.35"/>
    <row r="240" s="2" customFormat="1" ht="15" customHeight="1" x14ac:dyDescent="0.35"/>
    <row r="241" s="2" customFormat="1" ht="15" customHeight="1" x14ac:dyDescent="0.35"/>
    <row r="242" s="2" customFormat="1" ht="15" customHeight="1" x14ac:dyDescent="0.35"/>
    <row r="243" s="2" customFormat="1" ht="15" customHeight="1" x14ac:dyDescent="0.35"/>
    <row r="244" s="2" customFormat="1" ht="15" customHeight="1" x14ac:dyDescent="0.35"/>
    <row r="245" s="2" customFormat="1" ht="15" customHeight="1" x14ac:dyDescent="0.35"/>
    <row r="246" s="2" customFormat="1" ht="15" customHeight="1" x14ac:dyDescent="0.35"/>
    <row r="247" s="2" customFormat="1" ht="15" customHeight="1" x14ac:dyDescent="0.35"/>
    <row r="248" s="2" customFormat="1" ht="15" customHeight="1" x14ac:dyDescent="0.35"/>
    <row r="249" s="2" customFormat="1" ht="15" customHeight="1" x14ac:dyDescent="0.35"/>
    <row r="250" s="2" customFormat="1" ht="15" customHeight="1" x14ac:dyDescent="0.35"/>
    <row r="251" s="2" customFormat="1" ht="15" customHeight="1" x14ac:dyDescent="0.35"/>
    <row r="252" s="2" customFormat="1" ht="15" customHeight="1" x14ac:dyDescent="0.35"/>
    <row r="253" s="2" customFormat="1" ht="15" customHeight="1" x14ac:dyDescent="0.35"/>
    <row r="254" s="2" customFormat="1" ht="15" customHeight="1" x14ac:dyDescent="0.35"/>
    <row r="255" s="2" customFormat="1" ht="15" customHeight="1" x14ac:dyDescent="0.35"/>
    <row r="256" s="2" customFormat="1" ht="15" customHeight="1" x14ac:dyDescent="0.35"/>
    <row r="257" s="2" customFormat="1" ht="15" customHeight="1" x14ac:dyDescent="0.35"/>
    <row r="258" s="2" customFormat="1" ht="15" customHeight="1" x14ac:dyDescent="0.35"/>
    <row r="259" s="2" customFormat="1" ht="15" customHeight="1" x14ac:dyDescent="0.35"/>
    <row r="260" s="2" customFormat="1" ht="15" customHeight="1" x14ac:dyDescent="0.35"/>
    <row r="261" s="2" customFormat="1" ht="15" customHeight="1" x14ac:dyDescent="0.35"/>
    <row r="262" s="2" customFormat="1" ht="15" customHeight="1" x14ac:dyDescent="0.35"/>
    <row r="263" s="2" customFormat="1" ht="15" customHeight="1" x14ac:dyDescent="0.35"/>
    <row r="264" s="2" customFormat="1" ht="15" customHeight="1" x14ac:dyDescent="0.35"/>
    <row r="265" s="2" customFormat="1" ht="15" customHeight="1" x14ac:dyDescent="0.35"/>
    <row r="266" s="2" customFormat="1" ht="15" customHeight="1" x14ac:dyDescent="0.35"/>
    <row r="267" s="2" customFormat="1" ht="15" customHeight="1" x14ac:dyDescent="0.35"/>
    <row r="268" s="2" customFormat="1" ht="15" customHeight="1" x14ac:dyDescent="0.35"/>
    <row r="269" s="2" customFormat="1" ht="15" customHeight="1" x14ac:dyDescent="0.35"/>
    <row r="270" s="2" customFormat="1" ht="15" customHeight="1" x14ac:dyDescent="0.35"/>
    <row r="271" s="2" customFormat="1" ht="15" customHeight="1" x14ac:dyDescent="0.35"/>
    <row r="272" s="2" customFormat="1" ht="15" customHeight="1" x14ac:dyDescent="0.35"/>
    <row r="273" s="2" customFormat="1" ht="15" customHeight="1" x14ac:dyDescent="0.35"/>
    <row r="274" s="2" customFormat="1" ht="15" customHeight="1" x14ac:dyDescent="0.35"/>
    <row r="275" s="2" customFormat="1" ht="15" customHeight="1" x14ac:dyDescent="0.35"/>
    <row r="276" s="2" customFormat="1" ht="15" customHeight="1" x14ac:dyDescent="0.35"/>
    <row r="277" s="2" customFormat="1" ht="15" customHeight="1" x14ac:dyDescent="0.35"/>
    <row r="278" s="2" customFormat="1" ht="15" customHeight="1" x14ac:dyDescent="0.35"/>
    <row r="279" s="2" customFormat="1" ht="15" customHeight="1" x14ac:dyDescent="0.35"/>
    <row r="280" s="2" customFormat="1" ht="15" customHeight="1" x14ac:dyDescent="0.35"/>
    <row r="281" s="2" customFormat="1" ht="15" customHeight="1" x14ac:dyDescent="0.35"/>
    <row r="282" s="2" customFormat="1" ht="15" customHeight="1" x14ac:dyDescent="0.35"/>
    <row r="283" s="2" customFormat="1" ht="15" customHeight="1" x14ac:dyDescent="0.35"/>
    <row r="284" s="2" customFormat="1" ht="15" customHeight="1" x14ac:dyDescent="0.35"/>
    <row r="285" s="2" customFormat="1" ht="15" customHeight="1" x14ac:dyDescent="0.35"/>
    <row r="286" s="2" customFormat="1" ht="15" customHeight="1" x14ac:dyDescent="0.35"/>
    <row r="287" s="2" customFormat="1" ht="15" customHeight="1" x14ac:dyDescent="0.35"/>
    <row r="288" s="2" customFormat="1" ht="15" customHeight="1" x14ac:dyDescent="0.35"/>
    <row r="289" s="2" customFormat="1" ht="15" customHeight="1" x14ac:dyDescent="0.35"/>
    <row r="290" s="2" customFormat="1" ht="15" customHeight="1" x14ac:dyDescent="0.35"/>
    <row r="291" s="2" customFormat="1" ht="15" customHeight="1" x14ac:dyDescent="0.35"/>
    <row r="292" s="2" customFormat="1" ht="15" customHeight="1" x14ac:dyDescent="0.35"/>
    <row r="293" s="2" customFormat="1" ht="15" customHeight="1" x14ac:dyDescent="0.35"/>
    <row r="294" s="2" customFormat="1" ht="15" customHeight="1" x14ac:dyDescent="0.35"/>
    <row r="295" s="2" customFormat="1" ht="15" customHeight="1" x14ac:dyDescent="0.35"/>
    <row r="296" s="2" customFormat="1" ht="15" customHeight="1" x14ac:dyDescent="0.35"/>
    <row r="297" s="2" customFormat="1" ht="15" customHeight="1" x14ac:dyDescent="0.35"/>
    <row r="298" s="2" customFormat="1" ht="15" customHeight="1" x14ac:dyDescent="0.35"/>
    <row r="299" s="2" customFormat="1" ht="15" customHeight="1" x14ac:dyDescent="0.35"/>
    <row r="300" s="2" customFormat="1" ht="15" customHeight="1" x14ac:dyDescent="0.35"/>
    <row r="301" s="2" customFormat="1" ht="15" customHeight="1" x14ac:dyDescent="0.35"/>
    <row r="302" s="2" customFormat="1" ht="15" customHeight="1" x14ac:dyDescent="0.35"/>
    <row r="303" s="2" customFormat="1" ht="15" customHeight="1" x14ac:dyDescent="0.35"/>
    <row r="304" s="2" customFormat="1" ht="15" customHeight="1" x14ac:dyDescent="0.35"/>
    <row r="305" s="2" customFormat="1" ht="15" customHeight="1" x14ac:dyDescent="0.35"/>
    <row r="306" s="2" customFormat="1" ht="15" customHeight="1" x14ac:dyDescent="0.35"/>
    <row r="307" s="2" customFormat="1" ht="15" customHeight="1" x14ac:dyDescent="0.35"/>
    <row r="308" s="2" customFormat="1" ht="15" customHeight="1" x14ac:dyDescent="0.35"/>
    <row r="309" s="2" customFormat="1" ht="15" customHeight="1" x14ac:dyDescent="0.35"/>
    <row r="310" s="2" customFormat="1" ht="15" customHeight="1" x14ac:dyDescent="0.35"/>
    <row r="311" s="2" customFormat="1" ht="15" customHeight="1" x14ac:dyDescent="0.35"/>
    <row r="312" s="2" customFormat="1" ht="15" customHeight="1" x14ac:dyDescent="0.35"/>
    <row r="313" s="2" customFormat="1" ht="15" customHeight="1" x14ac:dyDescent="0.35"/>
    <row r="314" s="2" customFormat="1" ht="15" customHeight="1" x14ac:dyDescent="0.35"/>
    <row r="315" s="2" customFormat="1" ht="15" customHeight="1" x14ac:dyDescent="0.35"/>
    <row r="316" s="2" customFormat="1" ht="15" customHeight="1" x14ac:dyDescent="0.35"/>
    <row r="317" s="2" customFormat="1" ht="15" customHeight="1" x14ac:dyDescent="0.35"/>
    <row r="318" s="2" customFormat="1" ht="15" customHeight="1" x14ac:dyDescent="0.35"/>
    <row r="319" s="2" customFormat="1" ht="15" customHeight="1" x14ac:dyDescent="0.35"/>
    <row r="320" s="2" customFormat="1" ht="15" customHeight="1" x14ac:dyDescent="0.35"/>
    <row r="321" s="2" customFormat="1" ht="15" customHeight="1" x14ac:dyDescent="0.35"/>
    <row r="322" s="2" customFormat="1" ht="15" customHeight="1" x14ac:dyDescent="0.35"/>
    <row r="323" s="2" customFormat="1" ht="15" customHeight="1" x14ac:dyDescent="0.35"/>
    <row r="324" s="2" customFormat="1" ht="15" customHeight="1" x14ac:dyDescent="0.35"/>
    <row r="325" s="2" customFormat="1" ht="15" customHeight="1" x14ac:dyDescent="0.35"/>
    <row r="326" s="2" customFormat="1" ht="15" customHeight="1" x14ac:dyDescent="0.35"/>
    <row r="327" s="2" customFormat="1" ht="15" customHeight="1" x14ac:dyDescent="0.35"/>
    <row r="328" s="2" customFormat="1" ht="15" customHeight="1" x14ac:dyDescent="0.35"/>
    <row r="329" s="2" customFormat="1" ht="15" customHeight="1" x14ac:dyDescent="0.35"/>
    <row r="330" s="2" customFormat="1" ht="15" customHeight="1" x14ac:dyDescent="0.35"/>
    <row r="331" s="2" customFormat="1" ht="15" customHeight="1" x14ac:dyDescent="0.35"/>
    <row r="332" s="2" customFormat="1" ht="15" customHeight="1" x14ac:dyDescent="0.35"/>
    <row r="333" s="2" customFormat="1" ht="15" customHeight="1" x14ac:dyDescent="0.35"/>
    <row r="334" s="2" customFormat="1" ht="15" customHeight="1" x14ac:dyDescent="0.35"/>
    <row r="335" s="2" customFormat="1" ht="15" customHeight="1" x14ac:dyDescent="0.35"/>
    <row r="336" s="2" customFormat="1" ht="15" customHeight="1" x14ac:dyDescent="0.35"/>
    <row r="337" s="2" customFormat="1" ht="15" customHeight="1" x14ac:dyDescent="0.35"/>
    <row r="338" s="2" customFormat="1" ht="15" customHeight="1" x14ac:dyDescent="0.35"/>
    <row r="339" s="2" customFormat="1" ht="15" customHeight="1" x14ac:dyDescent="0.35"/>
    <row r="340" s="2" customFormat="1" ht="15" customHeight="1" x14ac:dyDescent="0.35"/>
    <row r="341" s="2" customFormat="1" ht="15" customHeight="1" x14ac:dyDescent="0.35"/>
    <row r="342" s="2" customFormat="1" ht="15" customHeight="1" x14ac:dyDescent="0.35"/>
    <row r="343" s="2" customFormat="1" ht="15" customHeight="1" x14ac:dyDescent="0.35"/>
    <row r="344" s="2" customFormat="1" ht="15" customHeight="1" x14ac:dyDescent="0.35"/>
    <row r="345" s="2" customFormat="1" ht="15" customHeight="1" x14ac:dyDescent="0.35"/>
    <row r="346" s="2" customFormat="1" ht="15" customHeight="1" x14ac:dyDescent="0.35"/>
    <row r="347" s="2" customFormat="1" ht="15" customHeight="1" x14ac:dyDescent="0.35"/>
    <row r="348" s="2" customFormat="1" ht="15" customHeight="1" x14ac:dyDescent="0.35"/>
    <row r="349" s="2" customFormat="1" ht="15" customHeight="1" x14ac:dyDescent="0.35"/>
    <row r="350" s="2" customFormat="1" ht="15" customHeight="1" x14ac:dyDescent="0.35"/>
    <row r="351" s="2" customFormat="1" ht="15" customHeight="1" x14ac:dyDescent="0.35"/>
    <row r="352" s="2" customFormat="1" ht="15" customHeight="1" x14ac:dyDescent="0.35"/>
    <row r="353" s="2" customFormat="1" ht="15" customHeight="1" x14ac:dyDescent="0.35"/>
    <row r="354" s="2" customFormat="1" ht="15" customHeight="1" x14ac:dyDescent="0.35"/>
    <row r="355" s="2" customFormat="1" ht="15" customHeight="1" x14ac:dyDescent="0.35"/>
    <row r="356" s="2" customFormat="1" ht="15" customHeight="1" x14ac:dyDescent="0.35"/>
    <row r="357" s="2" customFormat="1" ht="15" customHeight="1" x14ac:dyDescent="0.35"/>
    <row r="358" s="2" customFormat="1" ht="15" customHeight="1" x14ac:dyDescent="0.35"/>
    <row r="359" s="2" customFormat="1" ht="15" customHeight="1" x14ac:dyDescent="0.35"/>
    <row r="360" s="2" customFormat="1" ht="15" customHeight="1" x14ac:dyDescent="0.35"/>
    <row r="361" s="2" customFormat="1" ht="15" customHeight="1" x14ac:dyDescent="0.35"/>
    <row r="362" s="2" customFormat="1" ht="15" customHeight="1" x14ac:dyDescent="0.35"/>
    <row r="363" s="2" customFormat="1" ht="15" customHeight="1" x14ac:dyDescent="0.35"/>
    <row r="364" s="2" customFormat="1" ht="15" customHeight="1" x14ac:dyDescent="0.35"/>
    <row r="365" s="2" customFormat="1" ht="15" customHeight="1" x14ac:dyDescent="0.35"/>
    <row r="366" s="2" customFormat="1" ht="15" customHeight="1" x14ac:dyDescent="0.35"/>
    <row r="367" s="2" customFormat="1" ht="15" customHeight="1" x14ac:dyDescent="0.35"/>
    <row r="368" s="2" customFormat="1" ht="15" customHeight="1" x14ac:dyDescent="0.35"/>
    <row r="369" s="2" customFormat="1" ht="15" customHeight="1" x14ac:dyDescent="0.35"/>
    <row r="370" s="2" customFormat="1" ht="15" customHeight="1" x14ac:dyDescent="0.35"/>
    <row r="371" s="2" customFormat="1" ht="15" customHeight="1" x14ac:dyDescent="0.35"/>
    <row r="372" s="2" customFormat="1" ht="15" customHeight="1" x14ac:dyDescent="0.35"/>
    <row r="373" s="2" customFormat="1" ht="15" customHeight="1" x14ac:dyDescent="0.35"/>
    <row r="374" s="2" customFormat="1" ht="15" customHeight="1" x14ac:dyDescent="0.35"/>
    <row r="375" s="2" customFormat="1" ht="15" customHeight="1" x14ac:dyDescent="0.35"/>
    <row r="376" s="2" customFormat="1" ht="15" customHeight="1" x14ac:dyDescent="0.35"/>
    <row r="377" s="2" customFormat="1" ht="15" customHeight="1" x14ac:dyDescent="0.35"/>
    <row r="378" s="2" customFormat="1" ht="15" customHeight="1" x14ac:dyDescent="0.35"/>
    <row r="379" s="2" customFormat="1" ht="15" customHeight="1" x14ac:dyDescent="0.35"/>
    <row r="380" s="2" customFormat="1" ht="15" customHeight="1" x14ac:dyDescent="0.35"/>
    <row r="381" s="2" customFormat="1" ht="15" customHeight="1" x14ac:dyDescent="0.35"/>
    <row r="382" s="2" customFormat="1" ht="15" customHeight="1" x14ac:dyDescent="0.35"/>
    <row r="383" s="2" customFormat="1" ht="15" customHeight="1" x14ac:dyDescent="0.35"/>
    <row r="384" s="2" customFormat="1" ht="15" customHeight="1" x14ac:dyDescent="0.35"/>
    <row r="385" s="2" customFormat="1" ht="15" customHeight="1" x14ac:dyDescent="0.35"/>
    <row r="386" s="2" customFormat="1" ht="15" customHeight="1" x14ac:dyDescent="0.35"/>
    <row r="387" s="2" customFormat="1" ht="15" customHeight="1" x14ac:dyDescent="0.35"/>
    <row r="388" s="2" customFormat="1" ht="15" customHeight="1" x14ac:dyDescent="0.35"/>
    <row r="389" s="2" customFormat="1" ht="15" customHeight="1" x14ac:dyDescent="0.35"/>
    <row r="390" s="2" customFormat="1" ht="15" customHeight="1" x14ac:dyDescent="0.35"/>
    <row r="391" s="2" customFormat="1" ht="15" customHeight="1" x14ac:dyDescent="0.35"/>
    <row r="392" s="2" customFormat="1" ht="15" customHeight="1" x14ac:dyDescent="0.35"/>
    <row r="393" s="2" customFormat="1" ht="15" customHeight="1" x14ac:dyDescent="0.35"/>
    <row r="394" s="2" customFormat="1" ht="15" customHeight="1" x14ac:dyDescent="0.35"/>
    <row r="395" s="2" customFormat="1" ht="15" customHeight="1" x14ac:dyDescent="0.35"/>
    <row r="396" s="2" customFormat="1" ht="15" customHeight="1" x14ac:dyDescent="0.35"/>
    <row r="397" s="2" customFormat="1" ht="15" customHeight="1" x14ac:dyDescent="0.35"/>
    <row r="398" s="2" customFormat="1" ht="15" customHeight="1" x14ac:dyDescent="0.35"/>
    <row r="399" s="2" customFormat="1" ht="15" customHeight="1" x14ac:dyDescent="0.35"/>
    <row r="400" s="2" customFormat="1" ht="15" customHeight="1" x14ac:dyDescent="0.35"/>
    <row r="401" s="2" customFormat="1" ht="15" customHeight="1" x14ac:dyDescent="0.35"/>
    <row r="402" s="2" customFormat="1" ht="15" customHeight="1" x14ac:dyDescent="0.35"/>
    <row r="403" s="2" customFormat="1" ht="15" customHeight="1" x14ac:dyDescent="0.35"/>
    <row r="404" s="2" customFormat="1" ht="15" customHeight="1" x14ac:dyDescent="0.35"/>
    <row r="405" s="2" customFormat="1" ht="15" customHeight="1" x14ac:dyDescent="0.35"/>
    <row r="406" s="2" customFormat="1" ht="15" customHeight="1" x14ac:dyDescent="0.35"/>
    <row r="407" s="2" customFormat="1" ht="15" customHeight="1" x14ac:dyDescent="0.35"/>
    <row r="408" s="2" customFormat="1" ht="15" customHeight="1" x14ac:dyDescent="0.35"/>
    <row r="409" s="2" customFormat="1" ht="15" customHeight="1" x14ac:dyDescent="0.35"/>
    <row r="410" s="2" customFormat="1" ht="15" customHeight="1" x14ac:dyDescent="0.35"/>
    <row r="411" s="2" customFormat="1" ht="15" customHeight="1" x14ac:dyDescent="0.35"/>
    <row r="412" s="2" customFormat="1" ht="15" customHeight="1" x14ac:dyDescent="0.35"/>
    <row r="413" s="2" customFormat="1" ht="15" customHeight="1" x14ac:dyDescent="0.35"/>
    <row r="414" s="2" customFormat="1" ht="15" customHeight="1" x14ac:dyDescent="0.35"/>
    <row r="415" s="2" customFormat="1" ht="15" customHeight="1" x14ac:dyDescent="0.35"/>
    <row r="416" s="2" customFormat="1" ht="15" customHeight="1" x14ac:dyDescent="0.35"/>
  </sheetData>
  <sheetProtection algorithmName="SHA-512" hashValue="/6gn25f9y0UbmvN7BEkxZfFYJbvGn95uO7Rabucweu3y48gU75IT3UOGs2aMpiZKuiSthjCeK/nwNRygQ2NhxA==" saltValue="zAIm+41BH5Htg8dL4KF9aw==" spinCount="100000" sheet="1" objects="1" scenarios="1"/>
  <mergeCells count="9">
    <mergeCell ref="A32:A37"/>
    <mergeCell ref="B1:C1"/>
    <mergeCell ref="A2:B3"/>
    <mergeCell ref="D3:P3"/>
    <mergeCell ref="Q3:AE3"/>
    <mergeCell ref="A5:A12"/>
    <mergeCell ref="A14:A21"/>
    <mergeCell ref="A22:A25"/>
    <mergeCell ref="A27:A31"/>
  </mergeCells>
  <conditionalFormatting sqref="C5">
    <cfRule type="expression" dxfId="206" priority="1">
      <formula>IF(C5:C12&gt;0, TRUE, FALSE)</formula>
    </cfRule>
  </conditionalFormatting>
  <conditionalFormatting sqref="C6:C13">
    <cfRule type="expression" dxfId="205" priority="11">
      <formula>IF(C6:C14&gt;0, TRUE, FALSE)</formula>
    </cfRule>
    <cfRule type="expression" dxfId="204" priority="17">
      <formula>IF(C6:C38=0, TRUE,FALSE)</formula>
    </cfRule>
  </conditionalFormatting>
  <conditionalFormatting sqref="C14">
    <cfRule type="expression" dxfId="203" priority="2">
      <formula>IF(C14:C20&gt;0, TRUE, FALSE)</formula>
    </cfRule>
  </conditionalFormatting>
  <conditionalFormatting sqref="C14:C21 C5">
    <cfRule type="expression" dxfId="202" priority="12">
      <formula>IF(C5:C36=0, TRUE,FALSE)</formula>
    </cfRule>
  </conditionalFormatting>
  <conditionalFormatting sqref="C15:C18 C20:C21">
    <cfRule type="expression" dxfId="201" priority="8">
      <formula>IF(C15:C22&gt;0, TRUE, FALSE)</formula>
    </cfRule>
  </conditionalFormatting>
  <conditionalFormatting sqref="C19">
    <cfRule type="expression" dxfId="200" priority="5">
      <formula>IF(C19:C31&gt;0, TRUE, FALSE)</formula>
    </cfRule>
  </conditionalFormatting>
  <conditionalFormatting sqref="C22 C24:C26">
    <cfRule type="expression" dxfId="199" priority="3">
      <formula>IF(C22:C25&gt;0, TRUE, FALSE)</formula>
    </cfRule>
  </conditionalFormatting>
  <conditionalFormatting sqref="C22:C30">
    <cfRule type="expression" dxfId="198" priority="10">
      <formula>IF(C22:C52=0, TRUE,FALSE)</formula>
    </cfRule>
  </conditionalFormatting>
  <conditionalFormatting sqref="C23">
    <cfRule type="expression" dxfId="197" priority="6">
      <formula>IF(C23:C31&gt;0, TRUE, FALSE)</formula>
    </cfRule>
  </conditionalFormatting>
  <conditionalFormatting sqref="C27:C30">
    <cfRule type="expression" dxfId="196" priority="4">
      <formula>IF(C27:C32&gt;0, TRUE, FALSE)</formula>
    </cfRule>
  </conditionalFormatting>
  <conditionalFormatting sqref="C31">
    <cfRule type="expression" dxfId="195" priority="7">
      <formula>IF(C27:C56=0, TRUE,FALSE)</formula>
    </cfRule>
    <cfRule type="expression" dxfId="194" priority="9">
      <formula>IF(C27:C30&gt;0, TRUE, FALSE)</formula>
    </cfRule>
  </conditionalFormatting>
  <conditionalFormatting sqref="C32">
    <cfRule type="expression" dxfId="193" priority="13">
      <formula>IF(C32:C36&gt;0, TRUE, FALSE)</formula>
    </cfRule>
    <cfRule type="expression" dxfId="192" priority="14">
      <formula>IF(C32:C61=0, TRUE,FALSE)</formula>
    </cfRule>
  </conditionalFormatting>
  <conditionalFormatting sqref="C33:C37">
    <cfRule type="expression" dxfId="191" priority="15">
      <formula>IF(C33:C38&gt;0, TRUE, FALSE)</formula>
    </cfRule>
    <cfRule type="expression" dxfId="190" priority="16">
      <formula>IF(C33:C62=0, TRUE,FALSE)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A3531-8C0D-49D4-B25C-DDAA3CFDC6C5}">
  <sheetPr>
    <tabColor rgb="FFF1E493"/>
  </sheetPr>
  <dimension ref="A1:Z19"/>
  <sheetViews>
    <sheetView tabSelected="1" topLeftCell="B4" zoomScale="90" zoomScaleNormal="100" workbookViewId="0">
      <pane xSplit="3" topLeftCell="E1" activePane="topRight" state="frozen"/>
      <selection pane="topRight" activeCell="P16" sqref="P16"/>
    </sheetView>
  </sheetViews>
  <sheetFormatPr defaultColWidth="9.1796875" defaultRowHeight="14.5" x14ac:dyDescent="0.35"/>
  <cols>
    <col min="1" max="1" width="8.453125" style="9" hidden="1" customWidth="1"/>
    <col min="2" max="3" width="3.54296875" style="9" customWidth="1"/>
    <col min="4" max="4" width="30.81640625" style="9" customWidth="1"/>
    <col min="5" max="5" width="27.54296875" style="9" customWidth="1"/>
    <col min="6" max="6" width="7.1796875" style="9" customWidth="1"/>
    <col min="7" max="7" width="1.453125" style="9" customWidth="1"/>
    <col min="8" max="8" width="29" style="9" customWidth="1"/>
    <col min="9" max="9" width="7.1796875" style="9" customWidth="1"/>
    <col min="10" max="10" width="1.1796875" style="9" customWidth="1"/>
    <col min="11" max="11" width="25.54296875" style="9" customWidth="1"/>
    <col min="12" max="12" width="7.54296875" style="9" customWidth="1"/>
    <col min="13" max="13" width="1.453125" style="9" customWidth="1"/>
    <col min="14" max="14" width="30.81640625" style="9" customWidth="1"/>
    <col min="15" max="15" width="8.81640625" style="9" customWidth="1"/>
    <col min="16" max="16" width="7.453125" style="9" customWidth="1"/>
    <col min="17" max="17" width="1.453125" style="9" customWidth="1"/>
    <col min="18" max="18" width="16.54296875" style="9" customWidth="1"/>
    <col min="19" max="19" width="14.453125" style="9" customWidth="1"/>
    <col min="20" max="20" width="11.1796875" style="9" customWidth="1"/>
    <col min="21" max="21" width="1.1796875" style="9" customWidth="1"/>
    <col min="22" max="22" width="19.81640625" style="9" customWidth="1"/>
    <col min="23" max="23" width="16.1796875" style="9" customWidth="1"/>
    <col min="24" max="24" width="14.1796875" style="9" customWidth="1"/>
    <col min="25" max="16384" width="9.1796875" style="9"/>
  </cols>
  <sheetData>
    <row r="1" spans="1:24" s="208" customFormat="1" ht="59" customHeight="1" x14ac:dyDescent="0.5">
      <c r="A1" s="206"/>
      <c r="B1" s="206"/>
      <c r="C1" s="238" t="s">
        <v>1226</v>
      </c>
      <c r="D1" s="238"/>
      <c r="E1" s="207"/>
      <c r="F1" s="207"/>
      <c r="G1" s="207"/>
      <c r="H1" s="207"/>
      <c r="I1" s="207"/>
      <c r="J1" s="207"/>
      <c r="K1" s="207"/>
      <c r="L1" s="207"/>
      <c r="M1" s="207"/>
      <c r="N1" s="207"/>
      <c r="O1" s="207"/>
      <c r="Q1" s="207"/>
      <c r="U1" s="207"/>
    </row>
    <row r="2" spans="1:24" s="208" customFormat="1" ht="17.5" customHeight="1" x14ac:dyDescent="0.5">
      <c r="A2" s="206"/>
      <c r="B2" s="206"/>
      <c r="C2" s="578" t="s">
        <v>1227</v>
      </c>
      <c r="D2" s="238"/>
      <c r="E2" s="207"/>
      <c r="F2" s="207"/>
      <c r="G2" s="207"/>
      <c r="H2" s="207"/>
      <c r="I2" s="207"/>
      <c r="J2" s="207"/>
      <c r="K2" s="207"/>
      <c r="L2" s="207"/>
      <c r="M2" s="207"/>
      <c r="N2" s="207"/>
      <c r="O2" s="207"/>
      <c r="Q2" s="207"/>
      <c r="U2" s="207"/>
    </row>
    <row r="3" spans="1:24" s="208" customFormat="1" ht="20.5" customHeight="1" x14ac:dyDescent="0.5">
      <c r="A3" s="208">
        <v>1</v>
      </c>
      <c r="C3" s="579" t="s">
        <v>1228</v>
      </c>
      <c r="D3" s="239"/>
    </row>
    <row r="4" spans="1:24" ht="65.150000000000006" customHeight="1" thickBot="1" x14ac:dyDescent="0.45">
      <c r="A4" s="9">
        <v>2</v>
      </c>
      <c r="C4" s="1162" t="s">
        <v>1229</v>
      </c>
      <c r="D4" s="1162"/>
      <c r="E4" s="577"/>
      <c r="F4" s="577"/>
      <c r="G4" s="37"/>
      <c r="H4" s="37"/>
      <c r="I4" s="37"/>
      <c r="J4" s="41"/>
    </row>
    <row r="5" spans="1:24" ht="32.25" customHeight="1" thickBot="1" x14ac:dyDescent="0.4">
      <c r="A5" s="9">
        <v>3</v>
      </c>
      <c r="C5" s="1173" t="s">
        <v>199</v>
      </c>
      <c r="D5" s="117" t="s">
        <v>200</v>
      </c>
      <c r="E5" s="1147" t="s">
        <v>185</v>
      </c>
      <c r="F5" s="1148"/>
      <c r="G5" s="128"/>
      <c r="H5" s="1147" t="s">
        <v>186</v>
      </c>
      <c r="I5" s="1148"/>
      <c r="J5" s="128"/>
      <c r="K5" s="1147" t="s">
        <v>187</v>
      </c>
      <c r="L5" s="1148"/>
      <c r="M5" s="128"/>
      <c r="N5" s="1147" t="s">
        <v>1230</v>
      </c>
      <c r="O5" s="1155"/>
      <c r="P5" s="1148"/>
      <c r="Q5" s="128"/>
      <c r="R5" s="1147" t="s">
        <v>189</v>
      </c>
      <c r="S5" s="1155"/>
      <c r="T5" s="1148"/>
      <c r="U5" s="128"/>
      <c r="V5" s="1147" t="s">
        <v>190</v>
      </c>
      <c r="W5" s="1155"/>
      <c r="X5" s="1148"/>
    </row>
    <row r="6" spans="1:24" ht="59.25" customHeight="1" x14ac:dyDescent="0.35">
      <c r="A6" s="9">
        <v>4</v>
      </c>
      <c r="C6" s="1174"/>
      <c r="D6" s="377" t="s">
        <v>201</v>
      </c>
      <c r="E6" s="1149" t="s">
        <v>1231</v>
      </c>
      <c r="F6" s="1150"/>
      <c r="G6" s="129"/>
      <c r="H6" s="1149" t="s">
        <v>1232</v>
      </c>
      <c r="I6" s="1150"/>
      <c r="J6" s="129"/>
      <c r="K6" s="1149" t="s">
        <v>1233</v>
      </c>
      <c r="L6" s="1150"/>
      <c r="M6" s="129"/>
      <c r="N6" s="1149" t="s">
        <v>1234</v>
      </c>
      <c r="O6" s="1156"/>
      <c r="P6" s="1150"/>
      <c r="Q6" s="129"/>
      <c r="R6" s="1149" t="s">
        <v>1235</v>
      </c>
      <c r="S6" s="1156"/>
      <c r="T6" s="1150"/>
      <c r="U6" s="129"/>
      <c r="V6" s="1149" t="s">
        <v>1236</v>
      </c>
      <c r="W6" s="1156"/>
      <c r="X6" s="1150"/>
    </row>
    <row r="7" spans="1:24" ht="156" customHeight="1" x14ac:dyDescent="0.35">
      <c r="A7" s="9">
        <v>7</v>
      </c>
      <c r="C7" s="1174"/>
      <c r="D7" s="378" t="s">
        <v>205</v>
      </c>
      <c r="E7" s="1151" t="s">
        <v>1237</v>
      </c>
      <c r="F7" s="1152"/>
      <c r="G7" s="129"/>
      <c r="H7" s="1151" t="s">
        <v>1238</v>
      </c>
      <c r="I7" s="1152"/>
      <c r="J7" s="129"/>
      <c r="K7" s="1151" t="s">
        <v>1239</v>
      </c>
      <c r="L7" s="1152"/>
      <c r="M7" s="129"/>
      <c r="N7" s="1151" t="s">
        <v>1240</v>
      </c>
      <c r="O7" s="1157"/>
      <c r="P7" s="1152"/>
      <c r="Q7" s="129"/>
      <c r="R7" s="1151" t="s">
        <v>1241</v>
      </c>
      <c r="S7" s="1157"/>
      <c r="T7" s="1152"/>
      <c r="U7" s="129"/>
      <c r="V7" s="1151" t="s">
        <v>1242</v>
      </c>
      <c r="W7" s="1157"/>
      <c r="X7" s="1152"/>
    </row>
    <row r="8" spans="1:24" ht="234" customHeight="1" x14ac:dyDescent="0.35">
      <c r="A8" s="9">
        <v>8</v>
      </c>
      <c r="C8" s="1174"/>
      <c r="D8" s="378" t="s">
        <v>211</v>
      </c>
      <c r="E8" s="1151" t="s">
        <v>1243</v>
      </c>
      <c r="F8" s="1152"/>
      <c r="G8" s="129"/>
      <c r="H8" s="1151" t="s">
        <v>1244</v>
      </c>
      <c r="I8" s="1152"/>
      <c r="J8" s="129"/>
      <c r="K8" s="1151" t="s">
        <v>1245</v>
      </c>
      <c r="L8" s="1152"/>
      <c r="M8" s="129"/>
      <c r="N8" s="1151" t="s">
        <v>1246</v>
      </c>
      <c r="O8" s="1157"/>
      <c r="P8" s="1152"/>
      <c r="Q8" s="129"/>
      <c r="R8" s="1151" t="s">
        <v>1247</v>
      </c>
      <c r="S8" s="1157"/>
      <c r="T8" s="1152"/>
      <c r="U8" s="129"/>
      <c r="V8" s="1151" t="s">
        <v>1248</v>
      </c>
      <c r="W8" s="1157"/>
      <c r="X8" s="1152"/>
    </row>
    <row r="9" spans="1:24" ht="15" thickBot="1" x14ac:dyDescent="0.4">
      <c r="C9" s="1174"/>
      <c r="D9" s="379" t="s">
        <v>217</v>
      </c>
      <c r="E9" s="1153" t="s">
        <v>1249</v>
      </c>
      <c r="F9" s="1154"/>
      <c r="G9" s="129"/>
      <c r="H9" s="1153" t="s">
        <v>1249</v>
      </c>
      <c r="I9" s="1154"/>
      <c r="J9" s="129"/>
      <c r="K9" s="1153" t="s">
        <v>1249</v>
      </c>
      <c r="L9" s="1154"/>
      <c r="M9" s="129"/>
      <c r="N9" s="1153" t="s">
        <v>1249</v>
      </c>
      <c r="O9" s="1158"/>
      <c r="P9" s="1159"/>
      <c r="Q9" s="129"/>
      <c r="R9" s="1153" t="s">
        <v>1250</v>
      </c>
      <c r="S9" s="1158"/>
      <c r="T9" s="1159"/>
      <c r="U9" s="129"/>
      <c r="V9" s="1153" t="s">
        <v>1250</v>
      </c>
      <c r="W9" s="1158"/>
      <c r="X9" s="1159"/>
    </row>
    <row r="10" spans="1:24" ht="73.5" customHeight="1" thickTop="1" thickBot="1" x14ac:dyDescent="0.4">
      <c r="C10" s="1177" t="s">
        <v>221</v>
      </c>
      <c r="D10" s="1166" t="s">
        <v>1251</v>
      </c>
      <c r="E10" s="1175" t="s">
        <v>1252</v>
      </c>
      <c r="F10" s="1176" t="s">
        <v>8</v>
      </c>
      <c r="G10" s="722"/>
      <c r="H10" s="1175" t="s">
        <v>1253</v>
      </c>
      <c r="I10" s="1176" t="s">
        <v>8</v>
      </c>
      <c r="J10" s="722"/>
      <c r="K10" s="372" t="s">
        <v>1254</v>
      </c>
      <c r="L10" s="831" t="s">
        <v>8</v>
      </c>
      <c r="M10" s="722"/>
      <c r="N10" s="119" t="s">
        <v>1255</v>
      </c>
      <c r="O10" s="780" t="s">
        <v>1256</v>
      </c>
      <c r="P10" s="780" t="s">
        <v>1257</v>
      </c>
      <c r="Q10" s="129"/>
      <c r="R10" s="1160" t="s">
        <v>1258</v>
      </c>
      <c r="S10" s="1161"/>
      <c r="T10" s="371"/>
      <c r="U10" s="129"/>
      <c r="V10" s="1160" t="s">
        <v>1258</v>
      </c>
      <c r="W10" s="1161"/>
      <c r="X10" s="118"/>
    </row>
    <row r="11" spans="1:24" ht="26.15" customHeight="1" thickTop="1" thickBot="1" x14ac:dyDescent="0.4">
      <c r="C11" s="1178"/>
      <c r="D11" s="1167"/>
      <c r="E11" s="1168"/>
      <c r="F11" s="1170"/>
      <c r="G11" s="722"/>
      <c r="H11" s="1168"/>
      <c r="I11" s="1170"/>
      <c r="J11" s="722"/>
      <c r="K11" s="1165"/>
      <c r="L11" s="1172"/>
      <c r="M11" s="129"/>
      <c r="N11" s="195" t="s">
        <v>1259</v>
      </c>
      <c r="O11" s="832" t="s">
        <v>8</v>
      </c>
      <c r="P11" s="833" t="s">
        <v>8</v>
      </c>
      <c r="Q11" s="722"/>
      <c r="R11" s="376" t="s">
        <v>1260</v>
      </c>
      <c r="S11" s="781" t="s">
        <v>1261</v>
      </c>
      <c r="T11" s="782" t="s">
        <v>234</v>
      </c>
      <c r="U11" s="129"/>
      <c r="V11" s="376" t="s">
        <v>1260</v>
      </c>
      <c r="W11" s="781" t="s">
        <v>1261</v>
      </c>
      <c r="X11" s="782" t="s">
        <v>234</v>
      </c>
    </row>
    <row r="12" spans="1:24" ht="23.5" customHeight="1" thickTop="1" x14ac:dyDescent="0.35">
      <c r="C12" s="1178"/>
      <c r="D12" s="1167"/>
      <c r="E12" s="1163" t="s">
        <v>1262</v>
      </c>
      <c r="F12" s="1169" t="s">
        <v>8</v>
      </c>
      <c r="G12" s="722"/>
      <c r="H12" s="1163" t="s">
        <v>1263</v>
      </c>
      <c r="I12" s="1169" t="s">
        <v>8</v>
      </c>
      <c r="J12" s="722"/>
      <c r="K12" s="1165"/>
      <c r="L12" s="1172"/>
      <c r="M12" s="129"/>
      <c r="N12" s="196" t="s">
        <v>1264</v>
      </c>
      <c r="O12" s="834" t="s">
        <v>8</v>
      </c>
      <c r="P12" s="835" t="s">
        <v>8</v>
      </c>
      <c r="Q12" s="722"/>
      <c r="R12" s="778" t="s">
        <v>408</v>
      </c>
      <c r="S12" s="786"/>
      <c r="T12" s="784"/>
      <c r="U12" s="722"/>
      <c r="V12" s="778" t="s">
        <v>408</v>
      </c>
      <c r="W12" s="786"/>
      <c r="X12" s="784"/>
    </row>
    <row r="13" spans="1:24" ht="35.25" customHeight="1" x14ac:dyDescent="0.35">
      <c r="C13" s="1178"/>
      <c r="D13" s="1167"/>
      <c r="E13" s="1168"/>
      <c r="F13" s="1170"/>
      <c r="G13" s="722"/>
      <c r="H13" s="1168"/>
      <c r="I13" s="1170"/>
      <c r="J13" s="722"/>
      <c r="K13" s="120"/>
      <c r="L13" s="121"/>
      <c r="M13" s="129"/>
      <c r="N13" s="196" t="s">
        <v>1265</v>
      </c>
      <c r="O13" s="834" t="s">
        <v>8</v>
      </c>
      <c r="P13" s="835" t="s">
        <v>8</v>
      </c>
      <c r="Q13" s="722"/>
      <c r="R13" s="778" t="s">
        <v>409</v>
      </c>
      <c r="S13" s="787"/>
      <c r="T13" s="785"/>
      <c r="U13" s="722"/>
      <c r="V13" s="778" t="s">
        <v>409</v>
      </c>
      <c r="W13" s="787"/>
      <c r="X13" s="785"/>
    </row>
    <row r="14" spans="1:24" ht="54" customHeight="1" x14ac:dyDescent="0.35">
      <c r="C14" s="1178"/>
      <c r="D14" s="1167"/>
      <c r="E14" s="1163" t="s">
        <v>1266</v>
      </c>
      <c r="F14" s="1169" t="s">
        <v>8</v>
      </c>
      <c r="G14" s="722"/>
      <c r="H14" s="1163" t="s">
        <v>1267</v>
      </c>
      <c r="I14" s="1169" t="s">
        <v>8</v>
      </c>
      <c r="J14" s="722"/>
      <c r="K14" s="120"/>
      <c r="L14" s="121"/>
      <c r="M14" s="129"/>
      <c r="N14" s="196" t="s">
        <v>1268</v>
      </c>
      <c r="O14" s="834" t="s">
        <v>8</v>
      </c>
      <c r="P14" s="835" t="s">
        <v>8</v>
      </c>
      <c r="Q14" s="722"/>
      <c r="R14" s="778" t="s">
        <v>410</v>
      </c>
      <c r="S14" s="787"/>
      <c r="T14" s="785"/>
      <c r="U14" s="722"/>
      <c r="V14" s="778" t="s">
        <v>410</v>
      </c>
      <c r="W14" s="787"/>
      <c r="X14" s="785"/>
    </row>
    <row r="15" spans="1:24" ht="22.5" customHeight="1" thickBot="1" x14ac:dyDescent="0.4">
      <c r="C15" s="1178"/>
      <c r="D15" s="1167"/>
      <c r="E15" s="1164"/>
      <c r="F15" s="1171"/>
      <c r="G15" s="722"/>
      <c r="H15" s="1164"/>
      <c r="I15" s="1171"/>
      <c r="J15" s="722"/>
      <c r="K15" s="120"/>
      <c r="L15" s="121"/>
      <c r="M15" s="129"/>
      <c r="N15" s="196" t="s">
        <v>1269</v>
      </c>
      <c r="O15" s="834" t="s">
        <v>8</v>
      </c>
      <c r="P15" s="835" t="s">
        <v>8</v>
      </c>
      <c r="Q15" s="722"/>
      <c r="R15" s="778" t="s">
        <v>1270</v>
      </c>
      <c r="S15" s="788"/>
      <c r="T15" s="789"/>
      <c r="U15" s="722"/>
      <c r="V15" s="778" t="s">
        <v>1270</v>
      </c>
      <c r="W15" s="788"/>
      <c r="X15" s="789"/>
    </row>
    <row r="16" spans="1:24" ht="22" customHeight="1" thickTop="1" thickBot="1" x14ac:dyDescent="0.4">
      <c r="C16" s="1178"/>
      <c r="D16" s="1167"/>
      <c r="E16" s="120"/>
      <c r="F16" s="373"/>
      <c r="G16" s="127"/>
      <c r="H16" s="120"/>
      <c r="I16" s="373"/>
      <c r="J16" s="127"/>
      <c r="K16" s="120"/>
      <c r="L16" s="121"/>
      <c r="M16" s="127"/>
      <c r="N16" s="36" t="s">
        <v>1271</v>
      </c>
      <c r="O16" s="836" t="s">
        <v>8</v>
      </c>
      <c r="P16" s="837" t="s">
        <v>8</v>
      </c>
      <c r="Q16" s="373"/>
      <c r="R16" s="120"/>
      <c r="S16" s="36"/>
      <c r="T16" s="121"/>
      <c r="U16" s="127"/>
      <c r="V16" s="374"/>
      <c r="W16" s="36"/>
      <c r="X16" s="783"/>
    </row>
    <row r="17" spans="3:26" ht="78" customHeight="1" thickTop="1" thickBot="1" x14ac:dyDescent="0.4">
      <c r="C17" s="1178"/>
      <c r="D17" s="375" t="s">
        <v>1272</v>
      </c>
      <c r="E17" s="1139"/>
      <c r="F17" s="1141"/>
      <c r="G17" s="130"/>
      <c r="H17" s="1139"/>
      <c r="I17" s="1141"/>
      <c r="J17" s="130"/>
      <c r="K17" s="1139"/>
      <c r="L17" s="1141"/>
      <c r="M17" s="130"/>
      <c r="N17" s="1139"/>
      <c r="O17" s="1145"/>
      <c r="P17" s="1146"/>
      <c r="Q17" s="130"/>
      <c r="R17" s="1139"/>
      <c r="S17" s="1140"/>
      <c r="T17" s="1141"/>
      <c r="U17" s="130"/>
      <c r="V17" s="1139"/>
      <c r="W17" s="1140"/>
      <c r="X17" s="1141"/>
    </row>
    <row r="18" spans="3:26" ht="30" customHeight="1" thickTop="1" thickBot="1" x14ac:dyDescent="0.4">
      <c r="C18" s="1179"/>
      <c r="D18" s="779" t="s">
        <v>1273</v>
      </c>
      <c r="E18" s="1142" t="s">
        <v>8</v>
      </c>
      <c r="F18" s="1144"/>
      <c r="G18" s="35"/>
      <c r="H18" s="1142" t="s">
        <v>8</v>
      </c>
      <c r="I18" s="1144"/>
      <c r="J18" s="35"/>
      <c r="K18" s="1142" t="s">
        <v>8</v>
      </c>
      <c r="L18" s="1144"/>
      <c r="M18" s="35"/>
      <c r="N18" s="1142" t="s">
        <v>8</v>
      </c>
      <c r="O18" s="1143"/>
      <c r="P18" s="1144"/>
      <c r="Q18" s="35"/>
      <c r="R18" s="1142" t="s">
        <v>8</v>
      </c>
      <c r="S18" s="1143"/>
      <c r="T18" s="1144"/>
      <c r="U18" s="35"/>
      <c r="V18" s="1142" t="s">
        <v>8</v>
      </c>
      <c r="W18" s="1143"/>
      <c r="X18" s="1144"/>
    </row>
    <row r="19" spans="3:26" ht="49.5" customHeight="1" x14ac:dyDescent="0.35">
      <c r="Z19" s="11"/>
    </row>
  </sheetData>
  <sheetProtection algorithmName="SHA-512" hashValue="IIHC8Asjewl41OJKa4PsT6pabpHcwbBdVlaC8Vm6wtq/Mzbgn55hp120gIp/9ZHF8QaLMhaLosC4KnwTQanbcQ==" saltValue="a4EWRaFzu8NzHdV+lSM9vg==" spinCount="100000" sheet="1" objects="1" scenarios="1"/>
  <mergeCells count="62">
    <mergeCell ref="H6:I6"/>
    <mergeCell ref="H7:I7"/>
    <mergeCell ref="H8:I8"/>
    <mergeCell ref="H9:I9"/>
    <mergeCell ref="C10:C18"/>
    <mergeCell ref="I12:I13"/>
    <mergeCell ref="E17:F17"/>
    <mergeCell ref="I14:I15"/>
    <mergeCell ref="H12:H13"/>
    <mergeCell ref="F10:F11"/>
    <mergeCell ref="E18:F18"/>
    <mergeCell ref="E14:E15"/>
    <mergeCell ref="V5:X5"/>
    <mergeCell ref="V6:X6"/>
    <mergeCell ref="V10:W10"/>
    <mergeCell ref="V7:X7"/>
    <mergeCell ref="V8:X8"/>
    <mergeCell ref="V9:X9"/>
    <mergeCell ref="R10:S10"/>
    <mergeCell ref="C4:D4"/>
    <mergeCell ref="E7:F7"/>
    <mergeCell ref="H14:H15"/>
    <mergeCell ref="K11:K12"/>
    <mergeCell ref="D10:D16"/>
    <mergeCell ref="E8:F8"/>
    <mergeCell ref="E9:F9"/>
    <mergeCell ref="E12:E13"/>
    <mergeCell ref="F12:F13"/>
    <mergeCell ref="F14:F15"/>
    <mergeCell ref="L11:L12"/>
    <mergeCell ref="C5:C9"/>
    <mergeCell ref="H10:H11"/>
    <mergeCell ref="I10:I11"/>
    <mergeCell ref="E10:E11"/>
    <mergeCell ref="R5:T5"/>
    <mergeCell ref="R6:T6"/>
    <mergeCell ref="R7:T7"/>
    <mergeCell ref="R8:T8"/>
    <mergeCell ref="R9:T9"/>
    <mergeCell ref="E5:F5"/>
    <mergeCell ref="E6:F6"/>
    <mergeCell ref="H18:I18"/>
    <mergeCell ref="H17:I17"/>
    <mergeCell ref="N18:P18"/>
    <mergeCell ref="K5:L5"/>
    <mergeCell ref="K6:L6"/>
    <mergeCell ref="K7:L7"/>
    <mergeCell ref="K8:L8"/>
    <mergeCell ref="K9:L9"/>
    <mergeCell ref="N5:P5"/>
    <mergeCell ref="N6:P6"/>
    <mergeCell ref="N7:P7"/>
    <mergeCell ref="N8:P8"/>
    <mergeCell ref="N9:P9"/>
    <mergeCell ref="H5:I5"/>
    <mergeCell ref="V17:X17"/>
    <mergeCell ref="V18:X18"/>
    <mergeCell ref="K17:L17"/>
    <mergeCell ref="K18:L18"/>
    <mergeCell ref="R18:T18"/>
    <mergeCell ref="R17:T17"/>
    <mergeCell ref="N17:P17"/>
  </mergeCells>
  <hyperlinks>
    <hyperlink ref="H5:I5" location="'Metadados do indicador GAMA'!B4" display="Normas nacionais para a prestação de serviços de saúde a adolescentes" xr:uid="{E0E1E551-F8E6-4ACD-8A3E-562726B4BA84}"/>
    <hyperlink ref="K5:L5" location="'Metadados do indicador GAMA'!B5" display="Isenções de taxas de utilização de serviços de saúde para adolescentes" xr:uid="{1463408C-DD9E-4E07-AF83-7441351DE481}"/>
    <hyperlink ref="N5:P5" location="'Metadados do indicador GAMA'!B6" display="Restrições legais para acessar os serviços de saúde" xr:uid="{EABE27BB-8F9D-4C61-9A08-4871039F783C}"/>
    <hyperlink ref="R5:T5" location="'Metadados do indicador GAMA'!B9" display="Serviços de saúde escolar abrangentes" xr:uid="{432753A5-B1EE-4BDE-B239-CA9737271D77}"/>
    <hyperlink ref="V5:X5" location="'Metadados do indicador GAMA'!B10" display="Escolas que oferecem educação sobre o VIH e a sexualidade" xr:uid="{C050CE7E-8B8B-4B6D-9169-8AFA7585DCFC}"/>
    <hyperlink ref="E5:F5" location="'Metadados do indicador GAMA'!B3" display="Programa nacional de saúde dos adolescentes" xr:uid="{687BE29A-99CD-4B2E-ABC2-D01E178C972E}"/>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A7E063C8-BA20-4570-A8B9-3EE61C8CFDB2}">
          <x14:formula1>
            <xm:f>dropdowns!$D$2:$D$5</xm:f>
          </x14:formula1>
          <xm:sqref>F10:F15 O11:P16 I10:I15</xm:sqref>
        </x14:dataValidation>
        <x14:dataValidation type="list" allowBlank="1" showInputMessage="1" showErrorMessage="1" xr:uid="{C048888C-9442-4458-9421-9743AF532F0F}">
          <x14:formula1>
            <xm:f>dropdowns!$D$2:$D$4</xm:f>
          </x14:formula1>
          <xm:sqref>E18:F18 H18:I18 K18:L18 N18:P18 R18:T18 V18:X18</xm:sqref>
        </x14:dataValidation>
        <x14:dataValidation type="list" allowBlank="1" showInputMessage="1" showErrorMessage="1" xr:uid="{C921A838-DD83-484C-A26C-7E8D11A73398}">
          <x14:formula1>
            <xm:f>dropdowns!$N$1:$N$5</xm:f>
          </x14:formula1>
          <xm:sqref>L10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B8ED5-1B9E-453F-BA8B-6EA34597CBBF}">
  <sheetPr>
    <tabColor rgb="FFEBA275"/>
    <pageSetUpPr autoPageBreaks="0"/>
  </sheetPr>
  <dimension ref="A1:AI57"/>
  <sheetViews>
    <sheetView showGridLines="0" zoomScale="90" zoomScaleNormal="90" workbookViewId="0"/>
  </sheetViews>
  <sheetFormatPr defaultColWidth="8.54296875" defaultRowHeight="14.5" x14ac:dyDescent="0.35"/>
  <cols>
    <col min="1" max="1" width="2.1796875" style="155" customWidth="1"/>
    <col min="2" max="2" width="1.453125" style="95" customWidth="1"/>
    <col min="3" max="3" width="29.453125" style="95" customWidth="1"/>
    <col min="4" max="4" width="2.1796875" style="95" customWidth="1"/>
    <col min="5" max="5" width="21.81640625" style="95" customWidth="1"/>
    <col min="6" max="6" width="1.54296875" style="95" customWidth="1"/>
    <col min="7" max="7" width="21" style="95" customWidth="1"/>
    <col min="8" max="8" width="1.54296875" style="95" customWidth="1"/>
    <col min="9" max="9" width="19.54296875" style="95" customWidth="1"/>
    <col min="10" max="10" width="2.453125" style="95" customWidth="1"/>
    <col min="11" max="11" width="3.54296875" style="95" customWidth="1"/>
    <col min="12" max="12" width="31.81640625" style="95" customWidth="1"/>
    <col min="13" max="13" width="1.54296875" style="95" customWidth="1"/>
    <col min="14" max="14" width="4.453125" style="155" customWidth="1"/>
    <col min="15" max="15" width="1.54296875" style="155" customWidth="1"/>
    <col min="16" max="17" width="8.54296875" style="155"/>
    <col min="18" max="18" width="30.1796875" style="155" customWidth="1"/>
    <col min="19" max="35" width="8.54296875" style="155"/>
    <col min="36" max="16384" width="8.54296875" style="95"/>
  </cols>
  <sheetData>
    <row r="1" spans="2:18" s="155" customFormat="1" ht="58.5" customHeight="1" x14ac:dyDescent="0.35">
      <c r="D1" s="1188" t="s">
        <v>1274</v>
      </c>
      <c r="E1" s="1188"/>
      <c r="F1" s="1188"/>
      <c r="G1" s="1188"/>
      <c r="H1" s="1188"/>
      <c r="I1" s="1188"/>
      <c r="J1" s="1188"/>
      <c r="K1" s="1188"/>
      <c r="L1" s="1188"/>
      <c r="M1" s="1188"/>
      <c r="N1" s="594"/>
    </row>
    <row r="2" spans="2:18" ht="9.65" customHeight="1" x14ac:dyDescent="0.35">
      <c r="B2" s="152"/>
      <c r="C2" s="153"/>
      <c r="D2" s="153"/>
      <c r="E2" s="153"/>
      <c r="F2" s="153"/>
      <c r="G2" s="153"/>
      <c r="H2" s="153"/>
      <c r="I2" s="153"/>
      <c r="J2" s="153"/>
      <c r="K2" s="153"/>
      <c r="L2" s="153"/>
      <c r="M2" s="154"/>
    </row>
    <row r="3" spans="2:18" ht="21" x14ac:dyDescent="0.35">
      <c r="B3" s="156"/>
      <c r="C3" s="547" t="s">
        <v>1275</v>
      </c>
      <c r="D3" s="548"/>
      <c r="E3" s="549"/>
      <c r="F3" s="549"/>
      <c r="G3" s="549"/>
      <c r="H3" s="549"/>
      <c r="I3" s="549"/>
      <c r="J3" s="549"/>
      <c r="K3" s="549"/>
      <c r="L3" s="549"/>
      <c r="M3" s="157"/>
      <c r="O3" s="550"/>
      <c r="P3" s="551" t="s">
        <v>1276</v>
      </c>
      <c r="Q3" s="552"/>
      <c r="R3" s="553"/>
    </row>
    <row r="4" spans="2:18" ht="4" customHeight="1" x14ac:dyDescent="0.35">
      <c r="B4" s="156"/>
      <c r="C4" s="554"/>
      <c r="D4" s="554"/>
      <c r="E4" s="549"/>
      <c r="F4" s="549"/>
      <c r="G4" s="549"/>
      <c r="H4" s="549"/>
      <c r="I4" s="549"/>
      <c r="J4" s="549"/>
      <c r="K4" s="549"/>
      <c r="L4" s="549"/>
      <c r="M4" s="157"/>
      <c r="O4" s="555"/>
      <c r="P4" s="556"/>
      <c r="Q4" s="556"/>
      <c r="R4" s="557"/>
    </row>
    <row r="5" spans="2:18" ht="20.5" customHeight="1" x14ac:dyDescent="0.35">
      <c r="B5" s="156"/>
      <c r="C5" s="558" t="s">
        <v>1277</v>
      </c>
      <c r="D5" s="559"/>
      <c r="E5" s="549"/>
      <c r="F5" s="549"/>
      <c r="G5" s="549"/>
      <c r="H5" s="549"/>
      <c r="I5" s="549"/>
      <c r="J5" s="549"/>
      <c r="K5" s="549"/>
      <c r="L5" s="549"/>
      <c r="M5" s="157"/>
      <c r="O5" s="555"/>
      <c r="P5" s="560"/>
      <c r="Q5" s="5" t="s">
        <v>11</v>
      </c>
      <c r="R5" s="557"/>
    </row>
    <row r="6" spans="2:18" ht="8.15" customHeight="1" x14ac:dyDescent="0.35">
      <c r="B6" s="156"/>
      <c r="C6" s="158"/>
      <c r="D6" s="158"/>
      <c r="M6" s="157"/>
      <c r="O6" s="555"/>
      <c r="P6" s="556"/>
      <c r="Q6" s="5"/>
      <c r="R6" s="557"/>
    </row>
    <row r="7" spans="2:18" ht="22" customHeight="1" x14ac:dyDescent="0.35">
      <c r="B7" s="156"/>
      <c r="C7" s="561" t="s">
        <v>1278</v>
      </c>
      <c r="D7" s="562"/>
      <c r="E7" s="1189" t="s">
        <v>1279</v>
      </c>
      <c r="F7" s="1189"/>
      <c r="G7" s="1189"/>
      <c r="H7" s="1189"/>
      <c r="I7" s="1189"/>
      <c r="J7" s="1189"/>
      <c r="K7" s="1189"/>
      <c r="L7" s="1189"/>
      <c r="M7" s="159"/>
      <c r="O7" s="555"/>
      <c r="P7" s="563"/>
      <c r="Q7" s="5" t="s">
        <v>20</v>
      </c>
      <c r="R7" s="557"/>
    </row>
    <row r="8" spans="2:18" ht="9" customHeight="1" thickBot="1" x14ac:dyDescent="0.4">
      <c r="B8" s="156"/>
      <c r="C8" s="562"/>
      <c r="D8" s="562"/>
      <c r="E8" s="564"/>
      <c r="F8" s="564"/>
      <c r="G8" s="564"/>
      <c r="H8" s="564"/>
      <c r="I8" s="564"/>
      <c r="J8" s="564"/>
      <c r="K8" s="564"/>
      <c r="L8" s="564"/>
      <c r="M8" s="159"/>
      <c r="O8" s="555"/>
      <c r="P8" s="556"/>
      <c r="Q8" s="5"/>
      <c r="R8" s="557"/>
    </row>
    <row r="9" spans="2:18" ht="22" customHeight="1" x14ac:dyDescent="0.35">
      <c r="B9" s="156"/>
      <c r="C9" s="1182" t="s">
        <v>1280</v>
      </c>
      <c r="E9" s="1190" t="s">
        <v>1281</v>
      </c>
      <c r="F9" s="566"/>
      <c r="G9" s="1186" t="s">
        <v>1282</v>
      </c>
      <c r="H9" s="161"/>
      <c r="I9" s="1186" t="s">
        <v>1283</v>
      </c>
      <c r="J9" s="161"/>
      <c r="K9" s="1187" t="s">
        <v>1284</v>
      </c>
      <c r="L9" s="567" t="s">
        <v>1285</v>
      </c>
      <c r="M9" s="157"/>
      <c r="O9" s="555"/>
      <c r="P9" s="565"/>
      <c r="Q9" s="5" t="s">
        <v>1286</v>
      </c>
      <c r="R9" s="557"/>
    </row>
    <row r="10" spans="2:18" ht="16" customHeight="1" x14ac:dyDescent="0.35">
      <c r="B10" s="156"/>
      <c r="C10" s="1183"/>
      <c r="E10" s="1190"/>
      <c r="F10" s="566"/>
      <c r="G10" s="1186"/>
      <c r="H10" s="161"/>
      <c r="I10" s="1186"/>
      <c r="J10" s="161"/>
      <c r="K10" s="1187"/>
      <c r="L10" s="569" t="s">
        <v>1287</v>
      </c>
      <c r="M10" s="157"/>
      <c r="O10" s="555"/>
      <c r="P10" s="556"/>
      <c r="Q10" s="5"/>
      <c r="R10" s="557"/>
    </row>
    <row r="11" spans="2:18" ht="22.5" customHeight="1" thickBot="1" x14ac:dyDescent="0.4">
      <c r="B11" s="156"/>
      <c r="C11" s="1184"/>
      <c r="E11" s="1190"/>
      <c r="F11" s="566"/>
      <c r="G11" s="1186"/>
      <c r="H11" s="161"/>
      <c r="I11" s="1186"/>
      <c r="J11" s="161"/>
      <c r="K11" s="1187"/>
      <c r="L11" s="569" t="s">
        <v>1288</v>
      </c>
      <c r="M11" s="157"/>
      <c r="O11" s="555"/>
      <c r="P11" s="568"/>
      <c r="Q11" s="5" t="s">
        <v>33</v>
      </c>
      <c r="R11" s="557"/>
    </row>
    <row r="12" spans="2:18" ht="8.15" customHeight="1" thickBot="1" x14ac:dyDescent="0.4">
      <c r="B12" s="156"/>
      <c r="G12" s="164"/>
      <c r="H12" s="164"/>
      <c r="I12" s="161"/>
      <c r="J12" s="161"/>
      <c r="K12" s="162"/>
      <c r="L12" s="162"/>
      <c r="M12" s="157"/>
      <c r="O12" s="555"/>
      <c r="P12" s="556"/>
      <c r="Q12" s="556"/>
      <c r="R12" s="557"/>
    </row>
    <row r="13" spans="2:18" ht="51.65" customHeight="1" thickBot="1" x14ac:dyDescent="0.4">
      <c r="B13" s="156"/>
      <c r="C13" s="573" t="s">
        <v>1289</v>
      </c>
      <c r="E13" s="95" t="s">
        <v>1281</v>
      </c>
      <c r="G13" s="95" t="s">
        <v>1290</v>
      </c>
      <c r="I13" s="163" t="s">
        <v>1291</v>
      </c>
      <c r="J13" s="163"/>
      <c r="K13" s="163"/>
      <c r="L13" s="163" t="s">
        <v>1292</v>
      </c>
      <c r="M13" s="157"/>
      <c r="O13" s="555"/>
      <c r="P13" s="723" t="s">
        <v>1284</v>
      </c>
      <c r="Q13" s="1180" t="s">
        <v>1293</v>
      </c>
      <c r="R13" s="1181"/>
    </row>
    <row r="14" spans="2:18" ht="7" customHeight="1" thickBot="1" x14ac:dyDescent="0.4">
      <c r="B14" s="156"/>
      <c r="G14" s="164"/>
      <c r="H14" s="164"/>
      <c r="I14" s="165"/>
      <c r="J14" s="165"/>
      <c r="K14" s="162"/>
      <c r="L14" s="162"/>
      <c r="M14" s="157"/>
      <c r="O14" s="570"/>
      <c r="P14" s="571"/>
      <c r="Q14" s="571"/>
      <c r="R14" s="572"/>
    </row>
    <row r="15" spans="2:18" ht="18.649999999999999" customHeight="1" x14ac:dyDescent="0.35">
      <c r="B15" s="156"/>
      <c r="C15" s="1182" t="s">
        <v>1294</v>
      </c>
      <c r="D15" s="163"/>
      <c r="E15" s="1185" t="s">
        <v>1282</v>
      </c>
      <c r="F15" s="163"/>
      <c r="G15" s="1186" t="s">
        <v>1295</v>
      </c>
      <c r="H15" s="161"/>
      <c r="I15" s="1186" t="s">
        <v>1296</v>
      </c>
      <c r="J15" s="161"/>
      <c r="K15" s="1187" t="s">
        <v>1284</v>
      </c>
      <c r="L15" s="567" t="s">
        <v>1285</v>
      </c>
      <c r="M15" s="157"/>
    </row>
    <row r="16" spans="2:18" ht="19.5" customHeight="1" x14ac:dyDescent="0.35">
      <c r="B16" s="156"/>
      <c r="C16" s="1183"/>
      <c r="D16" s="163"/>
      <c r="E16" s="1185"/>
      <c r="F16" s="163"/>
      <c r="G16" s="1186"/>
      <c r="H16" s="161"/>
      <c r="I16" s="1186"/>
      <c r="J16" s="161"/>
      <c r="K16" s="1187"/>
      <c r="L16" s="569" t="s">
        <v>1287</v>
      </c>
      <c r="M16" s="157"/>
    </row>
    <row r="17" spans="2:16" ht="20.5" customHeight="1" thickBot="1" x14ac:dyDescent="0.4">
      <c r="B17" s="156"/>
      <c r="C17" s="1184"/>
      <c r="D17" s="163"/>
      <c r="E17" s="1185"/>
      <c r="F17" s="163"/>
      <c r="G17" s="1186"/>
      <c r="H17" s="161"/>
      <c r="I17" s="1186"/>
      <c r="J17" s="161"/>
      <c r="K17" s="1187"/>
      <c r="L17" s="569" t="s">
        <v>1288</v>
      </c>
      <c r="M17" s="157"/>
    </row>
    <row r="18" spans="2:16" ht="7" customHeight="1" thickBot="1" x14ac:dyDescent="0.4">
      <c r="B18" s="156"/>
      <c r="G18" s="164"/>
      <c r="H18" s="164"/>
      <c r="I18" s="165"/>
      <c r="J18" s="165"/>
      <c r="K18" s="162"/>
      <c r="L18" s="162"/>
      <c r="M18" s="157"/>
    </row>
    <row r="19" spans="2:16" ht="60" customHeight="1" x14ac:dyDescent="0.35">
      <c r="B19" s="156"/>
      <c r="C19" s="573" t="s">
        <v>1297</v>
      </c>
      <c r="D19" s="163"/>
      <c r="E19" s="95" t="s">
        <v>1298</v>
      </c>
      <c r="G19" s="95" t="s">
        <v>1299</v>
      </c>
      <c r="I19" s="163" t="s">
        <v>1300</v>
      </c>
      <c r="J19" s="163"/>
      <c r="K19" s="161"/>
      <c r="L19" s="161"/>
      <c r="M19" s="157"/>
    </row>
    <row r="20" spans="2:16" ht="9.65" customHeight="1" thickBot="1" x14ac:dyDescent="0.4">
      <c r="B20" s="156"/>
      <c r="G20" s="164"/>
      <c r="H20" s="164"/>
      <c r="I20" s="165"/>
      <c r="J20" s="165"/>
      <c r="K20" s="162"/>
      <c r="L20" s="162"/>
      <c r="M20" s="157"/>
    </row>
    <row r="21" spans="2:16" ht="16.5" customHeight="1" x14ac:dyDescent="0.35">
      <c r="B21" s="156"/>
      <c r="C21" s="1182" t="s">
        <v>1301</v>
      </c>
      <c r="D21" s="163"/>
      <c r="E21" s="1185" t="s">
        <v>1302</v>
      </c>
      <c r="F21" s="163"/>
      <c r="G21" s="1186" t="s">
        <v>1303</v>
      </c>
      <c r="H21" s="161"/>
      <c r="I21" s="1186" t="s">
        <v>1304</v>
      </c>
      <c r="J21" s="161"/>
      <c r="K21" s="1187" t="s">
        <v>1284</v>
      </c>
      <c r="L21" s="567" t="s">
        <v>1285</v>
      </c>
      <c r="M21" s="157"/>
      <c r="P21" s="574"/>
    </row>
    <row r="22" spans="2:16" ht="21" customHeight="1" x14ac:dyDescent="0.35">
      <c r="B22" s="156"/>
      <c r="C22" s="1183"/>
      <c r="D22" s="163"/>
      <c r="E22" s="1185"/>
      <c r="F22" s="163"/>
      <c r="G22" s="1186"/>
      <c r="H22" s="161"/>
      <c r="I22" s="1186"/>
      <c r="J22" s="161"/>
      <c r="K22" s="1187"/>
      <c r="L22" s="569" t="s">
        <v>1287</v>
      </c>
      <c r="M22" s="157"/>
    </row>
    <row r="23" spans="2:16" ht="21.75" customHeight="1" thickBot="1" x14ac:dyDescent="0.4">
      <c r="B23" s="156"/>
      <c r="C23" s="1184"/>
      <c r="D23" s="163"/>
      <c r="E23" s="1185"/>
      <c r="F23" s="163"/>
      <c r="G23" s="1186"/>
      <c r="H23" s="161"/>
      <c r="I23" s="1186"/>
      <c r="J23" s="161"/>
      <c r="K23" s="1187"/>
      <c r="L23" s="569" t="s">
        <v>1288</v>
      </c>
      <c r="M23" s="157"/>
    </row>
    <row r="24" spans="2:16" ht="9" customHeight="1" thickBot="1" x14ac:dyDescent="0.4">
      <c r="B24" s="156"/>
      <c r="G24" s="164"/>
      <c r="H24" s="164"/>
      <c r="I24" s="165"/>
      <c r="J24" s="165"/>
      <c r="K24" s="162"/>
      <c r="L24" s="162"/>
      <c r="M24" s="157"/>
    </row>
    <row r="25" spans="2:16" ht="16.5" customHeight="1" x14ac:dyDescent="0.35">
      <c r="B25" s="156"/>
      <c r="C25" s="1182" t="s">
        <v>1305</v>
      </c>
      <c r="D25" s="163"/>
      <c r="E25" s="1185" t="s">
        <v>1306</v>
      </c>
      <c r="F25" s="163"/>
      <c r="G25" s="1186" t="s">
        <v>1307</v>
      </c>
      <c r="H25" s="161"/>
      <c r="I25" s="1186" t="s">
        <v>1295</v>
      </c>
      <c r="J25" s="161"/>
      <c r="K25" s="1187" t="s">
        <v>1284</v>
      </c>
      <c r="L25" s="567" t="s">
        <v>1285</v>
      </c>
      <c r="M25" s="157"/>
    </row>
    <row r="26" spans="2:16" ht="16.5" customHeight="1" x14ac:dyDescent="0.35">
      <c r="B26" s="156"/>
      <c r="C26" s="1183"/>
      <c r="D26" s="163"/>
      <c r="E26" s="1185"/>
      <c r="F26" s="163"/>
      <c r="G26" s="1186"/>
      <c r="H26" s="161"/>
      <c r="I26" s="1186"/>
      <c r="J26" s="161"/>
      <c r="K26" s="1187"/>
      <c r="L26" s="569" t="s">
        <v>1287</v>
      </c>
      <c r="M26" s="157"/>
    </row>
    <row r="27" spans="2:16" ht="16.5" customHeight="1" thickBot="1" x14ac:dyDescent="0.4">
      <c r="B27" s="156"/>
      <c r="C27" s="1184"/>
      <c r="D27" s="163"/>
      <c r="E27" s="1185"/>
      <c r="F27" s="163"/>
      <c r="G27" s="1186"/>
      <c r="H27" s="161"/>
      <c r="I27" s="1186"/>
      <c r="J27" s="161"/>
      <c r="K27" s="1187"/>
      <c r="L27" s="569" t="s">
        <v>1288</v>
      </c>
      <c r="M27" s="157"/>
    </row>
    <row r="28" spans="2:16" s="155" customFormat="1" ht="10" customHeight="1" thickBot="1" x14ac:dyDescent="0.4">
      <c r="B28" s="166"/>
      <c r="C28" s="167"/>
      <c r="D28" s="167"/>
      <c r="E28" s="167"/>
      <c r="F28" s="167"/>
      <c r="G28" s="167"/>
      <c r="H28" s="167"/>
      <c r="I28" s="167"/>
      <c r="J28" s="167"/>
      <c r="K28" s="167"/>
      <c r="L28" s="167"/>
      <c r="M28" s="168"/>
    </row>
    <row r="29" spans="2:16" s="155" customFormat="1" x14ac:dyDescent="0.35"/>
    <row r="30" spans="2:16" s="155" customFormat="1" x14ac:dyDescent="0.35"/>
    <row r="31" spans="2:16" s="155" customFormat="1" x14ac:dyDescent="0.35"/>
    <row r="32" spans="2:16" s="155" customFormat="1" x14ac:dyDescent="0.35"/>
    <row r="33" s="155" customFormat="1" x14ac:dyDescent="0.35"/>
    <row r="34" s="155" customFormat="1" x14ac:dyDescent="0.35"/>
    <row r="35" s="155" customFormat="1" x14ac:dyDescent="0.35"/>
    <row r="36" s="155" customFormat="1" x14ac:dyDescent="0.35"/>
    <row r="37" s="155" customFormat="1" x14ac:dyDescent="0.35"/>
    <row r="38" s="155" customFormat="1" x14ac:dyDescent="0.35"/>
    <row r="39" s="155" customFormat="1" x14ac:dyDescent="0.35"/>
    <row r="40" s="155" customFormat="1" x14ac:dyDescent="0.35"/>
    <row r="41" s="155" customFormat="1" x14ac:dyDescent="0.35"/>
    <row r="42" s="155" customFormat="1" x14ac:dyDescent="0.35"/>
    <row r="43" s="155" customFormat="1" x14ac:dyDescent="0.35"/>
    <row r="44" s="155" customFormat="1" x14ac:dyDescent="0.35"/>
    <row r="45" s="155" customFormat="1" x14ac:dyDescent="0.35"/>
    <row r="46" s="155" customFormat="1" x14ac:dyDescent="0.35"/>
    <row r="47" s="155" customFormat="1" x14ac:dyDescent="0.35"/>
    <row r="48"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sheetData>
  <sheetProtection algorithmName="SHA-512" hashValue="m9PMepUQk9cSreLMSGC93k8NJSxf1VomqDk1n73GNGxuuRhvdl6XK+63ko38towFaLab9wlcgemJCym1JjAE9Q==" saltValue="NJDo+lOt0ljX6JT92q6W4w==" spinCount="100000" sheet="1" objects="1" scenarios="1"/>
  <mergeCells count="23">
    <mergeCell ref="D1:M1"/>
    <mergeCell ref="E7:L7"/>
    <mergeCell ref="C9:C11"/>
    <mergeCell ref="E9:E11"/>
    <mergeCell ref="G9:G11"/>
    <mergeCell ref="I9:I11"/>
    <mergeCell ref="K9:K11"/>
    <mergeCell ref="C25:C27"/>
    <mergeCell ref="E25:E27"/>
    <mergeCell ref="G25:G27"/>
    <mergeCell ref="I25:I27"/>
    <mergeCell ref="K25:K27"/>
    <mergeCell ref="Q13:R13"/>
    <mergeCell ref="C21:C23"/>
    <mergeCell ref="E21:E23"/>
    <mergeCell ref="G21:G23"/>
    <mergeCell ref="I21:I23"/>
    <mergeCell ref="K21:K23"/>
    <mergeCell ref="C15:C17"/>
    <mergeCell ref="E15:E17"/>
    <mergeCell ref="G15:G17"/>
    <mergeCell ref="I15:I17"/>
    <mergeCell ref="K15:K17"/>
  </mergeCells>
  <hyperlinks>
    <hyperlink ref="C9:C11" location="'1. Colaboração intersectorial'!A1" display="Colaboração intersectorial" xr:uid="{B21C98B7-56D3-4CAF-B79A-BBA790A23FDB}"/>
    <hyperlink ref="C13" location="'2. Plano nacional'!A1" display="Plano nacional" xr:uid="{C73D9BF8-DE5C-4AEA-AF9F-5DC068F3B2FF}"/>
    <hyperlink ref="C15:C17" location="'3. Estratégia de comunicação'!A1" display="Estratégia de comunicação" xr:uid="{812CD8DD-7AF3-415B-A218-43887958A64B}"/>
    <hyperlink ref="C19" location="'4. Revisão dos dados'!A1" display="Revisão de dados" xr:uid="{4C45507B-26CE-4873-9F8E-9BDC5DC8C6B3}"/>
    <hyperlink ref="C21:C23" location="'5. Tomada de decisões'!A1" display="Dados para a tomada de decisões" xr:uid="{F4868E44-FB74-4E3A-8EB2-355DEAB3EAD0}"/>
    <hyperlink ref="C25:C27" location="'6. Divulgação de dados'!A1" display="Divulgação de dados" xr:uid="{CCA67B32-1A6D-40F0-B88B-6207F5705342}"/>
  </hyperlink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154" id="{415979DA-C46A-42DB-B19C-DDF5EDB852DA}">
            <xm:f>'1. Colaboração intersectorial'!$H$20="Abordado na íntegra"</xm:f>
            <x14:dxf>
              <fill>
                <patternFill>
                  <bgColor rgb="FF98C389"/>
                </patternFill>
              </fill>
            </x14:dxf>
          </x14:cfRule>
          <x14:cfRule type="expression" priority="171" id="{47A45631-A953-402C-B368-B0AC139C5FA5}">
            <xm:f>'1. Colaboração intersectorial'!$H$20="Não abordado"</xm:f>
            <x14:dxf>
              <fill>
                <patternFill>
                  <bgColor theme="0" tint="-0.24994659260841701"/>
                </patternFill>
              </fill>
            </x14:dxf>
          </x14:cfRule>
          <x14:cfRule type="expression" priority="155" id="{5911199A-17C1-4F0B-88B2-5F36D7FC7324}">
            <xm:f>'1. Colaboração intersectorial'!$H$20="Parcialmente abordado"</xm:f>
            <x14:dxf>
              <fill>
                <patternFill>
                  <bgColor theme="9" tint="0.79998168889431442"/>
                </patternFill>
              </fill>
            </x14:dxf>
          </x14:cfRule>
          <x14:cfRule type="expression" priority="156" id="{64CA8CF9-DE59-4E04-92D8-BBBF0DD45F47}">
            <xm:f>'1. Colaboração intersectorial'!$H$20="Minimamente abordado"</xm:f>
            <x14:dxf>
              <fill>
                <patternFill>
                  <bgColor rgb="FFF8E394"/>
                </patternFill>
              </fill>
            </x14:dxf>
          </x14:cfRule>
          <xm:sqref>E9:E11</xm:sqref>
        </x14:conditionalFormatting>
        <x14:conditionalFormatting xmlns:xm="http://schemas.microsoft.com/office/excel/2006/main">
          <x14:cfRule type="expression" priority="131" id="{A7E1ABD7-4BBB-45F1-88E4-8F153453B087}">
            <xm:f>'2. Plano nacional'!$H$21="Minimamente abordado"</xm:f>
            <x14:dxf>
              <fill>
                <patternFill>
                  <bgColor rgb="FFF8E394"/>
                </patternFill>
              </fill>
            </x14:dxf>
          </x14:cfRule>
          <x14:cfRule type="expression" priority="130" id="{8990B3FE-D42F-4DB1-BF7D-6A9A7342070C}">
            <xm:f>'2. Plano nacional'!$H$21="Parcialmente abordado"</xm:f>
            <x14:dxf>
              <fill>
                <patternFill>
                  <bgColor theme="9" tint="0.79998168889431442"/>
                </patternFill>
              </fill>
            </x14:dxf>
          </x14:cfRule>
          <x14:cfRule type="expression" priority="129" id="{E1B1EAB9-C7AF-42A9-831D-84625A65E10E}">
            <xm:f>'2. Plano nacional'!$H$21="Abordado na íntegra"</xm:f>
            <x14:dxf>
              <fill>
                <patternFill>
                  <bgColor rgb="FF98C389"/>
                </patternFill>
              </fill>
            </x14:dxf>
          </x14:cfRule>
          <x14:cfRule type="expression" priority="132" id="{56427C53-4448-41ED-92ED-C77576F83705}">
            <xm:f>'2. Plano nacional'!$H$21="Não abordado"</xm:f>
            <x14:dxf>
              <fill>
                <patternFill>
                  <bgColor theme="0" tint="-0.24994659260841701"/>
                </patternFill>
              </fill>
            </x14:dxf>
          </x14:cfRule>
          <xm:sqref>E13</xm:sqref>
        </x14:conditionalFormatting>
        <x14:conditionalFormatting xmlns:xm="http://schemas.microsoft.com/office/excel/2006/main">
          <x14:cfRule type="expression" priority="116" id="{AB8B72CD-6ECF-4B25-83D4-CA35E1A3BCAF}">
            <xm:f>'3. Estratégia de comunicação'!$H$22="Não abordado"</xm:f>
            <x14:dxf>
              <fill>
                <patternFill>
                  <bgColor theme="0" tint="-0.24994659260841701"/>
                </patternFill>
              </fill>
            </x14:dxf>
          </x14:cfRule>
          <x14:cfRule type="expression" priority="115" id="{3DF7D736-EBC2-4770-AA39-E428A4D77EDB}">
            <xm:f>'3. Estratégia de comunicação'!$H$22="Minimamente abordado"</xm:f>
            <x14:dxf>
              <fill>
                <patternFill>
                  <bgColor rgb="FFF8E394"/>
                </patternFill>
              </fill>
            </x14:dxf>
          </x14:cfRule>
          <x14:cfRule type="expression" priority="114" id="{418256CC-FBC5-49D1-BFDD-25F48960ED87}">
            <xm:f>'3. Estratégia de comunicação'!$H$22="Parcialmente abordado"</xm:f>
            <x14:dxf>
              <fill>
                <patternFill>
                  <bgColor theme="9" tint="0.79998168889431442"/>
                </patternFill>
              </fill>
            </x14:dxf>
          </x14:cfRule>
          <x14:cfRule type="expression" priority="113" id="{9ABD2C32-C78E-44B3-B154-9BB7EF5C6ED5}">
            <xm:f>'3. Estratégia de comunicação'!$H$22="Abordado na íntegra"</xm:f>
            <x14:dxf>
              <fill>
                <patternFill>
                  <bgColor rgb="FF98C389"/>
                </patternFill>
              </fill>
            </x14:dxf>
          </x14:cfRule>
          <xm:sqref>E15:E17</xm:sqref>
        </x14:conditionalFormatting>
        <x14:conditionalFormatting xmlns:xm="http://schemas.microsoft.com/office/excel/2006/main">
          <x14:cfRule type="expression" priority="92" id="{2C5CDE17-4CEF-4A7F-9B17-46EAFC6132B1}">
            <xm:f>'4. Revisão dos dados'!$H$24="Não abordado"</xm:f>
            <x14:dxf>
              <fill>
                <patternFill>
                  <bgColor theme="0" tint="-0.24994659260841701"/>
                </patternFill>
              </fill>
            </x14:dxf>
          </x14:cfRule>
          <x14:cfRule type="expression" priority="91" id="{D15EAC1A-3DA8-40BF-89C1-EE2A3FBC9164}">
            <xm:f>'4. Revisão dos dados'!$H$24="Minimamente abordado"</xm:f>
            <x14:dxf>
              <fill>
                <patternFill>
                  <bgColor rgb="FFF8E394"/>
                </patternFill>
              </fill>
            </x14:dxf>
          </x14:cfRule>
          <x14:cfRule type="expression" priority="90" id="{135AA871-FD12-4AE5-878C-9B0F9B10791E}">
            <xm:f>'4. Revisão dos dados'!$H$24="Parcialmente abordado"</xm:f>
            <x14:dxf>
              <fill>
                <patternFill>
                  <bgColor theme="9" tint="0.79998168889431442"/>
                </patternFill>
              </fill>
            </x14:dxf>
          </x14:cfRule>
          <x14:cfRule type="expression" priority="89" id="{5ACCB1F8-AAFE-46C4-B28C-DACD6B8861CA}">
            <xm:f>'4. Revisão dos dados'!$H$24="Abordado na íntegra"</xm:f>
            <x14:dxf>
              <fill>
                <patternFill>
                  <bgColor rgb="FF98C389"/>
                </patternFill>
              </fill>
            </x14:dxf>
          </x14:cfRule>
          <xm:sqref>E19</xm:sqref>
        </x14:conditionalFormatting>
        <x14:conditionalFormatting xmlns:xm="http://schemas.microsoft.com/office/excel/2006/main">
          <x14:cfRule type="expression" priority="78" id="{0D0A01C4-31E4-4594-B3E5-01849DD6B0C5}">
            <xm:f>'5. Tomada de decisões'!$H$22="Abordado na íntegra"</xm:f>
            <x14:dxf>
              <fill>
                <patternFill>
                  <bgColor rgb="FF98C389"/>
                </patternFill>
              </fill>
            </x14:dxf>
          </x14:cfRule>
          <x14:cfRule type="expression" priority="79" id="{05C1E712-E2AD-4609-AFB7-48D7206DFCA8}">
            <xm:f>'5. Tomada de decisões'!$H$22="Parcialmente abordado"</xm:f>
            <x14:dxf>
              <fill>
                <patternFill>
                  <bgColor theme="9" tint="0.79998168889431442"/>
                </patternFill>
              </fill>
            </x14:dxf>
          </x14:cfRule>
          <x14:cfRule type="expression" priority="80" id="{A525C816-9A90-49D6-9D51-A86DFDFFF08A}">
            <xm:f>'5. Tomada de decisões'!$H$22="Minimamente abordado"</xm:f>
            <x14:dxf>
              <fill>
                <patternFill>
                  <bgColor rgb="FFF8E394"/>
                </patternFill>
              </fill>
            </x14:dxf>
          </x14:cfRule>
          <x14:cfRule type="expression" priority="160" id="{04ECB2C0-9351-43F4-B169-897A01456167}">
            <xm:f>'5. Tomada de decisões'!$H$22="Não abordado"</xm:f>
            <x14:dxf>
              <fill>
                <patternFill>
                  <bgColor theme="0" tint="-0.24994659260841701"/>
                </patternFill>
              </fill>
            </x14:dxf>
          </x14:cfRule>
          <xm:sqref>E21:E23</xm:sqref>
        </x14:conditionalFormatting>
        <x14:conditionalFormatting xmlns:xm="http://schemas.microsoft.com/office/excel/2006/main">
          <x14:cfRule type="expression" priority="54" id="{7375011C-1919-4760-B63E-8D77E9DD168D}">
            <xm:f>'6. Divulgação de dados'!$H$21="Abordado na íntegra"</xm:f>
            <x14:dxf>
              <fill>
                <patternFill>
                  <bgColor rgb="FF98C389"/>
                </patternFill>
              </fill>
            </x14:dxf>
          </x14:cfRule>
          <x14:cfRule type="expression" priority="55" id="{7D60DA71-9ADA-4C66-8A55-EE3C073D0FF6}">
            <xm:f>'6. Divulgação de dados'!$H$21="Parcialmente abordado"</xm:f>
            <x14:dxf>
              <fill>
                <patternFill>
                  <bgColor theme="9" tint="0.79998168889431442"/>
                </patternFill>
              </fill>
            </x14:dxf>
          </x14:cfRule>
          <x14:cfRule type="expression" priority="56" id="{12689C76-B089-42CB-AA71-BE42788FC771}">
            <xm:f>'6. Divulgação de dados'!$H$21="Minimamente abordado"</xm:f>
            <x14:dxf>
              <fill>
                <patternFill>
                  <bgColor rgb="FFF8E394"/>
                </patternFill>
              </fill>
            </x14:dxf>
          </x14:cfRule>
          <x14:cfRule type="expression" priority="157" id="{4DE5CE00-DCE7-475B-A6FB-37F2AFE7D8BE}">
            <xm:f>'6. Divulgação de dados'!$H$21="Não abordado"</xm:f>
            <x14:dxf>
              <fill>
                <patternFill>
                  <bgColor theme="0" tint="-0.24994659260841701"/>
                </patternFill>
              </fill>
            </x14:dxf>
          </x14:cfRule>
          <xm:sqref>E25:E27</xm:sqref>
        </x14:conditionalFormatting>
        <x14:conditionalFormatting xmlns:xm="http://schemas.microsoft.com/office/excel/2006/main">
          <x14:cfRule type="expression" priority="153" id="{A8C38A11-726D-4A14-BFBB-18510D223F84}">
            <xm:f>'1. Colaboração intersectorial'!$H$22="Não abordado"</xm:f>
            <x14:dxf>
              <fill>
                <patternFill>
                  <bgColor theme="0" tint="-0.24994659260841701"/>
                </patternFill>
              </fill>
            </x14:dxf>
          </x14:cfRule>
          <x14:cfRule type="expression" priority="152" id="{D9C503A0-FA5C-4E44-9B73-5AD3BCA94896}">
            <xm:f>'1. Colaboração intersectorial'!$H$22="Minimamente abordado"</xm:f>
            <x14:dxf>
              <fill>
                <patternFill>
                  <bgColor rgb="FFF8E394"/>
                </patternFill>
              </fill>
            </x14:dxf>
          </x14:cfRule>
          <x14:cfRule type="expression" priority="151" id="{FAA2B919-5E1C-4799-A5B5-4CC5D4AA8C61}">
            <xm:f>'1. Colaboração intersectorial'!$H$22="Parcialmente abordado"</xm:f>
            <x14:dxf>
              <fill>
                <patternFill>
                  <bgColor theme="9" tint="0.79998168889431442"/>
                </patternFill>
              </fill>
            </x14:dxf>
          </x14:cfRule>
          <x14:cfRule type="expression" priority="150" id="{53457F65-770A-4932-A075-DD835224FD88}">
            <xm:f>'1. Colaboração intersectorial'!$H$22="Abordado na íntegra"</xm:f>
            <x14:dxf>
              <fill>
                <patternFill>
                  <bgColor rgb="FF98C389"/>
                </patternFill>
              </fill>
            </x14:dxf>
          </x14:cfRule>
          <xm:sqref>G9:G11</xm:sqref>
        </x14:conditionalFormatting>
        <x14:conditionalFormatting xmlns:xm="http://schemas.microsoft.com/office/excel/2006/main">
          <x14:cfRule type="expression" priority="128" id="{33B11844-B1EA-4651-A5DC-15DD575E57CA}">
            <xm:f>'2. Plano nacional'!$H$23="Não abordado"</xm:f>
            <x14:dxf>
              <fill>
                <patternFill>
                  <bgColor theme="0" tint="-0.24994659260841701"/>
                </patternFill>
              </fill>
            </x14:dxf>
          </x14:cfRule>
          <x14:cfRule type="expression" priority="127" id="{7FA82FF0-8EC0-4355-BE08-5FC587F7F016}">
            <xm:f>'2. Plano nacional'!$H$23="Minimamente abordado"</xm:f>
            <x14:dxf>
              <fill>
                <patternFill>
                  <bgColor rgb="FFF8E394"/>
                </patternFill>
              </fill>
            </x14:dxf>
          </x14:cfRule>
          <x14:cfRule type="expression" priority="126" id="{A2633F0C-4FE8-49C5-BECC-414AE51ABEAF}">
            <xm:f>'2. Plano nacional'!$H$23="Parcialmente abordado"</xm:f>
            <x14:dxf>
              <fill>
                <patternFill>
                  <bgColor theme="9" tint="0.79998168889431442"/>
                </patternFill>
              </fill>
            </x14:dxf>
          </x14:cfRule>
          <x14:cfRule type="expression" priority="125" id="{D2B06010-3384-4B82-A568-30B8CBB97C8F}">
            <xm:f>'2. Plano nacional'!$H$23="Abordado na íntegra"</xm:f>
            <x14:dxf>
              <fill>
                <patternFill>
                  <bgColor rgb="FF98C389"/>
                </patternFill>
              </fill>
            </x14:dxf>
          </x14:cfRule>
          <xm:sqref>G13</xm:sqref>
        </x14:conditionalFormatting>
        <x14:conditionalFormatting xmlns:xm="http://schemas.microsoft.com/office/excel/2006/main">
          <x14:cfRule type="expression" priority="109" id="{8FF4FACD-7921-4B9F-8241-B99DBE1B18BA}">
            <xm:f>'3. Estratégia de comunicação'!$H$24="Abordado na íntegra"</xm:f>
            <x14:dxf>
              <fill>
                <patternFill>
                  <bgColor rgb="FF98C389"/>
                </patternFill>
              </fill>
            </x14:dxf>
          </x14:cfRule>
          <x14:cfRule type="expression" priority="111" id="{703D4045-1308-4AD8-9616-0397CC45615D}">
            <xm:f>'3. Estratégia de comunicação'!$H$24="Minimamente abordado"</xm:f>
            <x14:dxf>
              <fill>
                <patternFill>
                  <bgColor rgb="FFF8E394"/>
                </patternFill>
              </fill>
            </x14:dxf>
          </x14:cfRule>
          <x14:cfRule type="expression" priority="112" id="{75E670DD-2F8D-4C48-9914-C9497A325FBD}">
            <xm:f>'3. Estratégia de comunicação'!$H$24="Não abordado"</xm:f>
            <x14:dxf>
              <fill>
                <patternFill>
                  <bgColor theme="0" tint="-0.24994659260841701"/>
                </patternFill>
              </fill>
            </x14:dxf>
          </x14:cfRule>
          <x14:cfRule type="expression" priority="110" id="{2CE9F152-754E-47E8-B62A-03A371C1B430}">
            <xm:f>'3. Estratégia de comunicação'!$H$24="Parcialmente abordado"</xm:f>
            <x14:dxf>
              <fill>
                <patternFill>
                  <bgColor theme="9" tint="0.79998168889431442"/>
                </patternFill>
              </fill>
            </x14:dxf>
          </x14:cfRule>
          <xm:sqref>G15:G17</xm:sqref>
        </x14:conditionalFormatting>
        <x14:conditionalFormatting xmlns:xm="http://schemas.microsoft.com/office/excel/2006/main">
          <x14:cfRule type="expression" priority="88" id="{1C9A848B-698E-4F45-AE51-FE36962AE24D}">
            <xm:f>'4. Revisão dos dados'!$H$26="Não abordado"</xm:f>
            <x14:dxf>
              <fill>
                <patternFill>
                  <bgColor theme="0" tint="-0.24994659260841701"/>
                </patternFill>
              </fill>
            </x14:dxf>
          </x14:cfRule>
          <x14:cfRule type="expression" priority="85" id="{3D0EB814-B9EA-46AA-88CC-DC049725F1DA}">
            <xm:f>'4. Revisão dos dados'!$H$26="Abordado na íntegra"</xm:f>
            <x14:dxf>
              <fill>
                <patternFill>
                  <bgColor rgb="FF98C389"/>
                </patternFill>
              </fill>
            </x14:dxf>
          </x14:cfRule>
          <x14:cfRule type="expression" priority="86" id="{8507EF6F-4E92-41E5-9E01-35AC644EF63D}">
            <xm:f>'4. Revisão dos dados'!$H$26="Parcialmente abordado"</xm:f>
            <x14:dxf>
              <fill>
                <patternFill>
                  <bgColor theme="9" tint="0.79998168889431442"/>
                </patternFill>
              </fill>
            </x14:dxf>
          </x14:cfRule>
          <x14:cfRule type="expression" priority="87" id="{6D938BAD-077E-4527-BC1F-275B1958AF85}">
            <xm:f>'4. Revisão dos dados'!$H$26="Minimamente abordado"</xm:f>
            <x14:dxf>
              <fill>
                <patternFill>
                  <bgColor rgb="FFF8E394"/>
                </patternFill>
              </fill>
            </x14:dxf>
          </x14:cfRule>
          <xm:sqref>G19</xm:sqref>
        </x14:conditionalFormatting>
        <x14:conditionalFormatting xmlns:xm="http://schemas.microsoft.com/office/excel/2006/main">
          <x14:cfRule type="expression" priority="76" id="{0BF31F24-6817-4754-9C88-9D3E2BEC3687}">
            <xm:f>'5. Tomada de decisões'!$H$24="Minimamente abordado"</xm:f>
            <x14:dxf>
              <fill>
                <patternFill>
                  <bgColor rgb="FFF8E394"/>
                </patternFill>
              </fill>
            </x14:dxf>
          </x14:cfRule>
          <x14:cfRule type="expression" priority="75" id="{9FEDAD0C-98B0-4044-A9E8-C7384E9E5F46}">
            <xm:f>'5. Tomada de decisões'!$H$24="Parcialmente abordado"</xm:f>
            <x14:dxf>
              <fill>
                <patternFill>
                  <bgColor theme="9" tint="0.79998168889431442"/>
                </patternFill>
              </fill>
            </x14:dxf>
          </x14:cfRule>
          <x14:cfRule type="expression" priority="74" id="{AD4775A7-42A0-404A-B845-8662089F6151}">
            <xm:f>'5. Tomada de decisões'!$H$24="Abordado na íntegra"</xm:f>
            <x14:dxf>
              <fill>
                <patternFill>
                  <bgColor rgb="FF98C389"/>
                </patternFill>
              </fill>
            </x14:dxf>
          </x14:cfRule>
          <x14:cfRule type="expression" priority="77" id="{4F36D458-7E88-4922-8E2A-F9FED08E1601}">
            <xm:f>'5. Tomada de decisões'!$H$24="Não abordado"</xm:f>
            <x14:dxf>
              <fill>
                <patternFill>
                  <bgColor theme="0" tint="-0.24994659260841701"/>
                </patternFill>
              </fill>
            </x14:dxf>
          </x14:cfRule>
          <xm:sqref>G21:G23</xm:sqref>
        </x14:conditionalFormatting>
        <x14:conditionalFormatting xmlns:xm="http://schemas.microsoft.com/office/excel/2006/main">
          <x14:cfRule type="expression" priority="50" id="{89D504FD-903B-4D02-B1B6-76F335C21184}">
            <xm:f>'6. Divulgação de dados'!$H$23="Abordado na íntegra"</xm:f>
            <x14:dxf>
              <fill>
                <patternFill>
                  <bgColor rgb="FF98C389"/>
                </patternFill>
              </fill>
            </x14:dxf>
          </x14:cfRule>
          <x14:cfRule type="expression" priority="51" id="{E6EA31EE-2093-4D3A-AD1C-08C0EB3DF29A}">
            <xm:f>'6. Divulgação de dados'!$H$23="Parcialmente abordado"</xm:f>
            <x14:dxf>
              <fill>
                <patternFill>
                  <bgColor theme="9" tint="0.79998168889431442"/>
                </patternFill>
              </fill>
            </x14:dxf>
          </x14:cfRule>
          <x14:cfRule type="expression" priority="52" id="{D11CE632-EBB5-4DB5-927E-0EEBFA5070E9}">
            <xm:f>'6. Divulgação de dados'!$H$23="Minimamente abordado"</xm:f>
            <x14:dxf>
              <fill>
                <patternFill>
                  <bgColor rgb="FFF8E394"/>
                </patternFill>
              </fill>
            </x14:dxf>
          </x14:cfRule>
          <x14:cfRule type="expression" priority="53" id="{BDD6A187-792B-475D-9F69-CECAF697C68B}">
            <xm:f>'6. Divulgação de dados'!$H$23="Não abordado"</xm:f>
            <x14:dxf>
              <fill>
                <patternFill>
                  <bgColor theme="0" tint="-0.24994659260841701"/>
                </patternFill>
              </fill>
            </x14:dxf>
          </x14:cfRule>
          <xm:sqref>G25:G27</xm:sqref>
        </x14:conditionalFormatting>
        <x14:conditionalFormatting xmlns:xm="http://schemas.microsoft.com/office/excel/2006/main">
          <x14:cfRule type="expression" priority="149" id="{53326601-DD4F-4086-A98D-492BB1B0059B}">
            <xm:f>'1. Colaboração intersectorial'!$H$24="Não abordado"</xm:f>
            <x14:dxf>
              <fill>
                <patternFill>
                  <bgColor theme="0" tint="-0.24994659260841701"/>
                </patternFill>
              </fill>
            </x14:dxf>
          </x14:cfRule>
          <x14:cfRule type="expression" priority="148" id="{052FD9C2-BC63-4C75-BB86-2B526CD1602F}">
            <xm:f>'1. Colaboração intersectorial'!$H$24="Minimamente abordado"</xm:f>
            <x14:dxf>
              <fill>
                <patternFill>
                  <bgColor rgb="FFF8E394"/>
                </patternFill>
              </fill>
            </x14:dxf>
          </x14:cfRule>
          <x14:cfRule type="expression" priority="147" id="{9B4BAFF4-32DF-44FE-B076-B8B8775826E5}">
            <xm:f>'1. Colaboração intersectorial'!$H$24="Parcialmente abordado"</xm:f>
            <x14:dxf>
              <fill>
                <patternFill>
                  <bgColor theme="9" tint="0.79998168889431442"/>
                </patternFill>
              </fill>
            </x14:dxf>
          </x14:cfRule>
          <x14:cfRule type="expression" priority="146" id="{7489D74D-6CD5-4392-B27F-940B08973119}">
            <xm:f>'1. Colaboração intersectorial'!$H$24="Abordado na íntegra"</xm:f>
            <x14:dxf>
              <fill>
                <patternFill>
                  <bgColor rgb="FF98C389"/>
                </patternFill>
              </fill>
            </x14:dxf>
          </x14:cfRule>
          <xm:sqref>I9:I11</xm:sqref>
        </x14:conditionalFormatting>
        <x14:conditionalFormatting xmlns:xm="http://schemas.microsoft.com/office/excel/2006/main">
          <x14:cfRule type="expression" priority="124" id="{03F47B61-6EEE-4305-A896-A953F285353F}">
            <xm:f>'2. Plano nacional'!$H$25="Não abordado"</xm:f>
            <x14:dxf>
              <fill>
                <patternFill>
                  <bgColor theme="0" tint="-0.24994659260841701"/>
                </patternFill>
              </fill>
            </x14:dxf>
          </x14:cfRule>
          <x14:cfRule type="expression" priority="123" id="{C0B62924-B268-443A-9E3E-D24BBA1B94C6}">
            <xm:f>'2. Plano nacional'!$H$25="Minimamente abordado"</xm:f>
            <x14:dxf>
              <fill>
                <patternFill>
                  <bgColor rgb="FFF8E394"/>
                </patternFill>
              </fill>
            </x14:dxf>
          </x14:cfRule>
          <x14:cfRule type="expression" priority="122" id="{1E2F2863-CA39-43F3-87C5-8C92DAA547E9}">
            <xm:f>'2. Plano nacional'!$H$25="Parcialmente abordado"</xm:f>
            <x14:dxf>
              <fill>
                <patternFill>
                  <bgColor theme="9" tint="0.79998168889431442"/>
                </patternFill>
              </fill>
            </x14:dxf>
          </x14:cfRule>
          <x14:cfRule type="expression" priority="121" id="{B4BA237F-B03D-4E6E-83AD-98E6C557949F}">
            <xm:f>'2. Plano nacional'!$H$25="Abordado na íntegra"</xm:f>
            <x14:dxf>
              <fill>
                <patternFill>
                  <bgColor rgb="FF98C389"/>
                </patternFill>
              </fill>
            </x14:dxf>
          </x14:cfRule>
          <xm:sqref>I13</xm:sqref>
        </x14:conditionalFormatting>
        <x14:conditionalFormatting xmlns:xm="http://schemas.microsoft.com/office/excel/2006/main">
          <x14:cfRule type="expression" priority="105" id="{87C2D8B1-C4AD-4D20-8FB1-C5367670C650}">
            <xm:f>'3. Estratégia de comunicação'!$H$26="Abordado na íntegra"</xm:f>
            <x14:dxf>
              <fill>
                <patternFill>
                  <bgColor rgb="FF98C389"/>
                </patternFill>
              </fill>
            </x14:dxf>
          </x14:cfRule>
          <x14:cfRule type="expression" priority="106" id="{9C9DE90F-5592-433D-AE00-1EAFD450588E}">
            <xm:f>'3. Estratégia de comunicação'!$H$26="Parcialmente abordado"</xm:f>
            <x14:dxf>
              <fill>
                <patternFill>
                  <bgColor theme="9" tint="0.79998168889431442"/>
                </patternFill>
              </fill>
            </x14:dxf>
          </x14:cfRule>
          <x14:cfRule type="expression" priority="107" id="{74C02EB6-E471-474A-8D93-3B5BC07B7D95}">
            <xm:f>'3. Estratégia de comunicação'!$H$26="Minimamente abordado"</xm:f>
            <x14:dxf>
              <fill>
                <patternFill>
                  <bgColor rgb="FFF8E394"/>
                </patternFill>
              </fill>
            </x14:dxf>
          </x14:cfRule>
          <x14:cfRule type="expression" priority="108" id="{061CA16F-0A95-499E-B75A-61974DDDA2F3}">
            <xm:f>'3. Estratégia de comunicação'!$H$26="Não abordado"</xm:f>
            <x14:dxf>
              <fill>
                <patternFill>
                  <bgColor theme="0" tint="-0.24994659260841701"/>
                </patternFill>
              </fill>
            </x14:dxf>
          </x14:cfRule>
          <xm:sqref>I15:I17</xm:sqref>
        </x14:conditionalFormatting>
        <x14:conditionalFormatting xmlns:xm="http://schemas.microsoft.com/office/excel/2006/main">
          <x14:cfRule type="expression" priority="163" id="{7DBD5F2B-CA63-46EB-B935-4626DBE8A0A4}">
            <xm:f>'4. Revisão dos dados'!$H$28="Não abordado"</xm:f>
            <x14:dxf>
              <fill>
                <patternFill>
                  <bgColor theme="0" tint="-0.24994659260841701"/>
                </patternFill>
              </fill>
            </x14:dxf>
          </x14:cfRule>
          <x14:cfRule type="expression" priority="84" id="{EE8467E4-C014-4C47-9EAD-5500176C19B5}">
            <xm:f>'4. Revisão dos dados'!$H$28="Minimamente abordado"</xm:f>
            <x14:dxf>
              <fill>
                <patternFill>
                  <bgColor rgb="FFF8E394"/>
                </patternFill>
              </fill>
            </x14:dxf>
          </x14:cfRule>
          <x14:cfRule type="expression" priority="83" id="{B67CFAB7-D6F0-4FF5-A184-C593E85E7B63}">
            <xm:f>'4. Revisão dos dados'!$H$28="Parcialmente abordado"</xm:f>
            <x14:dxf>
              <fill>
                <patternFill>
                  <bgColor theme="9" tint="0.79998168889431442"/>
                </patternFill>
              </fill>
            </x14:dxf>
          </x14:cfRule>
          <x14:cfRule type="expression" priority="82" id="{57F6D42D-CD5D-4835-B945-DC121E7E9A6F}">
            <xm:f>'4. Revisão dos dados'!$H$28="Abordado na íntegra"</xm:f>
            <x14:dxf>
              <fill>
                <patternFill>
                  <bgColor rgb="FF98C389"/>
                </patternFill>
              </fill>
            </x14:dxf>
          </x14:cfRule>
          <xm:sqref>I19</xm:sqref>
        </x14:conditionalFormatting>
        <x14:conditionalFormatting xmlns:xm="http://schemas.microsoft.com/office/excel/2006/main">
          <x14:cfRule type="expression" priority="70" id="{3621F05F-B698-4D05-B2BD-8E993021F7B4}">
            <xm:f>'5. Tomada de decisões'!$H$26="Abordado na íntegra"</xm:f>
            <x14:dxf>
              <fill>
                <patternFill>
                  <bgColor rgb="FF98C389"/>
                </patternFill>
              </fill>
            </x14:dxf>
          </x14:cfRule>
          <x14:cfRule type="expression" priority="72" id="{8AF4E82F-B041-471A-83CD-9A84C00B70C4}">
            <xm:f>'5. Tomada de decisões'!$H$26="Minimamente abordado"</xm:f>
            <x14:dxf>
              <fill>
                <patternFill>
                  <bgColor rgb="FFF8E394"/>
                </patternFill>
              </fill>
            </x14:dxf>
          </x14:cfRule>
          <x14:cfRule type="expression" priority="73" id="{CC553FC0-B5E1-45C3-9210-57EB8583A752}">
            <xm:f>'5. Tomada de decisões'!$H$26="Não abordado"</xm:f>
            <x14:dxf>
              <fill>
                <patternFill>
                  <bgColor theme="0" tint="-0.24994659260841701"/>
                </patternFill>
              </fill>
            </x14:dxf>
          </x14:cfRule>
          <x14:cfRule type="expression" priority="71" id="{07CC38F5-B23A-419A-996D-83EADE4E9C64}">
            <xm:f>'5. Tomada de decisões'!$H$26="Parcialmente abordado"</xm:f>
            <x14:dxf>
              <fill>
                <patternFill>
                  <bgColor theme="9" tint="0.79998168889431442"/>
                </patternFill>
              </fill>
            </x14:dxf>
          </x14:cfRule>
          <xm:sqref>I21:I23</xm:sqref>
        </x14:conditionalFormatting>
        <x14:conditionalFormatting xmlns:xm="http://schemas.microsoft.com/office/excel/2006/main">
          <x14:cfRule type="expression" priority="46" id="{0B1CECC7-C868-41B4-904A-B3048697898E}">
            <xm:f>'6. Divulgação de dados'!$H$25="Abordado na íntegra"</xm:f>
            <x14:dxf>
              <fill>
                <patternFill>
                  <bgColor rgb="FF98C389"/>
                </patternFill>
              </fill>
            </x14:dxf>
          </x14:cfRule>
          <x14:cfRule type="expression" priority="47" id="{2842102A-8052-4EAD-846D-A4D312A70745}">
            <xm:f>'6. Divulgação de dados'!$H$25="Parcialmente abordado"</xm:f>
            <x14:dxf>
              <fill>
                <patternFill>
                  <bgColor theme="9" tint="0.79998168889431442"/>
                </patternFill>
              </fill>
            </x14:dxf>
          </x14:cfRule>
          <x14:cfRule type="expression" priority="48" id="{F8C3E091-8145-452D-9B4E-4F31F1C7A0CF}">
            <xm:f>'6. Divulgação de dados'!$H$25="Minimamente abordado"</xm:f>
            <x14:dxf>
              <fill>
                <patternFill>
                  <bgColor rgb="FFF8E394"/>
                </patternFill>
              </fill>
            </x14:dxf>
          </x14:cfRule>
          <x14:cfRule type="expression" priority="49" id="{07782234-8CD9-4757-84BF-3B3C85BF4CBA}">
            <xm:f>'6. Divulgação de dados'!$H$25="Não abordado"</xm:f>
            <x14:dxf>
              <fill>
                <patternFill>
                  <bgColor theme="0" tint="-0.24994659260841701"/>
                </patternFill>
              </fill>
            </x14:dxf>
          </x14:cfRule>
          <xm:sqref>I25:I27</xm:sqref>
        </x14:conditionalFormatting>
        <x14:conditionalFormatting xmlns:xm="http://schemas.microsoft.com/office/excel/2006/main">
          <x14:cfRule type="expression" priority="27" id="{E39DC6E1-21F4-4C52-AD8A-7980F5227B2D}">
            <xm:f>'1. Colaboração intersectorial'!$H$26="Abordado na íntegra"</xm:f>
            <x14:dxf>
              <fill>
                <patternFill>
                  <bgColor rgb="FF98C389"/>
                </patternFill>
              </fill>
            </x14:dxf>
          </x14:cfRule>
          <x14:cfRule type="expression" priority="25" id="{A94BBB37-EFEE-4169-AB71-0EC3E555BD94}">
            <xm:f>'1. Colaboração intersectorial'!$H$26="Parcialmente abordado"</xm:f>
            <x14:dxf>
              <fill>
                <patternFill>
                  <bgColor theme="9" tint="0.79998168889431442"/>
                </patternFill>
              </fill>
            </x14:dxf>
          </x14:cfRule>
          <x14:cfRule type="expression" priority="145" id="{9C547922-53B4-4234-9139-B90E4E5AED26}">
            <xm:f>'1. Colaboração intersectorial'!$H$26="Não abordado"</xm:f>
            <x14:dxf>
              <fill>
                <patternFill>
                  <bgColor theme="0" tint="-0.24994659260841701"/>
                </patternFill>
              </fill>
            </x14:dxf>
          </x14:cfRule>
          <x14:cfRule type="expression" priority="144" id="{44C37BAE-D43E-49FF-A9E5-6626CBE687D1}">
            <xm:f>'1. Colaboração intersectorial'!$H$26="Minimamente abordado"</xm:f>
            <x14:dxf>
              <fill>
                <patternFill>
                  <bgColor rgb="FFF8E394"/>
                </patternFill>
              </fill>
            </x14:dxf>
          </x14:cfRule>
          <xm:sqref>L9</xm:sqref>
        </x14:conditionalFormatting>
        <x14:conditionalFormatting xmlns:xm="http://schemas.microsoft.com/office/excel/2006/main">
          <x14:cfRule type="expression" priority="141" id="{1DD1D4FF-F6EF-42AF-AC42-5AEA7FDB856F}">
            <xm:f>'1. Colaboração intersectorial'!$H$28="Não abordado"</xm:f>
            <x14:dxf>
              <fill>
                <patternFill>
                  <bgColor theme="0" tint="-0.24994659260841701"/>
                </patternFill>
              </fill>
            </x14:dxf>
          </x14:cfRule>
          <x14:cfRule type="expression" priority="28" id="{896FD7B0-66F4-403F-8E84-9AAD667D665E}">
            <xm:f>'1. Colaboração intersectorial'!$H$28="Abordado na íntegra"</xm:f>
            <x14:dxf>
              <fill>
                <patternFill>
                  <bgColor rgb="FF98C389"/>
                </patternFill>
              </fill>
            </x14:dxf>
          </x14:cfRule>
          <x14:cfRule type="expression" priority="140" id="{A390D8E2-A58A-47D6-A21C-E18753122653}">
            <xm:f>'1. Colaboração intersectorial'!$H$28="Minimamente abordado"</xm:f>
            <x14:dxf>
              <fill>
                <patternFill>
                  <bgColor rgb="FFF8E394"/>
                </patternFill>
              </fill>
            </x14:dxf>
          </x14:cfRule>
          <x14:cfRule type="expression" priority="26" id="{299A29D1-208E-43F1-B292-F074548E156C}">
            <xm:f>'1. Colaboração intersectorial'!$H$28="Parcialmente abordado"</xm:f>
            <x14:dxf>
              <fill>
                <patternFill>
                  <bgColor theme="9" tint="0.79998168889431442"/>
                </patternFill>
              </fill>
            </x14:dxf>
          </x14:cfRule>
          <xm:sqref>L10</xm:sqref>
        </x14:conditionalFormatting>
        <x14:conditionalFormatting xmlns:xm="http://schemas.microsoft.com/office/excel/2006/main">
          <x14:cfRule type="expression" priority="137" id="{A1A560E5-E919-49FF-95CE-814AEF004232}">
            <xm:f>'1. Colaboração intersectorial'!$H$30="Não abordado"</xm:f>
            <x14:dxf>
              <fill>
                <patternFill>
                  <bgColor theme="0" tint="-0.24994659260841701"/>
                </patternFill>
              </fill>
            </x14:dxf>
          </x14:cfRule>
          <x14:cfRule type="expression" priority="135" id="{A3C7E571-BBE1-463A-B0F4-B632B31075C2}">
            <xm:f>'1. Colaboração intersectorial'!$H$30="Parcialmente abordado"</xm:f>
            <x14:dxf>
              <fill>
                <patternFill>
                  <bgColor theme="9" tint="0.79998168889431442"/>
                </patternFill>
              </fill>
            </x14:dxf>
          </x14:cfRule>
          <x14:cfRule type="expression" priority="134" id="{7A77781A-353B-4C31-93BA-C4F6710AEA13}">
            <xm:f>'1. Colaboração intersectorial'!$H$30="Abordado na íntegra"</xm:f>
            <x14:dxf>
              <fill>
                <patternFill>
                  <bgColor rgb="FF98C389"/>
                </patternFill>
              </fill>
            </x14:dxf>
          </x14:cfRule>
          <x14:cfRule type="expression" priority="136" id="{39BB3C2B-28BA-495D-84A1-A74CDD686A1B}">
            <xm:f>'1. Colaboração intersectorial'!$H$30="Minimamente abordado"</xm:f>
            <x14:dxf>
              <fill>
                <patternFill>
                  <bgColor rgb="FFF8E394"/>
                </patternFill>
              </fill>
            </x14:dxf>
          </x14:cfRule>
          <xm:sqref>L11</xm:sqref>
        </x14:conditionalFormatting>
        <x14:conditionalFormatting xmlns:xm="http://schemas.microsoft.com/office/excel/2006/main">
          <x14:cfRule type="expression" priority="120" id="{82A1D05A-A60A-4BE9-895B-63F6141AAA4C}">
            <xm:f>'2. Plano nacional'!$H$27="Não abordado"</xm:f>
            <x14:dxf>
              <fill>
                <patternFill>
                  <bgColor theme="0" tint="-0.24994659260841701"/>
                </patternFill>
              </fill>
            </x14:dxf>
          </x14:cfRule>
          <x14:cfRule type="expression" priority="117" id="{7576DF7E-A6B7-4A39-854C-8A6D52EC997C}">
            <xm:f>'2. Plano nacional'!$H$27="Abordado na íntegra"</xm:f>
            <x14:dxf>
              <fill>
                <patternFill>
                  <bgColor rgb="FF98C389"/>
                </patternFill>
              </fill>
            </x14:dxf>
          </x14:cfRule>
          <x14:cfRule type="expression" priority="118" id="{E96D4A0B-F91B-44CA-865A-0BEDBC3FE306}">
            <xm:f>'2. Plano nacional'!$H$27="Parcialmente abordado"</xm:f>
            <x14:dxf>
              <fill>
                <patternFill>
                  <bgColor theme="9" tint="0.79998168889431442"/>
                </patternFill>
              </fill>
            </x14:dxf>
          </x14:cfRule>
          <x14:cfRule type="expression" priority="119" id="{FED32B92-6092-4009-9BDD-4281CB225AD8}">
            <xm:f>'2. Plano nacional'!$H$27="Minimamente abordado"</xm:f>
            <x14:dxf>
              <fill>
                <patternFill>
                  <bgColor rgb="FFF8E394"/>
                </patternFill>
              </fill>
            </x14:dxf>
          </x14:cfRule>
          <xm:sqref>L13</xm:sqref>
        </x14:conditionalFormatting>
        <x14:conditionalFormatting xmlns:xm="http://schemas.microsoft.com/office/excel/2006/main">
          <x14:cfRule type="expression" priority="19" id="{DC4869B0-97E7-467D-BC6F-52254F932382}">
            <xm:f>'3. Estratégia de comunicação'!$H$28="Minimamente abordado"</xm:f>
            <x14:dxf>
              <fill>
                <patternFill>
                  <bgColor rgb="FFF8E394"/>
                </patternFill>
              </fill>
            </x14:dxf>
          </x14:cfRule>
          <x14:cfRule type="expression" priority="21" id="{29A10B2A-8573-407C-8854-3044D42C8438}">
            <xm:f>'3. Estratégia de comunicação'!$H$28="Parcialmente abordado"</xm:f>
            <x14:dxf>
              <fill>
                <patternFill>
                  <bgColor theme="9" tint="0.79998168889431442"/>
                </patternFill>
              </fill>
            </x14:dxf>
          </x14:cfRule>
          <x14:cfRule type="expression" priority="23" id="{F1794E62-8895-43E1-825A-C7DC897A0646}">
            <xm:f>'3. Estratégia de comunicação'!$H$28="Abordado na íntegra"</xm:f>
            <x14:dxf>
              <fill>
                <patternFill>
                  <bgColor rgb="FF98C389"/>
                </patternFill>
              </fill>
            </x14:dxf>
          </x14:cfRule>
          <x14:cfRule type="expression" priority="17" id="{22EB031B-972A-4360-8869-4D0821C49C69}">
            <xm:f>'3. Estratégia de comunicação'!$H$28="Não abordado"</xm:f>
            <x14:dxf>
              <fill>
                <patternFill>
                  <bgColor theme="0" tint="-0.24994659260841701"/>
                </patternFill>
              </fill>
            </x14:dxf>
          </x14:cfRule>
          <xm:sqref>L15</xm:sqref>
        </x14:conditionalFormatting>
        <x14:conditionalFormatting xmlns:xm="http://schemas.microsoft.com/office/excel/2006/main">
          <x14:cfRule type="expression" priority="20" id="{43406A4B-501E-4F9E-A999-C24BF08FB581}">
            <xm:f>'3. Estratégia de comunicação'!$H$30="Minimamente abordado"</xm:f>
            <x14:dxf>
              <fill>
                <patternFill>
                  <bgColor rgb="FFF8E394"/>
                </patternFill>
              </fill>
            </x14:dxf>
          </x14:cfRule>
          <x14:cfRule type="expression" priority="22" id="{FDA3FA21-ECA6-461A-93C6-90FA407A1E05}">
            <xm:f>'3. Estratégia de comunicação'!$H$30="Parcialmente abordado"</xm:f>
            <x14:dxf>
              <fill>
                <patternFill>
                  <bgColor theme="9" tint="0.79998168889431442"/>
                </patternFill>
              </fill>
            </x14:dxf>
          </x14:cfRule>
          <x14:cfRule type="expression" priority="18" id="{BDE8D7FC-0CE6-4A7C-8B9B-D16B366AE454}">
            <xm:f>'3. Estratégia de comunicação'!$H$30="Não abordado"</xm:f>
            <x14:dxf>
              <fill>
                <patternFill>
                  <bgColor theme="0" tint="-0.24994659260841701"/>
                </patternFill>
              </fill>
            </x14:dxf>
          </x14:cfRule>
          <x14:cfRule type="expression" priority="24" id="{3778DFED-00D6-4031-BD7B-2703FB10BB9B}">
            <xm:f>'3. Estratégia de comunicação'!$H$30="Abordado na íntegra"</xm:f>
            <x14:dxf>
              <fill>
                <patternFill>
                  <bgColor rgb="FF98C389"/>
                </patternFill>
              </fill>
            </x14:dxf>
          </x14:cfRule>
          <xm:sqref>L16</xm:sqref>
        </x14:conditionalFormatting>
        <x14:conditionalFormatting xmlns:xm="http://schemas.microsoft.com/office/excel/2006/main">
          <x14:cfRule type="expression" priority="97" id="{6C62DA97-4ECA-4B88-8F25-4C3416EC06EC}">
            <xm:f>'3. Estratégia de comunicação'!$H$32="Não abordado"</xm:f>
            <x14:dxf>
              <fill>
                <patternFill>
                  <bgColor theme="0" tint="-0.24994659260841701"/>
                </patternFill>
              </fill>
            </x14:dxf>
          </x14:cfRule>
          <x14:cfRule type="expression" priority="94" id="{AEF58CC2-A27E-497B-B412-CEC90F083670}">
            <xm:f>'3. Estratégia de comunicação'!$H$32="Abordado na íntegra"</xm:f>
            <x14:dxf>
              <fill>
                <patternFill>
                  <bgColor rgb="FF98C389"/>
                </patternFill>
              </fill>
            </x14:dxf>
          </x14:cfRule>
          <x14:cfRule type="expression" priority="96" id="{C7EF3167-D0D0-495D-A936-580C812520DF}">
            <xm:f>'3. Estratégia de comunicação'!$H$32="Minimamente abordado"</xm:f>
            <x14:dxf>
              <fill>
                <patternFill>
                  <bgColor rgb="FFF8E394"/>
                </patternFill>
              </fill>
            </x14:dxf>
          </x14:cfRule>
          <x14:cfRule type="expression" priority="95" id="{8F17D32D-84E3-408A-BD11-C044AF72CD52}">
            <xm:f>'3. Estratégia de comunicação'!$H$32="Parcialmente abordado"</xm:f>
            <x14:dxf>
              <fill>
                <patternFill>
                  <bgColor theme="9" tint="0.79998168889431442"/>
                </patternFill>
              </fill>
            </x14:dxf>
          </x14:cfRule>
          <xm:sqref>L17</xm:sqref>
        </x14:conditionalFormatting>
        <x14:conditionalFormatting xmlns:xm="http://schemas.microsoft.com/office/excel/2006/main">
          <x14:cfRule type="expression" priority="11" id="{0ACFAD50-A125-4A88-9FD1-FF19D7441CF8}">
            <xm:f>'5. Tomada de decisões'!$H$28="Minimamente abordado"</xm:f>
            <x14:dxf>
              <fill>
                <patternFill>
                  <bgColor rgb="FFF8E394"/>
                </patternFill>
              </fill>
            </x14:dxf>
          </x14:cfRule>
          <x14:cfRule type="expression" priority="13" id="{7EAE3EA3-DAEB-463F-873B-D0168EA78E2D}">
            <xm:f>'5. Tomada de decisões'!$H$28="Parcialmente abordado"</xm:f>
            <x14:dxf>
              <fill>
                <patternFill>
                  <bgColor theme="9" tint="0.79998168889431442"/>
                </patternFill>
              </fill>
            </x14:dxf>
          </x14:cfRule>
          <x14:cfRule type="expression" priority="15" id="{043328C2-196C-485D-B8B9-529098FAC576}">
            <xm:f>'5. Tomada de decisões'!$H$28="Abordado na íntegra"</xm:f>
            <x14:dxf>
              <fill>
                <patternFill>
                  <bgColor rgb="FF98C389"/>
                </patternFill>
              </fill>
            </x14:dxf>
          </x14:cfRule>
          <x14:cfRule type="expression" priority="9" id="{1D16B80B-702F-49EA-ACF2-284AC2DE01D5}">
            <xm:f>'5. Tomada de decisões'!$H$28="Não abordado"</xm:f>
            <x14:dxf>
              <fill>
                <patternFill>
                  <bgColor theme="0" tint="-0.24994659260841701"/>
                </patternFill>
              </fill>
            </x14:dxf>
          </x14:cfRule>
          <xm:sqref>L21</xm:sqref>
        </x14:conditionalFormatting>
        <x14:conditionalFormatting xmlns:xm="http://schemas.microsoft.com/office/excel/2006/main">
          <x14:cfRule type="expression" priority="16" id="{3FE75FA2-EF90-4007-8BD7-FBD2EE355901}">
            <xm:f>'5. Tomada de decisões'!$H$30="Abordado na íntegra"</xm:f>
            <x14:dxf>
              <fill>
                <patternFill>
                  <bgColor rgb="FF98C389"/>
                </patternFill>
              </fill>
            </x14:dxf>
          </x14:cfRule>
          <x14:cfRule type="expression" priority="14" id="{47F9BE62-E663-4C1E-8FE5-7D97B35EF9D1}">
            <xm:f>'5. Tomada de decisões'!$H$30="Parcialmente abordado"</xm:f>
            <x14:dxf>
              <fill>
                <patternFill>
                  <bgColor theme="9" tint="0.79998168889431442"/>
                </patternFill>
              </fill>
            </x14:dxf>
          </x14:cfRule>
          <x14:cfRule type="expression" priority="12" id="{3F624F77-472E-467C-AF9C-67FC11447DF1}">
            <xm:f>'5. Tomada de decisões'!$H$30="Minimamente abordado"</xm:f>
            <x14:dxf>
              <fill>
                <patternFill>
                  <bgColor rgb="FFF8E394"/>
                </patternFill>
              </fill>
            </x14:dxf>
          </x14:cfRule>
          <x14:cfRule type="expression" priority="10" id="{3F84E813-F482-45DE-8CE6-087ADA1E4F71}">
            <xm:f>'5. Tomada de decisões'!$H$30="Não abordado"</xm:f>
            <x14:dxf>
              <fill>
                <patternFill>
                  <bgColor theme="0" tint="-0.24994659260841701"/>
                </patternFill>
              </fill>
            </x14:dxf>
          </x14:cfRule>
          <xm:sqref>L22</xm:sqref>
        </x14:conditionalFormatting>
        <x14:conditionalFormatting xmlns:xm="http://schemas.microsoft.com/office/excel/2006/main">
          <x14:cfRule type="expression" priority="58" id="{A1DFB1BD-7040-4411-8973-0C0DA4A67022}">
            <xm:f>'5. Tomada de decisões'!$H$32="Abordado na íntegra"</xm:f>
            <x14:dxf>
              <fill>
                <patternFill>
                  <bgColor rgb="FF98C389"/>
                </patternFill>
              </fill>
            </x14:dxf>
          </x14:cfRule>
          <x14:cfRule type="expression" priority="60" id="{D58A40A3-3D35-4B9F-89C3-BE223904101D}">
            <xm:f>'5. Tomada de decisões'!$H$32="Minimamente abordado"</xm:f>
            <x14:dxf>
              <fill>
                <patternFill>
                  <bgColor rgb="FFF8E394"/>
                </patternFill>
              </fill>
            </x14:dxf>
          </x14:cfRule>
          <x14:cfRule type="expression" priority="59" id="{07516124-F200-4433-B726-107AF09FD622}">
            <xm:f>'5. Tomada de decisões'!$H$32="Parcialmente abordado"</xm:f>
            <x14:dxf>
              <fill>
                <patternFill>
                  <bgColor theme="9" tint="0.79998168889431442"/>
                </patternFill>
              </fill>
            </x14:dxf>
          </x14:cfRule>
          <x14:cfRule type="expression" priority="61" id="{F4FCC5E8-375C-4107-A03A-888F54652FF8}">
            <xm:f>'5. Tomada de decisões'!$H$32="Não abordado"</xm:f>
            <x14:dxf>
              <fill>
                <patternFill>
                  <bgColor theme="0" tint="-0.24994659260841701"/>
                </patternFill>
              </fill>
            </x14:dxf>
          </x14:cfRule>
          <xm:sqref>L23</xm:sqref>
        </x14:conditionalFormatting>
        <x14:conditionalFormatting xmlns:xm="http://schemas.microsoft.com/office/excel/2006/main">
          <x14:cfRule type="expression" priority="3" id="{6659E075-7D92-4E2A-A012-9D8E183FFA59}">
            <xm:f>'6. Divulgação de dados'!$H$27="Minimamente abordado"</xm:f>
            <x14:dxf>
              <fill>
                <patternFill>
                  <bgColor rgb="FFF8E394"/>
                </patternFill>
              </fill>
            </x14:dxf>
          </x14:cfRule>
          <x14:cfRule type="expression" priority="5" id="{FA3F5F44-4EF0-435A-ABBB-3533256EE8B4}">
            <xm:f>'6. Divulgação de dados'!$H$27="Parcialmente abordado"</xm:f>
            <x14:dxf>
              <fill>
                <patternFill>
                  <bgColor theme="9" tint="0.79998168889431442"/>
                </patternFill>
              </fill>
            </x14:dxf>
          </x14:cfRule>
          <x14:cfRule type="expression" priority="1" id="{0DD95691-5C99-4161-8624-AEB0537B85FD}">
            <xm:f>'6. Divulgação de dados'!$H$27="Não abordado"</xm:f>
            <x14:dxf>
              <fill>
                <patternFill>
                  <bgColor theme="0" tint="-0.24994659260841701"/>
                </patternFill>
              </fill>
            </x14:dxf>
          </x14:cfRule>
          <x14:cfRule type="expression" priority="7" id="{986B761A-3DA1-4471-9A8F-C0C866EAE4EB}">
            <xm:f>'6. Divulgação de dados'!$H$27="Abordado na íntegra"</xm:f>
            <x14:dxf>
              <fill>
                <patternFill>
                  <bgColor rgb="FF98C389"/>
                </patternFill>
              </fill>
            </x14:dxf>
          </x14:cfRule>
          <xm:sqref>L25</xm:sqref>
        </x14:conditionalFormatting>
        <x14:conditionalFormatting xmlns:xm="http://schemas.microsoft.com/office/excel/2006/main">
          <x14:cfRule type="expression" priority="2" id="{D96915C4-AE49-478E-862E-897D3169B03C}">
            <xm:f>'6. Divulgação de dados'!$H$29="Não abordado"</xm:f>
            <x14:dxf>
              <fill>
                <patternFill>
                  <bgColor theme="0" tint="-0.24994659260841701"/>
                </patternFill>
              </fill>
            </x14:dxf>
          </x14:cfRule>
          <x14:cfRule type="expression" priority="4" id="{C3830F62-0FB0-43BD-AFFA-B4B314899D4B}">
            <xm:f>'6. Divulgação de dados'!$H$29="Minimamente abordado"</xm:f>
            <x14:dxf>
              <fill>
                <patternFill>
                  <bgColor rgb="FFF8E394"/>
                </patternFill>
              </fill>
            </x14:dxf>
          </x14:cfRule>
          <x14:cfRule type="expression" priority="6" id="{24D96B98-926B-4D49-82E8-CB42DF8FDF0B}">
            <xm:f>'6. Divulgação de dados'!$H$29="Parcialmente abordado"</xm:f>
            <x14:dxf>
              <fill>
                <patternFill>
                  <bgColor theme="9" tint="0.79998168889431442"/>
                </patternFill>
              </fill>
            </x14:dxf>
          </x14:cfRule>
          <x14:cfRule type="expression" priority="8" id="{71F59FCC-14FF-4153-AE7C-839376C2693C}">
            <xm:f>'6. Divulgação de dados'!$H$29="Abordado na íntegra"</xm:f>
            <x14:dxf>
              <fill>
                <patternFill>
                  <bgColor rgb="FF98C389"/>
                </patternFill>
              </fill>
            </x14:dxf>
          </x14:cfRule>
          <xm:sqref>L26</xm:sqref>
        </x14:conditionalFormatting>
        <x14:conditionalFormatting xmlns:xm="http://schemas.microsoft.com/office/excel/2006/main">
          <x14:cfRule type="expression" priority="37" id="{84D41B0B-A116-4916-B0CF-3751F2ACCBB9}">
            <xm:f>'6. Divulgação de dados'!$H$31="Não abordado"</xm:f>
            <x14:dxf>
              <fill>
                <patternFill>
                  <bgColor theme="0" tint="-0.24994659260841701"/>
                </patternFill>
              </fill>
            </x14:dxf>
          </x14:cfRule>
          <x14:cfRule type="expression" priority="35" id="{E2269592-0D44-4229-944C-BE175A0AEEBC}">
            <xm:f>'6. Divulgação de dados'!$H$31="Parcialmente abordado"</xm:f>
            <x14:dxf>
              <fill>
                <patternFill>
                  <bgColor theme="9" tint="0.79998168889431442"/>
                </patternFill>
              </fill>
            </x14:dxf>
          </x14:cfRule>
          <x14:cfRule type="expression" priority="34" id="{6DF6B012-E02D-4354-B52C-71FBEF7F2622}">
            <xm:f>'6. Divulgação de dados'!$H$31="Abordado na íntegra"</xm:f>
            <x14:dxf>
              <fill>
                <patternFill>
                  <bgColor rgb="FF98C389"/>
                </patternFill>
              </fill>
            </x14:dxf>
          </x14:cfRule>
          <x14:cfRule type="expression" priority="36" id="{00B14FD3-AA41-4EA8-8AEA-A82C60D06CD1}">
            <xm:f>'6. Divulgação de dados'!$H$31="Minimamente abordado"</xm:f>
            <x14:dxf>
              <fill>
                <patternFill>
                  <bgColor rgb="FFF8E394"/>
                </patternFill>
              </fill>
            </x14:dxf>
          </x14:cfRule>
          <xm:sqref>L27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D37EC-8EBC-4426-9871-E2B7534C21AE}">
  <sheetPr>
    <tabColor rgb="FFF4CBB2"/>
    <pageSetUpPr autoPageBreaks="0"/>
  </sheetPr>
  <dimension ref="A1:AD65"/>
  <sheetViews>
    <sheetView showGridLines="0" topLeftCell="A9" zoomScale="90" zoomScaleNormal="90" workbookViewId="0">
      <selection activeCell="H19" sqref="H19"/>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8.453125" style="95" customWidth="1"/>
    <col min="6" max="6" width="22.453125" style="95" customWidth="1"/>
    <col min="7" max="7" width="21.453125" style="95" customWidth="1"/>
    <col min="8" max="8" width="13.54296875" style="95" customWidth="1"/>
    <col min="9" max="9" width="2.81640625" style="95" customWidth="1"/>
    <col min="10" max="30" width="8.54296875" style="155"/>
    <col min="31" max="16384" width="8.54296875" style="95"/>
  </cols>
  <sheetData>
    <row r="1" spans="1:30" ht="58.5" customHeight="1" x14ac:dyDescent="0.4">
      <c r="A1" s="152"/>
      <c r="B1" s="693" t="s">
        <v>1308</v>
      </c>
      <c r="C1" s="153"/>
      <c r="D1" s="153"/>
      <c r="E1" s="153"/>
      <c r="F1" s="153"/>
      <c r="G1" s="153"/>
      <c r="H1" s="153"/>
      <c r="I1" s="154"/>
    </row>
    <row r="2" spans="1:30" ht="18.649999999999999" customHeight="1" x14ac:dyDescent="0.35">
      <c r="A2" s="156"/>
      <c r="I2" s="157"/>
    </row>
    <row r="3" spans="1:30" ht="18.5" x14ac:dyDescent="0.35">
      <c r="A3" s="156"/>
      <c r="B3" s="841" t="s">
        <v>1309</v>
      </c>
      <c r="C3" s="842"/>
      <c r="D3" s="842"/>
      <c r="E3" s="842"/>
      <c r="F3" s="842"/>
      <c r="G3" s="842"/>
      <c r="H3" s="842"/>
      <c r="I3" s="157"/>
    </row>
    <row r="4" spans="1:30" ht="7" customHeight="1" x14ac:dyDescent="0.35">
      <c r="A4" s="156"/>
      <c r="B4" s="843"/>
      <c r="C4" s="842"/>
      <c r="D4" s="842"/>
      <c r="E4" s="842"/>
      <c r="F4" s="842"/>
      <c r="G4" s="842"/>
      <c r="H4" s="842"/>
      <c r="I4" s="157"/>
    </row>
    <row r="5" spans="1:30" x14ac:dyDescent="0.35">
      <c r="A5" s="156"/>
      <c r="B5" s="844" t="s">
        <v>1310</v>
      </c>
      <c r="C5" s="842"/>
      <c r="D5" s="842"/>
      <c r="E5" s="842"/>
      <c r="F5" s="842"/>
      <c r="G5" s="842"/>
      <c r="H5" s="842"/>
      <c r="I5" s="157"/>
    </row>
    <row r="6" spans="1:30" x14ac:dyDescent="0.35">
      <c r="A6" s="156"/>
      <c r="B6" s="853" t="s">
        <v>1311</v>
      </c>
      <c r="C6" s="842"/>
      <c r="D6" s="842"/>
      <c r="E6" s="842"/>
      <c r="F6" s="842"/>
      <c r="G6" s="842"/>
      <c r="H6" s="842"/>
      <c r="I6" s="157"/>
    </row>
    <row r="7" spans="1:30" x14ac:dyDescent="0.35">
      <c r="A7" s="156"/>
      <c r="B7" s="853" t="s">
        <v>1312</v>
      </c>
      <c r="C7" s="842"/>
      <c r="D7" s="842"/>
      <c r="E7" s="842"/>
      <c r="F7" s="842"/>
      <c r="G7" s="842"/>
      <c r="H7" s="842"/>
      <c r="I7" s="157"/>
    </row>
    <row r="8" spans="1:30" x14ac:dyDescent="0.35">
      <c r="A8" s="156"/>
      <c r="B8" s="853" t="s">
        <v>1313</v>
      </c>
      <c r="C8" s="842"/>
      <c r="D8" s="842"/>
      <c r="E8" s="842"/>
      <c r="F8" s="842"/>
      <c r="G8" s="842"/>
      <c r="H8" s="842"/>
      <c r="I8" s="157"/>
    </row>
    <row r="9" spans="1:30" s="172" customFormat="1" x14ac:dyDescent="0.35">
      <c r="A9" s="169"/>
      <c r="B9" s="854" t="s">
        <v>1314</v>
      </c>
      <c r="C9" s="845"/>
      <c r="D9" s="846"/>
      <c r="E9" s="846"/>
      <c r="F9" s="846"/>
      <c r="G9" s="846"/>
      <c r="H9" s="846"/>
      <c r="I9" s="170"/>
      <c r="J9" s="171"/>
      <c r="K9" s="171"/>
      <c r="L9" s="171"/>
      <c r="M9" s="171"/>
      <c r="N9" s="171"/>
      <c r="O9" s="171"/>
      <c r="P9" s="171"/>
      <c r="Q9" s="171"/>
      <c r="R9" s="171"/>
      <c r="S9" s="171"/>
      <c r="T9" s="171"/>
      <c r="U9" s="171"/>
      <c r="V9" s="171"/>
      <c r="W9" s="171"/>
      <c r="X9" s="171"/>
      <c r="Y9" s="171"/>
      <c r="Z9" s="171"/>
      <c r="AA9" s="171"/>
      <c r="AB9" s="171"/>
      <c r="AC9" s="171"/>
      <c r="AD9" s="171"/>
    </row>
    <row r="10" spans="1:30" ht="9" customHeight="1" x14ac:dyDescent="0.35">
      <c r="A10" s="156"/>
      <c r="B10" s="843"/>
      <c r="C10" s="842"/>
      <c r="D10" s="842"/>
      <c r="E10" s="842"/>
      <c r="F10" s="842"/>
      <c r="G10" s="842"/>
      <c r="H10" s="842"/>
      <c r="I10" s="157"/>
    </row>
    <row r="11" spans="1:30" x14ac:dyDescent="0.35">
      <c r="A11" s="156"/>
      <c r="B11" s="847" t="s">
        <v>1315</v>
      </c>
      <c r="C11" s="842"/>
      <c r="D11" s="842"/>
      <c r="E11" s="842"/>
      <c r="F11" s="842"/>
      <c r="G11" s="842"/>
      <c r="H11" s="842"/>
      <c r="I11" s="157"/>
    </row>
    <row r="12" spans="1:30" ht="14.5" customHeight="1" x14ac:dyDescent="0.35">
      <c r="A12" s="156"/>
      <c r="B12" s="1192" t="s">
        <v>1316</v>
      </c>
      <c r="C12" s="1192"/>
      <c r="D12" s="1192"/>
      <c r="E12" s="1192"/>
      <c r="F12" s="1192"/>
      <c r="G12" s="1192"/>
      <c r="H12" s="1192"/>
      <c r="I12" s="157"/>
    </row>
    <row r="13" spans="1:30" ht="16.5" customHeight="1" x14ac:dyDescent="0.35">
      <c r="A13" s="156"/>
      <c r="B13" s="1192" t="s">
        <v>1317</v>
      </c>
      <c r="C13" s="1192"/>
      <c r="D13" s="1192"/>
      <c r="E13" s="1192"/>
      <c r="F13" s="1192"/>
      <c r="G13" s="1192"/>
      <c r="H13" s="1192"/>
      <c r="I13" s="157"/>
    </row>
    <row r="14" spans="1:30" ht="16" x14ac:dyDescent="0.35">
      <c r="A14" s="156"/>
      <c r="B14" s="158"/>
      <c r="I14" s="157"/>
    </row>
    <row r="15" spans="1:30" s="96" customFormat="1" ht="22.5" customHeight="1" x14ac:dyDescent="0.35">
      <c r="A15" s="173"/>
      <c r="B15" s="593" t="s">
        <v>1318</v>
      </c>
      <c r="C15" s="174"/>
      <c r="D15" s="174"/>
      <c r="E15" s="174"/>
      <c r="F15" s="174"/>
      <c r="G15" s="174"/>
      <c r="H15" s="174"/>
      <c r="I15" s="159"/>
      <c r="J15" s="175"/>
      <c r="K15" s="175"/>
      <c r="L15" s="175"/>
      <c r="M15" s="175"/>
      <c r="N15" s="175"/>
      <c r="O15" s="175"/>
      <c r="P15" s="175"/>
      <c r="Q15" s="175"/>
      <c r="R15" s="175"/>
      <c r="S15" s="175"/>
      <c r="T15" s="175"/>
      <c r="U15" s="175"/>
      <c r="V15" s="175"/>
      <c r="W15" s="175"/>
      <c r="X15" s="175"/>
      <c r="Y15" s="175"/>
      <c r="Z15" s="175"/>
      <c r="AA15" s="175"/>
      <c r="AB15" s="175"/>
      <c r="AC15" s="175"/>
      <c r="AD15" s="175"/>
    </row>
    <row r="16" spans="1:30" ht="9.75" customHeight="1" thickBot="1" x14ac:dyDescent="0.4">
      <c r="A16" s="156"/>
      <c r="I16" s="157"/>
    </row>
    <row r="17" spans="1:30" ht="29.15" customHeight="1" thickTop="1" thickBot="1" x14ac:dyDescent="0.4">
      <c r="A17" s="156"/>
      <c r="B17" s="1193" t="s">
        <v>1319</v>
      </c>
      <c r="C17" s="1193"/>
      <c r="D17" s="1194" t="s">
        <v>5</v>
      </c>
      <c r="E17" s="1195"/>
      <c r="F17" s="1195"/>
      <c r="G17" s="1195"/>
      <c r="H17" s="1196"/>
      <c r="I17" s="176"/>
      <c r="J17" s="177"/>
    </row>
    <row r="18" spans="1:30" ht="15" thickTop="1" x14ac:dyDescent="0.35">
      <c r="A18" s="156"/>
      <c r="D18" s="163"/>
      <c r="E18" s="163"/>
      <c r="F18" s="163"/>
      <c r="G18" s="163"/>
      <c r="I18" s="159"/>
    </row>
    <row r="19" spans="1:30" ht="20.149999999999999" customHeight="1" thickBot="1" x14ac:dyDescent="0.4">
      <c r="A19" s="156"/>
      <c r="B19" s="848" t="s">
        <v>1279</v>
      </c>
      <c r="C19" s="848" t="s">
        <v>1320</v>
      </c>
      <c r="D19" s="177" t="s">
        <v>11</v>
      </c>
      <c r="E19" s="194" t="s">
        <v>20</v>
      </c>
      <c r="F19" s="178" t="s">
        <v>1286</v>
      </c>
      <c r="G19" s="209" t="s">
        <v>33</v>
      </c>
      <c r="H19" s="179" t="s">
        <v>1321</v>
      </c>
      <c r="I19" s="159"/>
    </row>
    <row r="20" spans="1:30" ht="59.15" customHeight="1" thickTop="1" thickBot="1" x14ac:dyDescent="0.4">
      <c r="A20" s="156"/>
      <c r="B20" s="95" t="s">
        <v>1281</v>
      </c>
      <c r="C20" s="180" t="s">
        <v>1322</v>
      </c>
      <c r="D20" s="160" t="s">
        <v>1323</v>
      </c>
      <c r="E20" s="161" t="s">
        <v>1324</v>
      </c>
      <c r="F20" s="162" t="s">
        <v>1325</v>
      </c>
      <c r="G20" s="163" t="s">
        <v>1326</v>
      </c>
      <c r="H20" s="181" t="s">
        <v>5</v>
      </c>
      <c r="I20" s="157"/>
    </row>
    <row r="21" spans="1:30" ht="13.5" customHeight="1" thickTop="1" thickBot="1" x14ac:dyDescent="0.4">
      <c r="A21" s="156"/>
      <c r="D21" s="160"/>
      <c r="E21" s="161"/>
      <c r="F21" s="162"/>
      <c r="G21" s="163"/>
      <c r="H21" s="182"/>
      <c r="I21" s="157"/>
    </row>
    <row r="22" spans="1:30" ht="72.650000000000006" customHeight="1" thickTop="1" thickBot="1" x14ac:dyDescent="0.4">
      <c r="A22" s="156"/>
      <c r="B22" s="95" t="s">
        <v>1282</v>
      </c>
      <c r="C22" s="95" t="s">
        <v>1327</v>
      </c>
      <c r="D22" s="160" t="s">
        <v>1323</v>
      </c>
      <c r="E22" s="161" t="s">
        <v>1328</v>
      </c>
      <c r="F22" s="162" t="s">
        <v>1329</v>
      </c>
      <c r="G22" s="163" t="s">
        <v>1330</v>
      </c>
      <c r="H22" s="183" t="s">
        <v>5</v>
      </c>
      <c r="I22" s="157"/>
    </row>
    <row r="23" spans="1:30" ht="15" customHeight="1" thickTop="1" thickBot="1" x14ac:dyDescent="0.4">
      <c r="A23" s="156"/>
      <c r="D23" s="160"/>
      <c r="E23" s="165"/>
      <c r="F23" s="162"/>
      <c r="G23" s="163"/>
      <c r="H23" s="182"/>
      <c r="I23" s="157"/>
    </row>
    <row r="24" spans="1:30" ht="60" customHeight="1" thickTop="1" thickBot="1" x14ac:dyDescent="0.4">
      <c r="A24" s="156"/>
      <c r="B24" s="163" t="s">
        <v>1331</v>
      </c>
      <c r="C24" s="95" t="s">
        <v>1332</v>
      </c>
      <c r="D24" s="160" t="s">
        <v>1323</v>
      </c>
      <c r="E24" s="161" t="s">
        <v>1333</v>
      </c>
      <c r="F24" s="161" t="s">
        <v>1334</v>
      </c>
      <c r="G24" s="163" t="s">
        <v>1335</v>
      </c>
      <c r="H24" s="181" t="s">
        <v>5</v>
      </c>
      <c r="I24" s="157"/>
    </row>
    <row r="25" spans="1:30" s="96" customFormat="1" ht="29.15" customHeight="1" thickTop="1" thickBot="1" x14ac:dyDescent="0.4">
      <c r="A25" s="173"/>
      <c r="B25" s="1197" t="s">
        <v>1293</v>
      </c>
      <c r="C25" s="1197"/>
      <c r="D25" s="184"/>
      <c r="E25" s="184"/>
      <c r="F25" s="184"/>
      <c r="G25" s="184"/>
      <c r="H25" s="185"/>
      <c r="I25" s="159"/>
      <c r="J25" s="175"/>
      <c r="K25" s="175"/>
      <c r="L25" s="175"/>
      <c r="M25" s="175"/>
      <c r="N25" s="175"/>
      <c r="O25" s="175"/>
      <c r="P25" s="175"/>
      <c r="Q25" s="175"/>
      <c r="R25" s="175"/>
      <c r="S25" s="175"/>
      <c r="T25" s="175"/>
      <c r="U25" s="175"/>
      <c r="V25" s="175"/>
      <c r="W25" s="175"/>
      <c r="X25" s="175"/>
      <c r="Y25" s="175"/>
      <c r="Z25" s="175"/>
      <c r="AA25" s="175"/>
      <c r="AB25" s="175"/>
      <c r="AC25" s="175"/>
      <c r="AD25" s="175"/>
    </row>
    <row r="26" spans="1:30" s="96" customFormat="1" ht="75.75" customHeight="1" thickTop="1" thickBot="1" x14ac:dyDescent="0.4">
      <c r="A26" s="173"/>
      <c r="B26" s="186" t="s">
        <v>1336</v>
      </c>
      <c r="C26" s="95" t="s">
        <v>1337</v>
      </c>
      <c r="D26" s="160" t="s">
        <v>1323</v>
      </c>
      <c r="E26" s="163" t="s">
        <v>1338</v>
      </c>
      <c r="F26" s="163" t="s">
        <v>1339</v>
      </c>
      <c r="G26" s="163" t="s">
        <v>1340</v>
      </c>
      <c r="H26" s="181" t="s">
        <v>5</v>
      </c>
      <c r="I26" s="159"/>
      <c r="J26" s="175"/>
      <c r="K26" s="175"/>
      <c r="L26" s="175"/>
      <c r="M26" s="175"/>
      <c r="N26" s="175"/>
      <c r="O26" s="175"/>
      <c r="P26" s="175"/>
      <c r="Q26" s="175"/>
      <c r="R26" s="175"/>
      <c r="S26" s="175"/>
      <c r="T26" s="175"/>
      <c r="U26" s="175"/>
      <c r="V26" s="175"/>
      <c r="W26" s="175"/>
      <c r="X26" s="175"/>
      <c r="Y26" s="175"/>
      <c r="Z26" s="175"/>
      <c r="AA26" s="175"/>
      <c r="AB26" s="175"/>
      <c r="AC26" s="175"/>
      <c r="AD26" s="175"/>
    </row>
    <row r="27" spans="1:30" s="96" customFormat="1" ht="15" customHeight="1" thickTop="1" thickBot="1" x14ac:dyDescent="0.4">
      <c r="A27" s="173"/>
      <c r="B27" s="186"/>
      <c r="C27" s="95"/>
      <c r="D27" s="160"/>
      <c r="E27" s="163"/>
      <c r="F27" s="163"/>
      <c r="G27" s="163"/>
      <c r="H27" s="187"/>
      <c r="I27" s="159"/>
      <c r="J27" s="175"/>
      <c r="K27" s="175"/>
      <c r="L27" s="175"/>
      <c r="M27" s="175"/>
      <c r="N27" s="175"/>
      <c r="O27" s="175"/>
      <c r="P27" s="175"/>
      <c r="Q27" s="175"/>
      <c r="R27" s="175"/>
      <c r="S27" s="175"/>
      <c r="T27" s="175"/>
      <c r="U27" s="175"/>
      <c r="V27" s="175"/>
      <c r="W27" s="175"/>
      <c r="X27" s="175"/>
      <c r="Y27" s="175"/>
      <c r="Z27" s="175"/>
      <c r="AA27" s="175"/>
      <c r="AB27" s="175"/>
      <c r="AC27" s="175"/>
      <c r="AD27" s="175"/>
    </row>
    <row r="28" spans="1:30" s="96" customFormat="1" ht="71.150000000000006" customHeight="1" thickTop="1" thickBot="1" x14ac:dyDescent="0.4">
      <c r="A28" s="173"/>
      <c r="B28" s="186" t="s">
        <v>1341</v>
      </c>
      <c r="C28" s="95" t="s">
        <v>1342</v>
      </c>
      <c r="D28" s="160" t="s">
        <v>1323</v>
      </c>
      <c r="E28" s="163" t="s">
        <v>1343</v>
      </c>
      <c r="F28" s="163" t="s">
        <v>1344</v>
      </c>
      <c r="G28" s="163" t="s">
        <v>1345</v>
      </c>
      <c r="H28" s="181" t="s">
        <v>5</v>
      </c>
      <c r="I28" s="159"/>
      <c r="J28" s="175"/>
      <c r="K28" s="175"/>
      <c r="L28" s="175"/>
      <c r="M28" s="175"/>
      <c r="N28" s="175"/>
      <c r="O28" s="175"/>
      <c r="P28" s="175"/>
      <c r="Q28" s="175"/>
      <c r="R28" s="175"/>
      <c r="S28" s="175"/>
      <c r="T28" s="175"/>
      <c r="U28" s="175"/>
      <c r="V28" s="175"/>
      <c r="W28" s="175"/>
      <c r="X28" s="175"/>
      <c r="Y28" s="175"/>
      <c r="Z28" s="175"/>
      <c r="AA28" s="175"/>
      <c r="AB28" s="175"/>
      <c r="AC28" s="175"/>
      <c r="AD28" s="175"/>
    </row>
    <row r="29" spans="1:30" s="96" customFormat="1" ht="14.5" customHeight="1" thickTop="1" thickBot="1" x14ac:dyDescent="0.4">
      <c r="A29" s="173"/>
      <c r="B29" s="186"/>
      <c r="C29" s="95"/>
      <c r="D29" s="160"/>
      <c r="E29" s="163"/>
      <c r="F29" s="163"/>
      <c r="G29" s="163"/>
      <c r="H29" s="182"/>
      <c r="I29" s="159"/>
      <c r="J29" s="175"/>
      <c r="K29" s="175"/>
      <c r="L29" s="175"/>
      <c r="M29" s="175"/>
      <c r="N29" s="175"/>
      <c r="O29" s="175"/>
      <c r="P29" s="175"/>
      <c r="Q29" s="175"/>
      <c r="R29" s="175"/>
      <c r="S29" s="175"/>
      <c r="T29" s="175"/>
      <c r="U29" s="175"/>
      <c r="V29" s="175"/>
      <c r="W29" s="175"/>
      <c r="X29" s="175"/>
      <c r="Y29" s="175"/>
      <c r="Z29" s="175"/>
      <c r="AA29" s="175"/>
      <c r="AB29" s="175"/>
      <c r="AC29" s="175"/>
      <c r="AD29" s="175"/>
    </row>
    <row r="30" spans="1:30" s="96" customFormat="1" ht="82.4" customHeight="1" x14ac:dyDescent="0.35">
      <c r="A30" s="173"/>
      <c r="B30" s="186" t="s">
        <v>1346</v>
      </c>
      <c r="C30" s="95" t="s">
        <v>1347</v>
      </c>
      <c r="D30" s="160" t="s">
        <v>1323</v>
      </c>
      <c r="E30" s="163" t="s">
        <v>1348</v>
      </c>
      <c r="F30" s="163" t="s">
        <v>1349</v>
      </c>
      <c r="G30" s="163" t="s">
        <v>1350</v>
      </c>
      <c r="H30" s="183" t="s">
        <v>5</v>
      </c>
      <c r="I30" s="159"/>
      <c r="J30" s="175"/>
      <c r="K30" s="175"/>
      <c r="L30" s="175"/>
      <c r="M30" s="175"/>
      <c r="N30" s="175"/>
      <c r="O30" s="175"/>
      <c r="P30" s="175"/>
      <c r="Q30" s="175"/>
      <c r="R30" s="175"/>
      <c r="S30" s="175"/>
      <c r="T30" s="175"/>
      <c r="U30" s="175"/>
      <c r="V30" s="175"/>
      <c r="W30" s="175"/>
      <c r="X30" s="175"/>
      <c r="Y30" s="175"/>
      <c r="Z30" s="175"/>
      <c r="AA30" s="175"/>
      <c r="AB30" s="175"/>
      <c r="AC30" s="175"/>
      <c r="AD30" s="175"/>
    </row>
    <row r="31" spans="1:30" ht="15" thickTop="1" x14ac:dyDescent="0.35">
      <c r="A31" s="156"/>
      <c r="B31" s="188"/>
      <c r="D31" s="160"/>
      <c r="E31" s="189"/>
      <c r="F31" s="190"/>
      <c r="G31" s="190"/>
      <c r="I31" s="157"/>
    </row>
    <row r="32" spans="1:30" s="172" customFormat="1" x14ac:dyDescent="0.35">
      <c r="A32" s="169"/>
      <c r="B32" s="172" t="s">
        <v>1351</v>
      </c>
      <c r="C32" s="191"/>
      <c r="D32" s="192"/>
      <c r="I32" s="170"/>
      <c r="J32" s="171"/>
      <c r="K32" s="171"/>
      <c r="L32" s="171"/>
      <c r="M32" s="171"/>
      <c r="N32" s="171"/>
      <c r="O32" s="171"/>
      <c r="P32" s="171"/>
      <c r="Q32" s="171"/>
      <c r="R32" s="171"/>
      <c r="S32" s="171"/>
      <c r="T32" s="171"/>
      <c r="U32" s="171"/>
      <c r="V32" s="171"/>
      <c r="W32" s="171"/>
      <c r="X32" s="171"/>
      <c r="Y32" s="171"/>
      <c r="Z32" s="171"/>
      <c r="AA32" s="171"/>
      <c r="AB32" s="171"/>
      <c r="AC32" s="171"/>
      <c r="AD32" s="171"/>
    </row>
    <row r="33" spans="1:9" s="155" customFormat="1" x14ac:dyDescent="0.35">
      <c r="A33" s="156"/>
      <c r="B33" s="95"/>
      <c r="C33" s="95"/>
      <c r="D33" s="164"/>
      <c r="E33" s="164"/>
      <c r="F33" s="193"/>
      <c r="G33" s="190"/>
      <c r="H33" s="95"/>
      <c r="I33" s="157"/>
    </row>
    <row r="34" spans="1:9" s="155" customFormat="1" ht="29.15" customHeight="1" x14ac:dyDescent="0.35">
      <c r="A34" s="156"/>
      <c r="B34" s="1198" t="s">
        <v>1352</v>
      </c>
      <c r="C34" s="1198"/>
      <c r="D34" s="1198"/>
      <c r="E34" s="1198"/>
      <c r="F34" s="1198"/>
      <c r="G34" s="1198"/>
      <c r="H34" s="1198"/>
      <c r="I34" s="157"/>
    </row>
    <row r="35" spans="1:9" s="155" customFormat="1" ht="134.5" customHeight="1" x14ac:dyDescent="0.35">
      <c r="A35" s="156"/>
      <c r="B35" s="1191"/>
      <c r="C35" s="1191"/>
      <c r="D35" s="1191"/>
      <c r="E35" s="1191"/>
      <c r="F35" s="1191"/>
      <c r="G35" s="1191"/>
      <c r="H35" s="1191"/>
      <c r="I35" s="157"/>
    </row>
    <row r="36" spans="1:9" s="155" customFormat="1" ht="15" thickBot="1" x14ac:dyDescent="0.4">
      <c r="A36" s="166"/>
      <c r="B36" s="167"/>
      <c r="C36" s="167"/>
      <c r="D36" s="167"/>
      <c r="E36" s="167"/>
      <c r="F36" s="167"/>
      <c r="G36" s="167"/>
      <c r="H36" s="167"/>
      <c r="I36" s="168"/>
    </row>
    <row r="37" spans="1:9" s="155" customFormat="1" x14ac:dyDescent="0.35"/>
    <row r="38" spans="1:9" s="155" customFormat="1" x14ac:dyDescent="0.35"/>
    <row r="39" spans="1:9" s="155" customFormat="1" x14ac:dyDescent="0.35"/>
    <row r="40" spans="1:9" s="155" customFormat="1" x14ac:dyDescent="0.35"/>
    <row r="41" spans="1:9" s="155" customFormat="1" x14ac:dyDescent="0.35"/>
    <row r="42" spans="1:9" s="155" customFormat="1" x14ac:dyDescent="0.35"/>
    <row r="43" spans="1:9" s="155" customFormat="1" x14ac:dyDescent="0.35"/>
    <row r="44" spans="1:9" s="155" customFormat="1" x14ac:dyDescent="0.35"/>
    <row r="45" spans="1:9" s="155" customFormat="1" x14ac:dyDescent="0.35"/>
    <row r="46" spans="1:9" s="155" customFormat="1" x14ac:dyDescent="0.35"/>
    <row r="47" spans="1:9" s="155" customFormat="1" x14ac:dyDescent="0.35"/>
    <row r="48" spans="1:9"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row r="61" s="155" customFormat="1" x14ac:dyDescent="0.35"/>
    <row r="62" s="155" customFormat="1" x14ac:dyDescent="0.35"/>
    <row r="63" s="155" customFormat="1" x14ac:dyDescent="0.35"/>
    <row r="64" s="155" customFormat="1" x14ac:dyDescent="0.35"/>
    <row r="65" s="155" customFormat="1" x14ac:dyDescent="0.35"/>
  </sheetData>
  <sheetProtection algorithmName="SHA-512" hashValue="oCm42sQec2ZdVbWbaZ7l7JdyhipbchF1TwlUnQigSAwB8Zkb8BrfpOuH4wicwnK6U5LQArWKlxpQ7lpc3U5Fqg==" saltValue="frPucDRTp8GWJ1mR3HCf8Q==" spinCount="100000" sheet="1" objects="1" scenarios="1"/>
  <mergeCells count="7">
    <mergeCell ref="B35:H35"/>
    <mergeCell ref="B12:H12"/>
    <mergeCell ref="B13:H13"/>
    <mergeCell ref="B17:C17"/>
    <mergeCell ref="D17:H17"/>
    <mergeCell ref="B25:C25"/>
    <mergeCell ref="B34:H34"/>
  </mergeCells>
  <conditionalFormatting sqref="B19:H35">
    <cfRule type="expression" dxfId="65" priority="1">
      <formula>$D$17="Não"</formula>
    </cfRule>
    <cfRule type="expression" dxfId="64" priority="2">
      <formula>$D$17="Não sei"</formula>
    </cfRule>
    <cfRule type="expression" dxfId="63" priority="3">
      <formula>$D$17="Selecione a partir do menu pendente"</formula>
    </cfRule>
  </conditionalFormatting>
  <conditionalFormatting sqref="D17:H17 H20 H22 H24 H26 H28 H30">
    <cfRule type="containsText" dxfId="62" priority="7" operator="containsText" text="Em discussão/desenvolvimento">
      <formula>NOT(ISERROR(SEARCH("Em discussão/desenvolvimento",D17)))</formula>
    </cfRule>
    <cfRule type="containsText" dxfId="61" priority="8" operator="containsText" text="Minimamente abordado">
      <formula>NOT(ISERROR(SEARCH("Minimamente abordado",D17)))</formula>
    </cfRule>
    <cfRule type="containsText" dxfId="60" priority="9" operator="containsText" text="Abordado na íntegra">
      <formula>NOT(ISERROR(SEARCH("Abordado na íntegra",D17)))</formula>
    </cfRule>
    <cfRule type="containsText" dxfId="59" priority="10" operator="containsText" text="Sim">
      <formula>NOT(ISERROR(SEARCH("Sim",D17)))</formula>
    </cfRule>
    <cfRule type="containsText" dxfId="58" priority="11" operator="containsText" text="Parcialmente abordado">
      <formula>NOT(ISERROR(SEARCH("Parcialmente abordado",D17)))</formula>
    </cfRule>
  </conditionalFormatting>
  <conditionalFormatting sqref="H20 H22 H24 H26 H28 H30 D17:H17">
    <cfRule type="containsText" dxfId="57" priority="4" operator="containsText" text="Não abordado">
      <formula>NOT(ISERROR(SEARCH("Não abordado",D17)))</formula>
    </cfRule>
    <cfRule type="containsText" dxfId="56" priority="5" operator="containsText" text="Não sei">
      <formula>NOT(ISERROR(SEARCH("Não sei",D17)))</formula>
    </cfRule>
    <cfRule type="containsText" dxfId="55" priority="6" operator="containsText" text="Não">
      <formula>NOT(ISERROR(SEARCH("Não",D17)))</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ABCF4D8-1398-4180-8DF4-935C0877E36F}">
          <x14:formula1>
            <xm:f>dropdowns!$F$1:$F$5</xm:f>
          </x14:formula1>
          <xm:sqref>D17:H17</xm:sqref>
        </x14:dataValidation>
        <x14:dataValidation type="list" allowBlank="1" showInputMessage="1" showErrorMessage="1" xr:uid="{BEDAF8ED-27A3-4A54-8653-B13AC242B058}">
          <x14:formula1>
            <xm:f>dropdowns!$G$1:$G$5</xm:f>
          </x14:formula1>
          <xm:sqref>H20 H22 H24 H26 H28 H30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34EE-E2E2-4C48-B2E0-5B4785FE47DE}">
  <sheetPr>
    <tabColor rgb="FFF4CBB2"/>
    <pageSetUpPr autoPageBreaks="0"/>
  </sheetPr>
  <dimension ref="A1:AD60"/>
  <sheetViews>
    <sheetView showGridLines="0" zoomScale="90" zoomScaleNormal="90" workbookViewId="0">
      <selection activeCell="D18" sqref="D18:H18"/>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7.81640625" style="95" customWidth="1"/>
    <col min="6" max="6" width="21.81640625" style="95" customWidth="1"/>
    <col min="7" max="7" width="19.1796875" style="95" customWidth="1"/>
    <col min="8" max="8" width="13.54296875" style="95" customWidth="1"/>
    <col min="9" max="9" width="2.81640625" style="95" customWidth="1"/>
    <col min="10" max="30" width="8.54296875" style="155"/>
    <col min="31" max="16384" width="8.54296875" style="95"/>
  </cols>
  <sheetData>
    <row r="1" spans="1:30" ht="53.5" customHeight="1" x14ac:dyDescent="0.4">
      <c r="A1" s="152"/>
      <c r="B1" s="693" t="s">
        <v>1308</v>
      </c>
      <c r="C1" s="153"/>
      <c r="D1" s="153"/>
      <c r="E1" s="153"/>
      <c r="F1" s="153"/>
      <c r="G1" s="153"/>
      <c r="H1" s="153"/>
      <c r="I1" s="154"/>
    </row>
    <row r="2" spans="1:30" ht="17.149999999999999" customHeight="1" x14ac:dyDescent="0.35">
      <c r="A2" s="156"/>
      <c r="I2" s="157"/>
    </row>
    <row r="3" spans="1:30" ht="18.5" x14ac:dyDescent="0.35">
      <c r="A3" s="156"/>
      <c r="B3" s="841" t="s">
        <v>1353</v>
      </c>
      <c r="C3" s="842"/>
      <c r="D3" s="842"/>
      <c r="E3" s="842"/>
      <c r="F3" s="842"/>
      <c r="G3" s="842"/>
      <c r="H3" s="842"/>
      <c r="I3" s="157"/>
    </row>
    <row r="4" spans="1:30" ht="9" customHeight="1" x14ac:dyDescent="0.35">
      <c r="A4" s="156"/>
      <c r="B4" s="843"/>
      <c r="C4" s="842"/>
      <c r="D4" s="842"/>
      <c r="E4" s="842"/>
      <c r="F4" s="842"/>
      <c r="G4" s="842"/>
      <c r="H4" s="842"/>
      <c r="I4" s="157"/>
    </row>
    <row r="5" spans="1:30" x14ac:dyDescent="0.35">
      <c r="A5" s="156"/>
      <c r="B5" s="844" t="s">
        <v>1354</v>
      </c>
      <c r="C5" s="842"/>
      <c r="D5" s="842"/>
      <c r="E5" s="842"/>
      <c r="F5" s="842"/>
      <c r="G5" s="842"/>
      <c r="H5" s="842"/>
      <c r="I5" s="157"/>
    </row>
    <row r="6" spans="1:30" x14ac:dyDescent="0.35">
      <c r="A6" s="156"/>
      <c r="B6" s="853" t="s">
        <v>1311</v>
      </c>
      <c r="C6" s="842"/>
      <c r="D6" s="842"/>
      <c r="E6" s="842"/>
      <c r="F6" s="842"/>
      <c r="G6" s="842"/>
      <c r="H6" s="842"/>
      <c r="I6" s="157"/>
    </row>
    <row r="7" spans="1:30" x14ac:dyDescent="0.35">
      <c r="A7" s="156"/>
      <c r="B7" s="853" t="s">
        <v>1355</v>
      </c>
      <c r="C7" s="842"/>
      <c r="D7" s="842"/>
      <c r="E7" s="842"/>
      <c r="F7" s="842"/>
      <c r="G7" s="842"/>
      <c r="H7" s="842"/>
      <c r="I7" s="157"/>
    </row>
    <row r="8" spans="1:30" s="155" customFormat="1" x14ac:dyDescent="0.35">
      <c r="A8" s="156"/>
      <c r="B8" s="853" t="s">
        <v>1356</v>
      </c>
      <c r="C8" s="842"/>
      <c r="D8" s="842"/>
      <c r="E8" s="842"/>
      <c r="F8" s="842"/>
      <c r="G8" s="842"/>
      <c r="H8" s="842"/>
      <c r="I8" s="157"/>
    </row>
    <row r="9" spans="1:30" s="155" customFormat="1" x14ac:dyDescent="0.35">
      <c r="A9" s="156"/>
      <c r="B9" s="853" t="s">
        <v>1357</v>
      </c>
      <c r="C9" s="842"/>
      <c r="D9" s="842"/>
      <c r="E9" s="842"/>
      <c r="F9" s="842"/>
      <c r="G9" s="842"/>
      <c r="H9" s="842"/>
      <c r="I9" s="157"/>
    </row>
    <row r="10" spans="1:30" s="155" customFormat="1" ht="7.5" customHeight="1" x14ac:dyDescent="0.35">
      <c r="A10" s="156"/>
      <c r="B10" s="843"/>
      <c r="C10" s="842"/>
      <c r="D10" s="842"/>
      <c r="E10" s="842"/>
      <c r="F10" s="842"/>
      <c r="G10" s="842"/>
      <c r="H10" s="842"/>
      <c r="I10" s="157"/>
    </row>
    <row r="11" spans="1:30" s="155" customFormat="1" x14ac:dyDescent="0.35">
      <c r="A11" s="156"/>
      <c r="B11" s="847" t="s">
        <v>1315</v>
      </c>
      <c r="C11" s="842"/>
      <c r="D11" s="842"/>
      <c r="E11" s="842"/>
      <c r="F11" s="842"/>
      <c r="G11" s="842"/>
      <c r="H11" s="842"/>
      <c r="I11" s="157"/>
    </row>
    <row r="12" spans="1:30" s="155" customFormat="1" ht="14.15" customHeight="1" x14ac:dyDescent="0.35">
      <c r="A12" s="156"/>
      <c r="B12" s="1192" t="s">
        <v>1358</v>
      </c>
      <c r="C12" s="1192"/>
      <c r="D12" s="1192"/>
      <c r="E12" s="1192"/>
      <c r="F12" s="1192"/>
      <c r="G12" s="1192"/>
      <c r="H12" s="1192"/>
      <c r="I12" s="157"/>
    </row>
    <row r="13" spans="1:30" s="155" customFormat="1" ht="14.15" customHeight="1" x14ac:dyDescent="0.35">
      <c r="A13" s="156"/>
      <c r="B13" s="1200" t="s">
        <v>1359</v>
      </c>
      <c r="C13" s="1200"/>
      <c r="D13" s="1200"/>
      <c r="E13" s="1200"/>
      <c r="F13" s="1200"/>
      <c r="G13" s="1200"/>
      <c r="H13" s="1200"/>
      <c r="I13" s="157"/>
    </row>
    <row r="14" spans="1:30" s="155" customFormat="1" ht="15.65" customHeight="1" x14ac:dyDescent="0.35">
      <c r="A14" s="156"/>
      <c r="B14" s="853" t="s">
        <v>1360</v>
      </c>
      <c r="C14" s="842"/>
      <c r="D14" s="842"/>
      <c r="E14" s="842"/>
      <c r="F14" s="842"/>
      <c r="G14" s="842"/>
      <c r="H14" s="842"/>
      <c r="I14" s="157"/>
    </row>
    <row r="15" spans="1:30" ht="16" x14ac:dyDescent="0.35">
      <c r="A15" s="156"/>
      <c r="B15" s="158"/>
      <c r="I15" s="157"/>
    </row>
    <row r="16" spans="1:30" s="96" customFormat="1" ht="21.75" customHeight="1" x14ac:dyDescent="0.35">
      <c r="A16" s="173"/>
      <c r="B16" s="593" t="s">
        <v>1318</v>
      </c>
      <c r="C16" s="174"/>
      <c r="D16" s="174"/>
      <c r="E16" s="174"/>
      <c r="F16" s="174"/>
      <c r="G16" s="174"/>
      <c r="H16" s="174"/>
      <c r="I16" s="159"/>
      <c r="J16" s="175"/>
      <c r="K16" s="175"/>
      <c r="L16" s="175"/>
      <c r="M16" s="175"/>
      <c r="N16" s="175"/>
      <c r="O16" s="175"/>
      <c r="P16" s="175"/>
      <c r="Q16" s="175"/>
      <c r="R16" s="175"/>
      <c r="S16" s="175"/>
      <c r="T16" s="175"/>
      <c r="U16" s="175"/>
      <c r="V16" s="175"/>
      <c r="W16" s="175"/>
      <c r="X16" s="175"/>
      <c r="Y16" s="175"/>
      <c r="Z16" s="175"/>
      <c r="AA16" s="175"/>
      <c r="AB16" s="175"/>
      <c r="AC16" s="175"/>
      <c r="AD16" s="175"/>
    </row>
    <row r="17" spans="1:10" ht="11.25" customHeight="1" thickBot="1" x14ac:dyDescent="0.4">
      <c r="A17" s="156"/>
      <c r="I17" s="157"/>
    </row>
    <row r="18" spans="1:10" ht="30" customHeight="1" thickTop="1" thickBot="1" x14ac:dyDescent="0.4">
      <c r="A18" s="156"/>
      <c r="B18" s="1193" t="s">
        <v>1361</v>
      </c>
      <c r="C18" s="1193"/>
      <c r="D18" s="1194" t="s">
        <v>5</v>
      </c>
      <c r="E18" s="1195"/>
      <c r="F18" s="1195"/>
      <c r="G18" s="1195"/>
      <c r="H18" s="1196"/>
      <c r="I18" s="176"/>
      <c r="J18" s="177"/>
    </row>
    <row r="19" spans="1:10" ht="15" thickTop="1" x14ac:dyDescent="0.35">
      <c r="A19" s="156"/>
      <c r="D19" s="163"/>
      <c r="E19" s="163"/>
      <c r="F19" s="163"/>
      <c r="G19" s="163"/>
      <c r="I19" s="159"/>
    </row>
    <row r="20" spans="1:10" ht="20.149999999999999" customHeight="1" thickBot="1" x14ac:dyDescent="0.4">
      <c r="A20" s="156"/>
      <c r="B20" s="848" t="s">
        <v>1279</v>
      </c>
      <c r="C20" s="848" t="s">
        <v>1320</v>
      </c>
      <c r="D20" s="177" t="s">
        <v>11</v>
      </c>
      <c r="E20" s="194" t="s">
        <v>20</v>
      </c>
      <c r="F20" s="178" t="s">
        <v>1286</v>
      </c>
      <c r="G20" s="209" t="s">
        <v>33</v>
      </c>
      <c r="H20" s="179" t="s">
        <v>1321</v>
      </c>
      <c r="I20" s="159"/>
    </row>
    <row r="21" spans="1:10" ht="59.15" customHeight="1" thickTop="1" thickBot="1" x14ac:dyDescent="0.4">
      <c r="A21" s="156"/>
      <c r="B21" s="95" t="s">
        <v>1281</v>
      </c>
      <c r="C21" s="180" t="s">
        <v>1322</v>
      </c>
      <c r="D21" s="160" t="s">
        <v>1323</v>
      </c>
      <c r="E21" s="161" t="s">
        <v>1324</v>
      </c>
      <c r="F21" s="162" t="s">
        <v>1325</v>
      </c>
      <c r="G21" s="163" t="s">
        <v>1326</v>
      </c>
      <c r="H21" s="181" t="s">
        <v>5</v>
      </c>
      <c r="I21" s="157"/>
    </row>
    <row r="22" spans="1:10" ht="13.5" customHeight="1" thickTop="1" thickBot="1" x14ac:dyDescent="0.4">
      <c r="A22" s="156"/>
      <c r="D22" s="160"/>
      <c r="E22" s="161"/>
      <c r="F22" s="162"/>
      <c r="G22" s="163"/>
      <c r="H22" s="182"/>
      <c r="I22" s="157"/>
    </row>
    <row r="23" spans="1:10" ht="53.5" customHeight="1" thickTop="1" thickBot="1" x14ac:dyDescent="0.4">
      <c r="A23" s="156"/>
      <c r="B23" s="95" t="s">
        <v>1290</v>
      </c>
      <c r="C23" s="95" t="s">
        <v>1362</v>
      </c>
      <c r="D23" s="160" t="s">
        <v>1323</v>
      </c>
      <c r="E23" s="165" t="s">
        <v>1363</v>
      </c>
      <c r="F23" s="162" t="s">
        <v>1364</v>
      </c>
      <c r="G23" s="163" t="s">
        <v>1365</v>
      </c>
      <c r="H23" s="183" t="s">
        <v>5</v>
      </c>
      <c r="I23" s="157"/>
    </row>
    <row r="24" spans="1:10" ht="15" customHeight="1" thickTop="1" thickBot="1" x14ac:dyDescent="0.4">
      <c r="A24" s="156"/>
      <c r="D24" s="160"/>
      <c r="E24" s="165"/>
      <c r="F24" s="162"/>
      <c r="G24" s="163"/>
      <c r="H24" s="182"/>
      <c r="I24" s="157"/>
    </row>
    <row r="25" spans="1:10" ht="76.5" customHeight="1" thickTop="1" thickBot="1" x14ac:dyDescent="0.4">
      <c r="A25" s="156"/>
      <c r="B25" s="163" t="s">
        <v>1291</v>
      </c>
      <c r="C25" s="95" t="s">
        <v>1366</v>
      </c>
      <c r="D25" s="160" t="s">
        <v>1323</v>
      </c>
      <c r="E25" s="161" t="s">
        <v>1367</v>
      </c>
      <c r="F25" s="161" t="s">
        <v>1368</v>
      </c>
      <c r="G25" s="163" t="s">
        <v>1369</v>
      </c>
      <c r="H25" s="181" t="s">
        <v>5</v>
      </c>
      <c r="I25" s="157"/>
    </row>
    <row r="26" spans="1:10" ht="15" customHeight="1" thickTop="1" thickBot="1" x14ac:dyDescent="0.4">
      <c r="A26" s="156"/>
      <c r="D26" s="160"/>
      <c r="E26" s="165"/>
      <c r="F26" s="162"/>
      <c r="G26" s="163"/>
      <c r="H26" s="182"/>
      <c r="I26" s="157"/>
    </row>
    <row r="27" spans="1:10" ht="60" customHeight="1" thickTop="1" thickBot="1" x14ac:dyDescent="0.4">
      <c r="A27" s="156"/>
      <c r="B27" s="163" t="s">
        <v>1292</v>
      </c>
      <c r="C27" s="95" t="s">
        <v>1370</v>
      </c>
      <c r="D27" s="160" t="s">
        <v>1323</v>
      </c>
      <c r="E27" s="161" t="s">
        <v>1371</v>
      </c>
      <c r="F27" s="161" t="s">
        <v>1372</v>
      </c>
      <c r="G27" s="163" t="s">
        <v>1373</v>
      </c>
      <c r="H27" s="181" t="s">
        <v>5</v>
      </c>
      <c r="I27" s="157"/>
    </row>
    <row r="28" spans="1:10" ht="15" thickTop="1" x14ac:dyDescent="0.35">
      <c r="A28" s="156"/>
      <c r="B28" s="188"/>
      <c r="D28" s="160"/>
      <c r="E28" s="189"/>
      <c r="F28" s="190"/>
      <c r="G28" s="190"/>
      <c r="I28" s="157"/>
    </row>
    <row r="29" spans="1:10" s="155" customFormat="1" ht="21" customHeight="1" x14ac:dyDescent="0.35">
      <c r="A29" s="156"/>
      <c r="B29" s="1201" t="s">
        <v>1374</v>
      </c>
      <c r="C29" s="1201"/>
      <c r="D29" s="1201"/>
      <c r="E29" s="1201"/>
      <c r="F29" s="1201"/>
      <c r="G29" s="1201"/>
      <c r="H29" s="1201"/>
      <c r="I29" s="157"/>
    </row>
    <row r="30" spans="1:10" s="155" customFormat="1" ht="134.5" customHeight="1" x14ac:dyDescent="0.35">
      <c r="A30" s="156"/>
      <c r="B30" s="1199"/>
      <c r="C30" s="1199"/>
      <c r="D30" s="1199"/>
      <c r="E30" s="1199"/>
      <c r="F30" s="1199"/>
      <c r="G30" s="1199"/>
      <c r="H30" s="1199"/>
      <c r="I30" s="157"/>
    </row>
    <row r="31" spans="1:10" s="155" customFormat="1" ht="15" thickBot="1" x14ac:dyDescent="0.4">
      <c r="A31" s="166"/>
      <c r="B31" s="167"/>
      <c r="C31" s="167"/>
      <c r="D31" s="167"/>
      <c r="E31" s="167"/>
      <c r="F31" s="167"/>
      <c r="G31" s="167"/>
      <c r="H31" s="167"/>
      <c r="I31" s="168"/>
    </row>
    <row r="32" spans="1:10" s="155" customFormat="1" x14ac:dyDescent="0.35"/>
    <row r="33" s="155" customFormat="1" x14ac:dyDescent="0.35"/>
    <row r="34" s="155" customFormat="1" x14ac:dyDescent="0.35"/>
    <row r="35" s="155" customFormat="1" x14ac:dyDescent="0.35"/>
    <row r="36" s="155" customFormat="1" x14ac:dyDescent="0.35"/>
    <row r="37" s="155" customFormat="1" x14ac:dyDescent="0.35"/>
    <row r="38" s="155" customFormat="1" x14ac:dyDescent="0.35"/>
    <row r="39" s="155" customFormat="1" x14ac:dyDescent="0.35"/>
    <row r="40" s="155" customFormat="1" x14ac:dyDescent="0.35"/>
    <row r="41" s="155" customFormat="1" x14ac:dyDescent="0.35"/>
    <row r="42" s="155" customFormat="1" x14ac:dyDescent="0.35"/>
    <row r="43" s="155" customFormat="1" x14ac:dyDescent="0.35"/>
    <row r="44" s="155" customFormat="1" x14ac:dyDescent="0.35"/>
    <row r="45" s="155" customFormat="1" x14ac:dyDescent="0.35"/>
    <row r="46" s="155" customFormat="1" x14ac:dyDescent="0.35"/>
    <row r="47" s="155" customFormat="1" x14ac:dyDescent="0.35"/>
    <row r="48"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sheetData>
  <sheetProtection algorithmName="SHA-512" hashValue="CbisPDyKILefihvwEa89xBqJAmSDpuXPIypHCwZbafVAEgfcVvb6pJVNCzaSJkAYBTlpNhVkLD3mBT2+1wLCbw==" saltValue="sPeA7RFBMUNr9QNLvV6geg==" spinCount="100000" sheet="1" objects="1" scenarios="1"/>
  <mergeCells count="6">
    <mergeCell ref="B30:H30"/>
    <mergeCell ref="B12:H12"/>
    <mergeCell ref="B13:H13"/>
    <mergeCell ref="B18:C18"/>
    <mergeCell ref="D18:H18"/>
    <mergeCell ref="B29:H29"/>
  </mergeCells>
  <conditionalFormatting sqref="B20:H30">
    <cfRule type="expression" dxfId="54" priority="1">
      <formula>$D$18="Não"</formula>
    </cfRule>
    <cfRule type="expression" dxfId="53" priority="2">
      <formula>$D$18="Não sei"</formula>
    </cfRule>
    <cfRule type="expression" dxfId="52" priority="3">
      <formula>$D$18="Selecione a partir do menu pendente"</formula>
    </cfRule>
  </conditionalFormatting>
  <conditionalFormatting sqref="D18:H18 H21 H23 H25 H27">
    <cfRule type="containsText" dxfId="51" priority="7" operator="containsText" text="Em discussão/desenvolvimento">
      <formula>NOT(ISERROR(SEARCH("Em discussão/desenvolvimento",D18)))</formula>
    </cfRule>
    <cfRule type="containsText" dxfId="50" priority="8" operator="containsText" text="Minimamente abordado">
      <formula>NOT(ISERROR(SEARCH("Minimamente abordado",D18)))</formula>
    </cfRule>
    <cfRule type="containsText" dxfId="49" priority="9" operator="containsText" text="Parcialmente abordado">
      <formula>NOT(ISERROR(SEARCH("Parcialmente abordado",D18)))</formula>
    </cfRule>
    <cfRule type="containsText" dxfId="48" priority="11" operator="containsText" text="Abordado na íntegra">
      <formula>NOT(ISERROR(SEARCH("Abordado na íntegra",D18)))</formula>
    </cfRule>
    <cfRule type="containsText" dxfId="47" priority="12" operator="containsText" text="Sim">
      <formula>NOT(ISERROR(SEARCH("Sim",D18)))</formula>
    </cfRule>
  </conditionalFormatting>
  <conditionalFormatting sqref="H21 H23 H25 H27 D18:H18">
    <cfRule type="containsText" dxfId="46" priority="4" operator="containsText" text="Não sei">
      <formula>NOT(ISERROR(SEARCH("Não sei",D18)))</formula>
    </cfRule>
    <cfRule type="containsText" dxfId="45" priority="5" operator="containsText" text="Não abordado">
      <formula>NOT(ISERROR(SEARCH("Não abordado",D18)))</formula>
    </cfRule>
    <cfRule type="containsText" dxfId="44" priority="6" operator="containsText" text="Não">
      <formula>NOT(ISERROR(SEARCH("Não",D18)))</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1D5F23D-2797-463A-B493-5DD0A6FA077E}">
          <x14:formula1>
            <xm:f>dropdowns!$F$1:$F$5</xm:f>
          </x14:formula1>
          <xm:sqref>D18:H18</xm:sqref>
        </x14:dataValidation>
        <x14:dataValidation type="list" allowBlank="1" showInputMessage="1" showErrorMessage="1" xr:uid="{72C2552F-A13A-456D-A85E-23F6C0088119}">
          <x14:formula1>
            <xm:f>dropdowns!$G$1:$G$5</xm:f>
          </x14:formula1>
          <xm:sqref>H21 H23 H25 H27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9C5E-B1BA-4A48-AF9D-ADC9DD01D377}">
  <sheetPr>
    <tabColor rgb="FFF4CBB2"/>
    <pageSetUpPr autoPageBreaks="0"/>
  </sheetPr>
  <dimension ref="A1:AD68"/>
  <sheetViews>
    <sheetView showGridLines="0" zoomScale="90" zoomScaleNormal="90" workbookViewId="0">
      <selection activeCell="F1" sqref="F1"/>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7.453125" style="95" customWidth="1"/>
    <col min="6" max="6" width="21.81640625" style="95" customWidth="1"/>
    <col min="7" max="7" width="21.453125" style="95" customWidth="1"/>
    <col min="8" max="8" width="13.54296875" style="95" customWidth="1"/>
    <col min="9" max="9" width="2.81640625" style="95" customWidth="1"/>
    <col min="10" max="30" width="8.54296875" style="155"/>
    <col min="31" max="16384" width="8.54296875" style="95"/>
  </cols>
  <sheetData>
    <row r="1" spans="1:30" ht="56.15" customHeight="1" x14ac:dyDescent="0.4">
      <c r="A1" s="152"/>
      <c r="B1" s="693" t="s">
        <v>1308</v>
      </c>
      <c r="C1" s="153"/>
      <c r="D1" s="153"/>
      <c r="E1" s="153"/>
      <c r="F1" s="153"/>
      <c r="G1" s="153"/>
      <c r="H1" s="153"/>
      <c r="I1" s="154"/>
    </row>
    <row r="2" spans="1:30" ht="16" customHeight="1" x14ac:dyDescent="0.35">
      <c r="A2" s="156"/>
      <c r="I2" s="157"/>
    </row>
    <row r="3" spans="1:30" ht="18.5" x14ac:dyDescent="0.35">
      <c r="A3" s="156"/>
      <c r="B3" s="841" t="s">
        <v>1375</v>
      </c>
      <c r="C3" s="842"/>
      <c r="D3" s="842"/>
      <c r="E3" s="842"/>
      <c r="F3" s="842"/>
      <c r="G3" s="842"/>
      <c r="H3" s="842"/>
      <c r="I3" s="157"/>
    </row>
    <row r="4" spans="1:30" ht="9.65" customHeight="1" x14ac:dyDescent="0.35">
      <c r="A4" s="156"/>
      <c r="B4" s="843"/>
      <c r="C4" s="842"/>
      <c r="D4" s="842"/>
      <c r="E4" s="842"/>
      <c r="F4" s="842"/>
      <c r="G4" s="842"/>
      <c r="H4" s="842"/>
      <c r="I4" s="157"/>
    </row>
    <row r="5" spans="1:30" x14ac:dyDescent="0.35">
      <c r="A5" s="156"/>
      <c r="B5" s="844" t="s">
        <v>1376</v>
      </c>
      <c r="C5" s="842"/>
      <c r="D5" s="842"/>
      <c r="E5" s="842"/>
      <c r="F5" s="842"/>
      <c r="G5" s="842"/>
      <c r="H5" s="842"/>
      <c r="I5" s="157"/>
    </row>
    <row r="6" spans="1:30" x14ac:dyDescent="0.35">
      <c r="A6" s="156"/>
      <c r="B6" s="853" t="s">
        <v>1377</v>
      </c>
      <c r="C6" s="842"/>
      <c r="D6" s="842"/>
      <c r="E6" s="842"/>
      <c r="F6" s="842"/>
      <c r="G6" s="842"/>
      <c r="H6" s="842"/>
      <c r="I6" s="157"/>
    </row>
    <row r="7" spans="1:30" x14ac:dyDescent="0.35">
      <c r="A7" s="156"/>
      <c r="B7" s="853" t="s">
        <v>1378</v>
      </c>
      <c r="C7" s="842"/>
      <c r="D7" s="842"/>
      <c r="E7" s="842"/>
      <c r="F7" s="842"/>
      <c r="G7" s="842"/>
      <c r="H7" s="842"/>
      <c r="I7" s="157"/>
    </row>
    <row r="8" spans="1:30" x14ac:dyDescent="0.35">
      <c r="A8" s="156"/>
      <c r="B8" s="853" t="s">
        <v>1379</v>
      </c>
      <c r="C8" s="842"/>
      <c r="D8" s="842"/>
      <c r="E8" s="842"/>
      <c r="F8" s="842"/>
      <c r="G8" s="842"/>
      <c r="H8" s="842"/>
      <c r="I8" s="157"/>
    </row>
    <row r="9" spans="1:30" s="172" customFormat="1" x14ac:dyDescent="0.35">
      <c r="A9" s="169"/>
      <c r="B9" s="854" t="s">
        <v>1380</v>
      </c>
      <c r="C9" s="845"/>
      <c r="D9" s="846"/>
      <c r="E9" s="846"/>
      <c r="F9" s="846"/>
      <c r="G9" s="846"/>
      <c r="H9" s="846"/>
      <c r="I9" s="170"/>
      <c r="J9" s="171"/>
      <c r="K9" s="171"/>
      <c r="L9" s="171"/>
      <c r="M9" s="171"/>
      <c r="N9" s="171"/>
      <c r="O9" s="171"/>
      <c r="P9" s="171"/>
      <c r="Q9" s="171"/>
      <c r="R9" s="171"/>
      <c r="S9" s="171"/>
      <c r="T9" s="171"/>
      <c r="U9" s="171"/>
      <c r="V9" s="171"/>
      <c r="W9" s="171"/>
      <c r="X9" s="171"/>
      <c r="Y9" s="171"/>
      <c r="Z9" s="171"/>
      <c r="AA9" s="171"/>
      <c r="AB9" s="171"/>
      <c r="AC9" s="171"/>
      <c r="AD9" s="171"/>
    </row>
    <row r="10" spans="1:30" ht="9.65" customHeight="1" x14ac:dyDescent="0.35">
      <c r="A10" s="156"/>
      <c r="B10" s="843"/>
      <c r="C10" s="842"/>
      <c r="D10" s="842"/>
      <c r="E10" s="842"/>
      <c r="F10" s="842"/>
      <c r="G10" s="842"/>
      <c r="H10" s="842"/>
      <c r="I10" s="157"/>
    </row>
    <row r="11" spans="1:30" x14ac:dyDescent="0.35">
      <c r="A11" s="156"/>
      <c r="B11" s="847" t="s">
        <v>1315</v>
      </c>
      <c r="C11" s="842"/>
      <c r="D11" s="842"/>
      <c r="E11" s="842"/>
      <c r="F11" s="842"/>
      <c r="G11" s="842"/>
      <c r="H11" s="842"/>
      <c r="I11" s="157"/>
    </row>
    <row r="12" spans="1:30" ht="14.5" customHeight="1" x14ac:dyDescent="0.35">
      <c r="A12" s="156"/>
      <c r="B12" s="1192" t="s">
        <v>1381</v>
      </c>
      <c r="C12" s="1192"/>
      <c r="D12" s="1192"/>
      <c r="E12" s="1192"/>
      <c r="F12" s="1192"/>
      <c r="G12" s="1192"/>
      <c r="H12" s="1192"/>
      <c r="I12" s="157"/>
    </row>
    <row r="13" spans="1:30" ht="14.5" customHeight="1" x14ac:dyDescent="0.35">
      <c r="A13" s="156"/>
      <c r="B13" s="1200" t="s">
        <v>1382</v>
      </c>
      <c r="C13" s="1200"/>
      <c r="D13" s="1200"/>
      <c r="E13" s="1200"/>
      <c r="F13" s="1200"/>
      <c r="G13" s="1200"/>
      <c r="H13" s="1200"/>
      <c r="I13" s="157"/>
    </row>
    <row r="14" spans="1:30" ht="16.5" customHeight="1" x14ac:dyDescent="0.35">
      <c r="A14" s="156"/>
      <c r="B14" s="853" t="s">
        <v>1383</v>
      </c>
      <c r="C14" s="842"/>
      <c r="D14" s="842"/>
      <c r="E14" s="842"/>
      <c r="F14" s="842"/>
      <c r="G14" s="842"/>
      <c r="H14" s="842"/>
      <c r="I14" s="157"/>
    </row>
    <row r="15" spans="1:30" ht="12.65" customHeight="1" x14ac:dyDescent="0.35">
      <c r="A15" s="156"/>
      <c r="B15" s="849" t="s">
        <v>1384</v>
      </c>
      <c r="C15" s="842"/>
      <c r="D15" s="842"/>
      <c r="E15" s="842"/>
      <c r="F15" s="842"/>
      <c r="G15" s="842"/>
      <c r="H15" s="842"/>
      <c r="I15" s="157"/>
    </row>
    <row r="16" spans="1:30" ht="16" x14ac:dyDescent="0.35">
      <c r="A16" s="156"/>
      <c r="B16" s="158"/>
      <c r="I16" s="157"/>
    </row>
    <row r="17" spans="1:30" s="96" customFormat="1" ht="22.5" customHeight="1" x14ac:dyDescent="0.35">
      <c r="A17" s="173"/>
      <c r="B17" s="593" t="s">
        <v>1318</v>
      </c>
      <c r="C17" s="174"/>
      <c r="D17" s="174"/>
      <c r="E17" s="174"/>
      <c r="F17" s="174"/>
      <c r="G17" s="174"/>
      <c r="H17" s="174"/>
      <c r="I17" s="159"/>
      <c r="J17" s="175"/>
      <c r="K17" s="175"/>
      <c r="L17" s="175"/>
      <c r="M17" s="175"/>
      <c r="N17" s="175"/>
      <c r="O17" s="175"/>
      <c r="P17" s="175"/>
      <c r="Q17" s="175"/>
      <c r="R17" s="175"/>
      <c r="S17" s="175"/>
      <c r="T17" s="175"/>
      <c r="U17" s="175"/>
      <c r="V17" s="175"/>
      <c r="W17" s="175"/>
      <c r="X17" s="175"/>
      <c r="Y17" s="175"/>
      <c r="Z17" s="175"/>
      <c r="AA17" s="175"/>
      <c r="AB17" s="175"/>
      <c r="AC17" s="175"/>
      <c r="AD17" s="175"/>
    </row>
    <row r="18" spans="1:30" ht="9.75" customHeight="1" thickBot="1" x14ac:dyDescent="0.4">
      <c r="A18" s="156"/>
      <c r="I18" s="157"/>
    </row>
    <row r="19" spans="1:30" ht="21" customHeight="1" thickTop="1" thickBot="1" x14ac:dyDescent="0.4">
      <c r="A19" s="156"/>
      <c r="B19" s="1193" t="s">
        <v>1385</v>
      </c>
      <c r="C19" s="1193"/>
      <c r="D19" s="1194" t="s">
        <v>5</v>
      </c>
      <c r="E19" s="1195"/>
      <c r="F19" s="1195"/>
      <c r="G19" s="1195"/>
      <c r="H19" s="1196"/>
      <c r="I19" s="176"/>
      <c r="J19" s="177"/>
    </row>
    <row r="20" spans="1:30" ht="15" thickTop="1" x14ac:dyDescent="0.35">
      <c r="A20" s="156"/>
      <c r="D20" s="163"/>
      <c r="E20" s="163"/>
      <c r="F20" s="163"/>
      <c r="G20" s="163"/>
      <c r="I20" s="159"/>
    </row>
    <row r="21" spans="1:30" ht="20.149999999999999" customHeight="1" thickBot="1" x14ac:dyDescent="0.4">
      <c r="A21" s="156"/>
      <c r="B21" s="848" t="s">
        <v>1279</v>
      </c>
      <c r="C21" s="848" t="s">
        <v>1320</v>
      </c>
      <c r="D21" s="177" t="s">
        <v>11</v>
      </c>
      <c r="E21" s="194" t="s">
        <v>20</v>
      </c>
      <c r="F21" s="178" t="s">
        <v>1286</v>
      </c>
      <c r="G21" s="209" t="s">
        <v>33</v>
      </c>
      <c r="H21" s="179" t="s">
        <v>1321</v>
      </c>
      <c r="I21" s="159"/>
    </row>
    <row r="22" spans="1:30" ht="59.15" customHeight="1" thickTop="1" thickBot="1" x14ac:dyDescent="0.4">
      <c r="A22" s="156"/>
      <c r="B22" s="95" t="s">
        <v>1282</v>
      </c>
      <c r="C22" s="180" t="s">
        <v>1327</v>
      </c>
      <c r="D22" s="160" t="s">
        <v>1323</v>
      </c>
      <c r="E22" s="161" t="s">
        <v>1386</v>
      </c>
      <c r="F22" s="162" t="s">
        <v>1329</v>
      </c>
      <c r="G22" s="163" t="s">
        <v>1330</v>
      </c>
      <c r="H22" s="181" t="s">
        <v>5</v>
      </c>
      <c r="I22" s="157"/>
    </row>
    <row r="23" spans="1:30" ht="13.5" customHeight="1" thickTop="1" thickBot="1" x14ac:dyDescent="0.4">
      <c r="A23" s="156"/>
      <c r="D23" s="160"/>
      <c r="E23" s="161"/>
      <c r="F23" s="162"/>
      <c r="G23" s="163"/>
      <c r="H23" s="182"/>
      <c r="I23" s="157"/>
    </row>
    <row r="24" spans="1:30" ht="79.5" customHeight="1" thickTop="1" thickBot="1" x14ac:dyDescent="0.4">
      <c r="A24" s="156"/>
      <c r="B24" s="95" t="s">
        <v>1295</v>
      </c>
      <c r="C24" s="95" t="s">
        <v>1387</v>
      </c>
      <c r="D24" s="160" t="s">
        <v>1323</v>
      </c>
      <c r="E24" s="165" t="s">
        <v>1388</v>
      </c>
      <c r="F24" s="162" t="s">
        <v>1389</v>
      </c>
      <c r="G24" s="163" t="s">
        <v>1390</v>
      </c>
      <c r="H24" s="183" t="s">
        <v>5</v>
      </c>
      <c r="I24" s="157"/>
    </row>
    <row r="25" spans="1:30" ht="15" customHeight="1" thickTop="1" thickBot="1" x14ac:dyDescent="0.4">
      <c r="A25" s="156"/>
      <c r="D25" s="160"/>
      <c r="E25" s="165"/>
      <c r="F25" s="162"/>
      <c r="G25" s="163"/>
      <c r="H25" s="182"/>
      <c r="I25" s="157"/>
    </row>
    <row r="26" spans="1:30" ht="60" customHeight="1" thickTop="1" thickBot="1" x14ac:dyDescent="0.4">
      <c r="A26" s="156"/>
      <c r="B26" s="163" t="s">
        <v>1296</v>
      </c>
      <c r="C26" s="95" t="s">
        <v>1391</v>
      </c>
      <c r="D26" s="160" t="s">
        <v>1323</v>
      </c>
      <c r="E26" s="161" t="s">
        <v>1392</v>
      </c>
      <c r="F26" s="161" t="s">
        <v>1393</v>
      </c>
      <c r="G26" s="163" t="s">
        <v>1394</v>
      </c>
      <c r="H26" s="181" t="s">
        <v>5</v>
      </c>
      <c r="I26" s="157"/>
    </row>
    <row r="27" spans="1:30" s="96" customFormat="1" ht="29.15" customHeight="1" thickTop="1" thickBot="1" x14ac:dyDescent="0.4">
      <c r="A27" s="173"/>
      <c r="B27" s="1197" t="s">
        <v>1293</v>
      </c>
      <c r="C27" s="1197"/>
      <c r="D27" s="184"/>
      <c r="E27" s="184"/>
      <c r="F27" s="184"/>
      <c r="G27" s="184"/>
      <c r="H27" s="185"/>
      <c r="I27" s="159"/>
      <c r="J27" s="175"/>
      <c r="K27" s="175"/>
      <c r="L27" s="175"/>
      <c r="M27" s="175"/>
      <c r="N27" s="175"/>
      <c r="O27" s="175"/>
      <c r="P27" s="175"/>
      <c r="Q27" s="175"/>
      <c r="R27" s="175"/>
      <c r="S27" s="175"/>
      <c r="T27" s="175"/>
      <c r="U27" s="175"/>
      <c r="V27" s="175"/>
      <c r="W27" s="175"/>
      <c r="X27" s="175"/>
      <c r="Y27" s="175"/>
      <c r="Z27" s="175"/>
      <c r="AA27" s="175"/>
      <c r="AB27" s="175"/>
      <c r="AC27" s="175"/>
      <c r="AD27" s="175"/>
    </row>
    <row r="28" spans="1:30" s="96" customFormat="1" ht="77.150000000000006" customHeight="1" thickTop="1" thickBot="1" x14ac:dyDescent="0.4">
      <c r="A28" s="173"/>
      <c r="B28" s="186" t="s">
        <v>1395</v>
      </c>
      <c r="C28" s="95" t="s">
        <v>1396</v>
      </c>
      <c r="D28" s="160" t="s">
        <v>1323</v>
      </c>
      <c r="E28" s="163" t="s">
        <v>1338</v>
      </c>
      <c r="F28" s="163" t="s">
        <v>1397</v>
      </c>
      <c r="G28" s="163" t="s">
        <v>1340</v>
      </c>
      <c r="H28" s="181" t="s">
        <v>5</v>
      </c>
      <c r="I28" s="159"/>
      <c r="J28" s="175"/>
      <c r="K28" s="175"/>
      <c r="L28" s="175"/>
      <c r="M28" s="175"/>
      <c r="N28" s="175"/>
      <c r="O28" s="175"/>
      <c r="P28" s="175"/>
      <c r="Q28" s="175"/>
      <c r="R28" s="175"/>
      <c r="S28" s="175"/>
      <c r="T28" s="175"/>
      <c r="U28" s="175"/>
      <c r="V28" s="175"/>
      <c r="W28" s="175"/>
      <c r="X28" s="175"/>
      <c r="Y28" s="175"/>
      <c r="Z28" s="175"/>
      <c r="AA28" s="175"/>
      <c r="AB28" s="175"/>
      <c r="AC28" s="175"/>
      <c r="AD28" s="175"/>
    </row>
    <row r="29" spans="1:30" s="96" customFormat="1" ht="15" customHeight="1" thickTop="1" thickBot="1" x14ac:dyDescent="0.4">
      <c r="A29" s="173"/>
      <c r="B29" s="186"/>
      <c r="C29" s="95"/>
      <c r="D29" s="160"/>
      <c r="E29" s="163"/>
      <c r="F29" s="163"/>
      <c r="G29" s="163"/>
      <c r="H29" s="187"/>
      <c r="I29" s="159"/>
      <c r="J29" s="175"/>
      <c r="K29" s="175"/>
      <c r="L29" s="175"/>
      <c r="M29" s="175"/>
      <c r="N29" s="175"/>
      <c r="O29" s="175"/>
      <c r="P29" s="175"/>
      <c r="Q29" s="175"/>
      <c r="R29" s="175"/>
      <c r="S29" s="175"/>
      <c r="T29" s="175"/>
      <c r="U29" s="175"/>
      <c r="V29" s="175"/>
      <c r="W29" s="175"/>
      <c r="X29" s="175"/>
      <c r="Y29" s="175"/>
      <c r="Z29" s="175"/>
      <c r="AA29" s="175"/>
      <c r="AB29" s="175"/>
      <c r="AC29" s="175"/>
      <c r="AD29" s="175"/>
    </row>
    <row r="30" spans="1:30" s="96" customFormat="1" ht="68.150000000000006" customHeight="1" thickTop="1" thickBot="1" x14ac:dyDescent="0.4">
      <c r="A30" s="173"/>
      <c r="B30" s="186" t="s">
        <v>1398</v>
      </c>
      <c r="C30" s="95" t="s">
        <v>1342</v>
      </c>
      <c r="D30" s="160" t="s">
        <v>1323</v>
      </c>
      <c r="E30" s="163" t="s">
        <v>1343</v>
      </c>
      <c r="F30" s="163" t="s">
        <v>1344</v>
      </c>
      <c r="G30" s="163" t="s">
        <v>1399</v>
      </c>
      <c r="H30" s="181" t="s">
        <v>5</v>
      </c>
      <c r="I30" s="159"/>
      <c r="J30" s="175"/>
      <c r="K30" s="175"/>
      <c r="L30" s="175"/>
      <c r="M30" s="175"/>
      <c r="N30" s="175"/>
      <c r="O30" s="175"/>
      <c r="P30" s="175"/>
      <c r="Q30" s="175"/>
      <c r="R30" s="175"/>
      <c r="S30" s="175"/>
      <c r="T30" s="175"/>
      <c r="U30" s="175"/>
      <c r="V30" s="175"/>
      <c r="W30" s="175"/>
      <c r="X30" s="175"/>
      <c r="Y30" s="175"/>
      <c r="Z30" s="175"/>
      <c r="AA30" s="175"/>
      <c r="AB30" s="175"/>
      <c r="AC30" s="175"/>
      <c r="AD30" s="175"/>
    </row>
    <row r="31" spans="1:30" s="96" customFormat="1" ht="14.5" customHeight="1" thickTop="1" thickBot="1" x14ac:dyDescent="0.4">
      <c r="A31" s="173"/>
      <c r="B31" s="186"/>
      <c r="C31" s="95"/>
      <c r="D31" s="160"/>
      <c r="E31" s="163"/>
      <c r="F31" s="163"/>
      <c r="G31" s="163"/>
      <c r="H31" s="182"/>
      <c r="I31" s="159"/>
      <c r="J31" s="175"/>
      <c r="K31" s="175"/>
      <c r="L31" s="175"/>
      <c r="M31" s="175"/>
      <c r="N31" s="175"/>
      <c r="O31" s="175"/>
      <c r="P31" s="175"/>
      <c r="Q31" s="175"/>
      <c r="R31" s="175"/>
      <c r="S31" s="175"/>
      <c r="T31" s="175"/>
      <c r="U31" s="175"/>
      <c r="V31" s="175"/>
      <c r="W31" s="175"/>
      <c r="X31" s="175"/>
      <c r="Y31" s="175"/>
      <c r="Z31" s="175"/>
      <c r="AA31" s="175"/>
      <c r="AB31" s="175"/>
      <c r="AC31" s="175"/>
      <c r="AD31" s="175"/>
    </row>
    <row r="32" spans="1:30" s="96" customFormat="1" ht="79.5" customHeight="1" thickTop="1" thickBot="1" x14ac:dyDescent="0.4">
      <c r="A32" s="173"/>
      <c r="B32" s="186" t="s">
        <v>1400</v>
      </c>
      <c r="C32" s="95" t="s">
        <v>1401</v>
      </c>
      <c r="D32" s="160" t="s">
        <v>1323</v>
      </c>
      <c r="E32" s="163" t="s">
        <v>1348</v>
      </c>
      <c r="F32" s="163" t="s">
        <v>1349</v>
      </c>
      <c r="G32" s="163" t="s">
        <v>1350</v>
      </c>
      <c r="H32" s="183" t="s">
        <v>5</v>
      </c>
      <c r="I32" s="159"/>
      <c r="J32" s="175"/>
      <c r="K32" s="175"/>
      <c r="L32" s="175"/>
      <c r="M32" s="175"/>
      <c r="N32" s="175"/>
      <c r="O32" s="175"/>
      <c r="P32" s="175"/>
      <c r="Q32" s="175"/>
      <c r="R32" s="175"/>
      <c r="S32" s="175"/>
      <c r="T32" s="175"/>
      <c r="U32" s="175"/>
      <c r="V32" s="175"/>
      <c r="W32" s="175"/>
      <c r="X32" s="175"/>
      <c r="Y32" s="175"/>
      <c r="Z32" s="175"/>
      <c r="AA32" s="175"/>
      <c r="AB32" s="175"/>
      <c r="AC32" s="175"/>
      <c r="AD32" s="175"/>
    </row>
    <row r="33" spans="1:30" ht="15" thickTop="1" x14ac:dyDescent="0.35">
      <c r="A33" s="156"/>
      <c r="B33" s="188"/>
      <c r="D33" s="160"/>
      <c r="E33" s="189"/>
      <c r="F33" s="190"/>
      <c r="G33" s="190"/>
      <c r="I33" s="157"/>
    </row>
    <row r="34" spans="1:30" x14ac:dyDescent="0.35">
      <c r="A34" s="156"/>
      <c r="B34" s="1202" t="s">
        <v>1402</v>
      </c>
      <c r="C34" s="1202"/>
      <c r="D34" s="1202"/>
      <c r="E34" s="1202"/>
      <c r="F34" s="1202"/>
      <c r="G34" s="1202"/>
      <c r="H34" s="1202"/>
      <c r="I34" s="157"/>
    </row>
    <row r="35" spans="1:30" s="172" customFormat="1" x14ac:dyDescent="0.35">
      <c r="A35" s="169"/>
      <c r="B35" s="172" t="s">
        <v>1403</v>
      </c>
      <c r="C35" s="191"/>
      <c r="D35" s="192"/>
      <c r="I35" s="170"/>
      <c r="J35" s="171"/>
      <c r="K35" s="171"/>
      <c r="L35" s="171"/>
      <c r="M35" s="171"/>
      <c r="N35" s="171"/>
      <c r="O35" s="171"/>
      <c r="P35" s="171"/>
      <c r="Q35" s="171"/>
      <c r="R35" s="171"/>
      <c r="S35" s="171"/>
      <c r="T35" s="171"/>
      <c r="U35" s="171"/>
      <c r="V35" s="171"/>
      <c r="W35" s="171"/>
      <c r="X35" s="171"/>
      <c r="Y35" s="171"/>
      <c r="Z35" s="171"/>
      <c r="AA35" s="171"/>
      <c r="AB35" s="171"/>
      <c r="AC35" s="171"/>
      <c r="AD35" s="171"/>
    </row>
    <row r="36" spans="1:30" s="155" customFormat="1" x14ac:dyDescent="0.35">
      <c r="A36" s="156"/>
      <c r="B36" s="95"/>
      <c r="C36" s="95"/>
      <c r="D36" s="164"/>
      <c r="E36" s="164"/>
      <c r="F36" s="193"/>
      <c r="G36" s="190"/>
      <c r="H36" s="95"/>
      <c r="I36" s="157"/>
    </row>
    <row r="37" spans="1:30" s="155" customFormat="1" ht="29.15" customHeight="1" x14ac:dyDescent="0.35">
      <c r="A37" s="156"/>
      <c r="B37" s="1198" t="s">
        <v>1404</v>
      </c>
      <c r="C37" s="1198"/>
      <c r="D37" s="1198"/>
      <c r="E37" s="1198"/>
      <c r="F37" s="1198"/>
      <c r="G37" s="1198"/>
      <c r="H37" s="1198"/>
      <c r="I37" s="157"/>
    </row>
    <row r="38" spans="1:30" s="155" customFormat="1" ht="134.5" customHeight="1" x14ac:dyDescent="0.35">
      <c r="A38" s="156"/>
      <c r="B38" s="1191"/>
      <c r="C38" s="1191"/>
      <c r="D38" s="1191"/>
      <c r="E38" s="1191"/>
      <c r="F38" s="1191"/>
      <c r="G38" s="1191"/>
      <c r="H38" s="1191"/>
      <c r="I38" s="157"/>
    </row>
    <row r="39" spans="1:30" s="155" customFormat="1" ht="15" thickBot="1" x14ac:dyDescent="0.4">
      <c r="A39" s="166"/>
      <c r="B39" s="167"/>
      <c r="C39" s="167"/>
      <c r="D39" s="167"/>
      <c r="E39" s="167"/>
      <c r="F39" s="167"/>
      <c r="G39" s="167"/>
      <c r="H39" s="167"/>
      <c r="I39" s="168"/>
    </row>
    <row r="40" spans="1:30" s="155" customFormat="1" x14ac:dyDescent="0.35"/>
    <row r="41" spans="1:30" s="155" customFormat="1" x14ac:dyDescent="0.35"/>
    <row r="42" spans="1:30" s="155" customFormat="1" x14ac:dyDescent="0.35"/>
    <row r="43" spans="1:30" s="155" customFormat="1" x14ac:dyDescent="0.35"/>
    <row r="44" spans="1:30" s="155" customFormat="1" x14ac:dyDescent="0.35"/>
    <row r="45" spans="1:30" s="155" customFormat="1" x14ac:dyDescent="0.35"/>
    <row r="46" spans="1:30" s="155" customFormat="1" x14ac:dyDescent="0.35"/>
    <row r="47" spans="1:30" s="155" customFormat="1" x14ac:dyDescent="0.35"/>
    <row r="48" spans="1:30"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row r="61" s="155" customFormat="1" x14ac:dyDescent="0.35"/>
    <row r="62" s="155" customFormat="1" x14ac:dyDescent="0.35"/>
    <row r="63" s="155" customFormat="1" x14ac:dyDescent="0.35"/>
    <row r="64" s="155" customFormat="1" x14ac:dyDescent="0.35"/>
    <row r="65" s="155" customFormat="1" x14ac:dyDescent="0.35"/>
    <row r="66" s="155" customFormat="1" x14ac:dyDescent="0.35"/>
    <row r="67" s="155" customFormat="1" x14ac:dyDescent="0.35"/>
    <row r="68" s="155" customFormat="1" x14ac:dyDescent="0.35"/>
  </sheetData>
  <sheetProtection algorithmName="SHA-512" hashValue="kUZVteU+cXHXW0wdURd41S375Kgb2ktVVHjagx5KP++TESOXI/eRAO98+XScH/TeLMlxhXe/kXwzdwGXWx24NQ==" saltValue="6CaSPFKkCbUn/gP1J/VEEA==" spinCount="100000" sheet="1" objects="1" scenarios="1"/>
  <mergeCells count="8">
    <mergeCell ref="B37:H37"/>
    <mergeCell ref="B38:H38"/>
    <mergeCell ref="B12:H12"/>
    <mergeCell ref="B13:H13"/>
    <mergeCell ref="B19:C19"/>
    <mergeCell ref="D19:H19"/>
    <mergeCell ref="B27:C27"/>
    <mergeCell ref="B34:H34"/>
  </mergeCells>
  <conditionalFormatting sqref="B21:H38">
    <cfRule type="expression" dxfId="43" priority="1">
      <formula>$D$19="Não"</formula>
    </cfRule>
    <cfRule type="expression" dxfId="42" priority="2">
      <formula>$D$19="Não sei"</formula>
    </cfRule>
    <cfRule type="expression" dxfId="41" priority="3">
      <formula>$D$19="Selecione a partir do menu pendente"</formula>
    </cfRule>
  </conditionalFormatting>
  <conditionalFormatting sqref="D19:H19 H22 H24 H26 H28 H30 H32">
    <cfRule type="containsText" dxfId="40" priority="7" operator="containsText" text="Minimamente abordado">
      <formula>NOT(ISERROR(SEARCH("Minimamente abordado",D19)))</formula>
    </cfRule>
    <cfRule type="containsText" dxfId="39" priority="8" operator="containsText" text="Em discussão/desenvolvimento">
      <formula>NOT(ISERROR(SEARCH("Em discussão/desenvolvimento",D19)))</formula>
    </cfRule>
    <cfRule type="containsText" dxfId="38" priority="9" operator="containsText" text="Parcialmente abordado">
      <formula>NOT(ISERROR(SEARCH("Parcialmente abordado",D19)))</formula>
    </cfRule>
    <cfRule type="containsText" dxfId="37" priority="10" operator="containsText" text="Abordado na íntegra">
      <formula>NOT(ISERROR(SEARCH("Abordado na íntegra",D19)))</formula>
    </cfRule>
    <cfRule type="containsText" dxfId="36" priority="11" operator="containsText" text="Sim">
      <formula>NOT(ISERROR(SEARCH("Sim",D19)))</formula>
    </cfRule>
  </conditionalFormatting>
  <conditionalFormatting sqref="H22 H24 H26 H28 H30 H32 D19:H19">
    <cfRule type="containsText" dxfId="35" priority="4" operator="containsText" text="Não abordado">
      <formula>NOT(ISERROR(SEARCH("Não abordado",D19)))</formula>
    </cfRule>
    <cfRule type="containsText" dxfId="34" priority="5" operator="containsText" text="Não sei">
      <formula>NOT(ISERROR(SEARCH("Não sei",D19)))</formula>
    </cfRule>
    <cfRule type="containsText" dxfId="33" priority="6" operator="containsText" text="Não">
      <formula>NOT(ISERROR(SEARCH("Não",D19)))</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4B96018-EA86-48F0-AC58-B2919DC2FFCC}">
          <x14:formula1>
            <xm:f>dropdowns!$F$1:$F$5</xm:f>
          </x14:formula1>
          <xm:sqref>D19:H19</xm:sqref>
        </x14:dataValidation>
        <x14:dataValidation type="list" allowBlank="1" showInputMessage="1" showErrorMessage="1" xr:uid="{C41CD854-131C-4E2B-8028-194D56C23513}">
          <x14:formula1>
            <xm:f>dropdowns!$G$1:$G$5</xm:f>
          </x14:formula1>
          <xm:sqref>H22 H24 H26 H28 H30 H32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FE98-2B32-4009-BB8F-F6E0B42319D5}">
  <sheetPr>
    <tabColor rgb="FFF4CBB2"/>
    <pageSetUpPr autoPageBreaks="0"/>
  </sheetPr>
  <dimension ref="A1:AD61"/>
  <sheetViews>
    <sheetView showGridLines="0" zoomScale="90" zoomScaleNormal="90" workbookViewId="0">
      <selection activeCell="E1" sqref="E1"/>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7.54296875" style="95" customWidth="1"/>
    <col min="6" max="6" width="21.81640625" style="95" customWidth="1"/>
    <col min="7" max="7" width="19.1796875" style="95" customWidth="1"/>
    <col min="8" max="8" width="13.54296875" style="95" customWidth="1"/>
    <col min="9" max="9" width="2.81640625" style="95" customWidth="1"/>
    <col min="10" max="30" width="8.54296875" style="155"/>
    <col min="31" max="16384" width="8.54296875" style="95"/>
  </cols>
  <sheetData>
    <row r="1" spans="1:9" ht="58.5" customHeight="1" x14ac:dyDescent="0.4">
      <c r="A1" s="152"/>
      <c r="B1" s="693" t="s">
        <v>1308</v>
      </c>
      <c r="C1" s="153"/>
      <c r="D1" s="153"/>
      <c r="E1" s="153"/>
      <c r="F1" s="153"/>
      <c r="G1" s="153"/>
      <c r="H1" s="153"/>
      <c r="I1" s="154"/>
    </row>
    <row r="2" spans="1:9" ht="16" customHeight="1" x14ac:dyDescent="0.35">
      <c r="A2" s="156"/>
      <c r="I2" s="157"/>
    </row>
    <row r="3" spans="1:9" ht="18.5" x14ac:dyDescent="0.35">
      <c r="A3" s="156"/>
      <c r="B3" s="841" t="s">
        <v>1405</v>
      </c>
      <c r="C3" s="842"/>
      <c r="D3" s="842"/>
      <c r="E3" s="842"/>
      <c r="F3" s="842"/>
      <c r="G3" s="842"/>
      <c r="H3" s="842"/>
      <c r="I3" s="157"/>
    </row>
    <row r="4" spans="1:9" ht="8.5" customHeight="1" x14ac:dyDescent="0.35">
      <c r="A4" s="156"/>
      <c r="B4" s="843"/>
      <c r="C4" s="842"/>
      <c r="D4" s="842"/>
      <c r="E4" s="842"/>
      <c r="F4" s="842"/>
      <c r="G4" s="842"/>
      <c r="H4" s="842"/>
      <c r="I4" s="157"/>
    </row>
    <row r="5" spans="1:9" x14ac:dyDescent="0.35">
      <c r="A5" s="156"/>
      <c r="B5" s="844" t="s">
        <v>1406</v>
      </c>
      <c r="C5" s="842"/>
      <c r="D5" s="842"/>
      <c r="E5" s="842"/>
      <c r="F5" s="842"/>
      <c r="G5" s="842"/>
      <c r="H5" s="842"/>
      <c r="I5" s="157"/>
    </row>
    <row r="6" spans="1:9" x14ac:dyDescent="0.35">
      <c r="A6" s="156"/>
      <c r="B6" s="853" t="s">
        <v>1407</v>
      </c>
      <c r="C6" s="842"/>
      <c r="D6" s="842"/>
      <c r="E6" s="842"/>
      <c r="F6" s="842"/>
      <c r="G6" s="842"/>
      <c r="H6" s="842"/>
      <c r="I6" s="157"/>
    </row>
    <row r="7" spans="1:9" x14ac:dyDescent="0.35">
      <c r="A7" s="156"/>
      <c r="B7" s="853" t="s">
        <v>1408</v>
      </c>
      <c r="C7" s="842"/>
      <c r="D7" s="842"/>
      <c r="E7" s="842"/>
      <c r="F7" s="842"/>
      <c r="G7" s="842"/>
      <c r="H7" s="842"/>
      <c r="I7" s="157"/>
    </row>
    <row r="8" spans="1:9" x14ac:dyDescent="0.35">
      <c r="A8" s="156"/>
      <c r="B8" s="853" t="s">
        <v>1409</v>
      </c>
      <c r="C8" s="842"/>
      <c r="D8" s="842"/>
      <c r="E8" s="842"/>
      <c r="F8" s="842"/>
      <c r="G8" s="842"/>
      <c r="H8" s="842"/>
      <c r="I8" s="157"/>
    </row>
    <row r="9" spans="1:9" ht="9.65" customHeight="1" x14ac:dyDescent="0.35">
      <c r="A9" s="156"/>
      <c r="B9" s="843"/>
      <c r="C9" s="842"/>
      <c r="D9" s="842"/>
      <c r="E9" s="842"/>
      <c r="F9" s="842"/>
      <c r="G9" s="842"/>
      <c r="H9" s="842"/>
      <c r="I9" s="157"/>
    </row>
    <row r="10" spans="1:9" x14ac:dyDescent="0.35">
      <c r="A10" s="156"/>
      <c r="B10" s="847" t="s">
        <v>1315</v>
      </c>
      <c r="C10" s="842"/>
      <c r="D10" s="842"/>
      <c r="E10" s="842"/>
      <c r="F10" s="842"/>
      <c r="G10" s="842"/>
      <c r="H10" s="842"/>
      <c r="I10" s="157"/>
    </row>
    <row r="11" spans="1:9" ht="14.15" customHeight="1" x14ac:dyDescent="0.35">
      <c r="A11" s="156"/>
      <c r="B11" s="1192" t="s">
        <v>1410</v>
      </c>
      <c r="C11" s="1192"/>
      <c r="D11" s="1192"/>
      <c r="E11" s="1192"/>
      <c r="F11" s="1192"/>
      <c r="G11" s="1192"/>
      <c r="H11" s="1192"/>
      <c r="I11" s="157"/>
    </row>
    <row r="12" spans="1:9" x14ac:dyDescent="0.35">
      <c r="A12" s="156"/>
      <c r="B12" s="853" t="s">
        <v>1411</v>
      </c>
      <c r="C12" s="842"/>
      <c r="D12" s="842"/>
      <c r="E12" s="842"/>
      <c r="F12" s="842"/>
      <c r="G12" s="842"/>
      <c r="H12" s="842"/>
      <c r="I12" s="157"/>
    </row>
    <row r="13" spans="1:9" x14ac:dyDescent="0.35">
      <c r="A13" s="156"/>
      <c r="B13" s="849" t="s">
        <v>1412</v>
      </c>
      <c r="C13" s="842"/>
      <c r="D13" s="842"/>
      <c r="E13" s="842"/>
      <c r="F13" s="842"/>
      <c r="G13" s="842"/>
      <c r="H13" s="842"/>
      <c r="I13" s="157"/>
    </row>
    <row r="14" spans="1:9" x14ac:dyDescent="0.35">
      <c r="A14" s="156"/>
      <c r="B14" s="849" t="s">
        <v>1413</v>
      </c>
      <c r="C14" s="842"/>
      <c r="D14" s="842"/>
      <c r="E14" s="842"/>
      <c r="F14" s="842"/>
      <c r="G14" s="842"/>
      <c r="H14" s="842"/>
      <c r="I14" s="157"/>
    </row>
    <row r="15" spans="1:9" x14ac:dyDescent="0.35">
      <c r="A15" s="156"/>
      <c r="B15" s="849" t="s">
        <v>1414</v>
      </c>
      <c r="C15" s="842"/>
      <c r="D15" s="842"/>
      <c r="E15" s="842"/>
      <c r="F15" s="842"/>
      <c r="G15" s="842"/>
      <c r="H15" s="842"/>
      <c r="I15" s="157"/>
    </row>
    <row r="16" spans="1:9" x14ac:dyDescent="0.35">
      <c r="A16" s="156"/>
      <c r="B16" s="849" t="s">
        <v>1415</v>
      </c>
      <c r="C16" s="842"/>
      <c r="D16" s="842"/>
      <c r="E16" s="842"/>
      <c r="F16" s="842"/>
      <c r="G16" s="842"/>
      <c r="H16" s="842"/>
      <c r="I16" s="157"/>
    </row>
    <row r="17" spans="1:30" ht="16.5" customHeight="1" x14ac:dyDescent="0.35">
      <c r="A17" s="156"/>
      <c r="B17" s="853" t="s">
        <v>1416</v>
      </c>
      <c r="C17" s="842"/>
      <c r="D17" s="842"/>
      <c r="E17" s="842"/>
      <c r="F17" s="842"/>
      <c r="G17" s="842"/>
      <c r="H17" s="842"/>
      <c r="I17" s="157"/>
    </row>
    <row r="18" spans="1:30" ht="16" x14ac:dyDescent="0.35">
      <c r="A18" s="156"/>
      <c r="B18" s="158"/>
      <c r="I18" s="157"/>
    </row>
    <row r="19" spans="1:30" s="96" customFormat="1" ht="21.75" customHeight="1" x14ac:dyDescent="0.35">
      <c r="A19" s="173"/>
      <c r="B19" s="593" t="s">
        <v>1318</v>
      </c>
      <c r="C19" s="174"/>
      <c r="D19" s="174"/>
      <c r="E19" s="174"/>
      <c r="F19" s="174"/>
      <c r="G19" s="174"/>
      <c r="H19" s="174"/>
      <c r="I19" s="159"/>
      <c r="J19" s="175"/>
      <c r="K19" s="175"/>
      <c r="L19" s="175"/>
      <c r="M19" s="175"/>
      <c r="N19" s="175"/>
      <c r="O19" s="175"/>
      <c r="P19" s="175"/>
      <c r="Q19" s="175"/>
      <c r="R19" s="175"/>
      <c r="S19" s="175"/>
      <c r="T19" s="175"/>
      <c r="U19" s="175"/>
      <c r="V19" s="175"/>
      <c r="W19" s="175"/>
      <c r="X19" s="175"/>
      <c r="Y19" s="175"/>
      <c r="Z19" s="175"/>
      <c r="AA19" s="175"/>
      <c r="AB19" s="175"/>
      <c r="AC19" s="175"/>
      <c r="AD19" s="175"/>
    </row>
    <row r="20" spans="1:30" ht="10.5" customHeight="1" thickBot="1" x14ac:dyDescent="0.4">
      <c r="A20" s="156"/>
      <c r="I20" s="157"/>
    </row>
    <row r="21" spans="1:30" ht="30" customHeight="1" thickTop="1" thickBot="1" x14ac:dyDescent="0.4">
      <c r="A21" s="156"/>
      <c r="B21" s="1193" t="s">
        <v>1417</v>
      </c>
      <c r="C21" s="1193"/>
      <c r="D21" s="1194" t="s">
        <v>5</v>
      </c>
      <c r="E21" s="1195"/>
      <c r="F21" s="1195"/>
      <c r="G21" s="1195"/>
      <c r="H21" s="1196"/>
      <c r="I21" s="176"/>
      <c r="J21" s="177"/>
    </row>
    <row r="22" spans="1:30" ht="15" thickTop="1" x14ac:dyDescent="0.35">
      <c r="A22" s="156"/>
      <c r="D22" s="163"/>
      <c r="E22" s="163"/>
      <c r="F22" s="163"/>
      <c r="G22" s="163"/>
      <c r="I22" s="159"/>
    </row>
    <row r="23" spans="1:30" ht="20.149999999999999" customHeight="1" thickBot="1" x14ac:dyDescent="0.4">
      <c r="A23" s="156"/>
      <c r="B23" s="848" t="s">
        <v>1279</v>
      </c>
      <c r="C23" s="848" t="s">
        <v>1320</v>
      </c>
      <c r="D23" s="177" t="s">
        <v>11</v>
      </c>
      <c r="E23" s="194" t="s">
        <v>20</v>
      </c>
      <c r="F23" s="178" t="s">
        <v>1286</v>
      </c>
      <c r="G23" s="209" t="s">
        <v>33</v>
      </c>
      <c r="H23" s="179" t="s">
        <v>1321</v>
      </c>
      <c r="I23" s="159"/>
    </row>
    <row r="24" spans="1:30" ht="77.25" customHeight="1" thickTop="1" thickBot="1" x14ac:dyDescent="0.4">
      <c r="A24" s="156"/>
      <c r="B24" s="95" t="s">
        <v>1298</v>
      </c>
      <c r="C24" s="180" t="s">
        <v>1418</v>
      </c>
      <c r="D24" s="160" t="s">
        <v>1323</v>
      </c>
      <c r="E24" s="161" t="s">
        <v>1419</v>
      </c>
      <c r="F24" s="162" t="s">
        <v>1420</v>
      </c>
      <c r="G24" s="163" t="s">
        <v>1421</v>
      </c>
      <c r="H24" s="181" t="s">
        <v>5</v>
      </c>
      <c r="I24" s="157"/>
    </row>
    <row r="25" spans="1:30" ht="13.5" customHeight="1" thickTop="1" thickBot="1" x14ac:dyDescent="0.4">
      <c r="A25" s="156"/>
      <c r="D25" s="160"/>
      <c r="E25" s="161"/>
      <c r="F25" s="162"/>
      <c r="G25" s="163"/>
      <c r="H25" s="182"/>
      <c r="I25" s="157"/>
    </row>
    <row r="26" spans="1:30" ht="53.5" customHeight="1" thickTop="1" thickBot="1" x14ac:dyDescent="0.4">
      <c r="A26" s="156"/>
      <c r="B26" s="95" t="s">
        <v>1299</v>
      </c>
      <c r="C26" s="95" t="s">
        <v>1422</v>
      </c>
      <c r="D26" s="160" t="s">
        <v>1323</v>
      </c>
      <c r="E26" s="165" t="s">
        <v>1324</v>
      </c>
      <c r="F26" s="162" t="s">
        <v>1325</v>
      </c>
      <c r="G26" s="163" t="s">
        <v>1326</v>
      </c>
      <c r="H26" s="183" t="s">
        <v>5</v>
      </c>
      <c r="I26" s="157"/>
    </row>
    <row r="27" spans="1:30" ht="15" customHeight="1" thickTop="1" thickBot="1" x14ac:dyDescent="0.4">
      <c r="A27" s="156"/>
      <c r="D27" s="160"/>
      <c r="E27" s="165"/>
      <c r="F27" s="162"/>
      <c r="G27" s="163"/>
      <c r="H27" s="182"/>
      <c r="I27" s="157"/>
    </row>
    <row r="28" spans="1:30" ht="88" customHeight="1" thickTop="1" thickBot="1" x14ac:dyDescent="0.4">
      <c r="A28" s="156"/>
      <c r="B28" s="163" t="s">
        <v>1300</v>
      </c>
      <c r="C28" s="95" t="s">
        <v>1423</v>
      </c>
      <c r="D28" s="160" t="s">
        <v>1323</v>
      </c>
      <c r="E28" s="161" t="s">
        <v>1424</v>
      </c>
      <c r="F28" s="161" t="s">
        <v>1425</v>
      </c>
      <c r="G28" s="163" t="s">
        <v>1426</v>
      </c>
      <c r="H28" s="181" t="s">
        <v>5</v>
      </c>
      <c r="I28" s="157"/>
    </row>
    <row r="29" spans="1:30" ht="15" thickTop="1" x14ac:dyDescent="0.35">
      <c r="A29" s="156"/>
      <c r="B29" s="188"/>
      <c r="D29" s="160"/>
      <c r="E29" s="189"/>
      <c r="F29" s="190"/>
      <c r="G29" s="190"/>
      <c r="I29" s="157"/>
    </row>
    <row r="30" spans="1:30" s="155" customFormat="1" ht="21" customHeight="1" x14ac:dyDescent="0.35">
      <c r="A30" s="156"/>
      <c r="B30" s="1198" t="s">
        <v>1427</v>
      </c>
      <c r="C30" s="1198"/>
      <c r="D30" s="1198"/>
      <c r="E30" s="1198"/>
      <c r="F30" s="1198"/>
      <c r="G30" s="1198"/>
      <c r="H30" s="1198"/>
      <c r="I30" s="157"/>
    </row>
    <row r="31" spans="1:30" s="155" customFormat="1" ht="134.5" customHeight="1" x14ac:dyDescent="0.35">
      <c r="A31" s="156"/>
      <c r="B31" s="1191"/>
      <c r="C31" s="1191"/>
      <c r="D31" s="1191"/>
      <c r="E31" s="1191"/>
      <c r="F31" s="1191"/>
      <c r="G31" s="1191"/>
      <c r="H31" s="1191"/>
      <c r="I31" s="157"/>
    </row>
    <row r="32" spans="1:30" s="155" customFormat="1" ht="15" thickBot="1" x14ac:dyDescent="0.4">
      <c r="A32" s="166"/>
      <c r="B32" s="167"/>
      <c r="C32" s="167"/>
      <c r="D32" s="167"/>
      <c r="E32" s="167"/>
      <c r="F32" s="167"/>
      <c r="G32" s="167"/>
      <c r="H32" s="167"/>
      <c r="I32" s="168"/>
    </row>
    <row r="33" s="155" customFormat="1" x14ac:dyDescent="0.35"/>
    <row r="34" s="155" customFormat="1" x14ac:dyDescent="0.35"/>
    <row r="35" s="155" customFormat="1" x14ac:dyDescent="0.35"/>
    <row r="36" s="155" customFormat="1" x14ac:dyDescent="0.35"/>
    <row r="37" s="155" customFormat="1" x14ac:dyDescent="0.35"/>
    <row r="38" s="155" customFormat="1" x14ac:dyDescent="0.35"/>
    <row r="39" s="155" customFormat="1" x14ac:dyDescent="0.35"/>
    <row r="40" s="155" customFormat="1" x14ac:dyDescent="0.35"/>
    <row r="41" s="155" customFormat="1" x14ac:dyDescent="0.35"/>
    <row r="42" s="155" customFormat="1" x14ac:dyDescent="0.35"/>
    <row r="43" s="155" customFormat="1" x14ac:dyDescent="0.35"/>
    <row r="44" s="155" customFormat="1" x14ac:dyDescent="0.35"/>
    <row r="45" s="155" customFormat="1" x14ac:dyDescent="0.35"/>
    <row r="46" s="155" customFormat="1" x14ac:dyDescent="0.35"/>
    <row r="47" s="155" customFormat="1" x14ac:dyDescent="0.35"/>
    <row r="48"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row r="61" s="155" customFormat="1" x14ac:dyDescent="0.35"/>
  </sheetData>
  <sheetProtection algorithmName="SHA-512" hashValue="1EXUorOTjFGcxdqY16KQXEa43wM9hF/UDyBKedTAWBJxI/O6MV/4P6NU0ea0AKmIo+kQKzVv8vkzuKlOID762Q==" saltValue="QwWrFP3sJS0XM6MFxGLAyA==" spinCount="100000" sheet="1" objects="1" scenarios="1"/>
  <mergeCells count="5">
    <mergeCell ref="B11:H11"/>
    <mergeCell ref="B21:C21"/>
    <mergeCell ref="D21:H21"/>
    <mergeCell ref="B30:H30"/>
    <mergeCell ref="B31:H31"/>
  </mergeCells>
  <conditionalFormatting sqref="B23:H31">
    <cfRule type="expression" dxfId="32" priority="1">
      <formula>$D$21="Não sei"</formula>
    </cfRule>
    <cfRule type="expression" dxfId="31" priority="2">
      <formula>$D$21="Não"</formula>
    </cfRule>
    <cfRule type="expression" dxfId="30" priority="3">
      <formula>$D$21="Selecione a partir do menu pendente"</formula>
    </cfRule>
  </conditionalFormatting>
  <conditionalFormatting sqref="D21:H21 H24 H26 H28">
    <cfRule type="containsText" dxfId="29" priority="7" operator="containsText" text="Minimamente abordado">
      <formula>NOT(ISERROR(SEARCH("Minimamente abordado",D21)))</formula>
    </cfRule>
    <cfRule type="containsText" dxfId="28" priority="8" operator="containsText" text="Em discussão/desenvolvimento">
      <formula>NOT(ISERROR(SEARCH("Em discussão/desenvolvimento",D21)))</formula>
    </cfRule>
    <cfRule type="containsText" dxfId="27" priority="9" operator="containsText" text="Parcialmente abordado">
      <formula>NOT(ISERROR(SEARCH("Parcialmente abordado",D21)))</formula>
    </cfRule>
    <cfRule type="containsText" dxfId="26" priority="10" operator="containsText" text="Abordado na íntegra">
      <formula>NOT(ISERROR(SEARCH("Abordado na íntegra",D21)))</formula>
    </cfRule>
    <cfRule type="containsText" dxfId="25" priority="11" operator="containsText" text="Sim">
      <formula>NOT(ISERROR(SEARCH("Sim",D21)))</formula>
    </cfRule>
  </conditionalFormatting>
  <conditionalFormatting sqref="H24 H26 H28 D21:H21">
    <cfRule type="containsText" dxfId="24" priority="4" operator="containsText" text="Não abordado">
      <formula>NOT(ISERROR(SEARCH("Não abordado",D21)))</formula>
    </cfRule>
    <cfRule type="containsText" dxfId="23" priority="5" operator="containsText" text="Não sei">
      <formula>NOT(ISERROR(SEARCH("Não sei",D21)))</formula>
    </cfRule>
    <cfRule type="containsText" dxfId="22" priority="6" operator="containsText" text="Não">
      <formula>NOT(ISERROR(SEARCH("Não",D21)))</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9D8962-E329-4024-A4C8-4DAA2176002F}">
          <x14:formula1>
            <xm:f>dropdowns!$F$1:$F$5</xm:f>
          </x14:formula1>
          <xm:sqref>D21:H21</xm:sqref>
        </x14:dataValidation>
        <x14:dataValidation type="list" allowBlank="1" showInputMessage="1" showErrorMessage="1" xr:uid="{EBCB44C7-FAB8-4B9E-AE1A-F0C07D74F32E}">
          <x14:formula1>
            <xm:f>dropdowns!$G$1:$G$5</xm:f>
          </x14:formula1>
          <xm:sqref>H24 H26 H28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F45A-08ED-4B82-8F13-A59C94C063F6}">
  <sheetPr>
    <tabColor rgb="FFF4CBB2"/>
    <pageSetUpPr autoPageBreaks="0"/>
  </sheetPr>
  <dimension ref="A1:AD70"/>
  <sheetViews>
    <sheetView showGridLines="0" zoomScale="90" zoomScaleNormal="90" workbookViewId="0">
      <selection activeCell="F1" sqref="F1"/>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7.453125" style="95" customWidth="1"/>
    <col min="6" max="6" width="21.81640625" style="95" customWidth="1"/>
    <col min="7" max="7" width="20.453125" style="95" customWidth="1"/>
    <col min="8" max="8" width="13.54296875" style="95" customWidth="1"/>
    <col min="9" max="9" width="2.81640625" style="95" customWidth="1"/>
    <col min="10" max="30" width="8.54296875" style="155"/>
    <col min="31" max="16384" width="8.54296875" style="95"/>
  </cols>
  <sheetData>
    <row r="1" spans="1:30" ht="55" customHeight="1" x14ac:dyDescent="0.4">
      <c r="A1" s="152"/>
      <c r="B1" s="693" t="s">
        <v>1308</v>
      </c>
      <c r="C1" s="153"/>
      <c r="D1" s="153"/>
      <c r="E1" s="153"/>
      <c r="F1" s="153"/>
      <c r="G1" s="153"/>
      <c r="H1" s="153"/>
      <c r="I1" s="154"/>
    </row>
    <row r="2" spans="1:30" ht="18.649999999999999" customHeight="1" x14ac:dyDescent="0.35">
      <c r="A2" s="156"/>
      <c r="I2" s="157"/>
    </row>
    <row r="3" spans="1:30" ht="18.5" x14ac:dyDescent="0.35">
      <c r="A3" s="156"/>
      <c r="B3" s="841" t="s">
        <v>1428</v>
      </c>
      <c r="C3" s="842"/>
      <c r="D3" s="842"/>
      <c r="E3" s="842"/>
      <c r="F3" s="842"/>
      <c r="G3" s="842"/>
      <c r="H3" s="842"/>
      <c r="I3" s="157"/>
    </row>
    <row r="4" spans="1:30" ht="8.5" customHeight="1" x14ac:dyDescent="0.35">
      <c r="A4" s="156"/>
      <c r="B4" s="843"/>
      <c r="C4" s="842"/>
      <c r="D4" s="842"/>
      <c r="E4" s="842"/>
      <c r="F4" s="842"/>
      <c r="G4" s="842"/>
      <c r="H4" s="842"/>
      <c r="I4" s="157"/>
    </row>
    <row r="5" spans="1:30" x14ac:dyDescent="0.35">
      <c r="A5" s="156"/>
      <c r="B5" s="844" t="s">
        <v>1429</v>
      </c>
      <c r="C5" s="842"/>
      <c r="D5" s="842"/>
      <c r="E5" s="842"/>
      <c r="F5" s="842"/>
      <c r="G5" s="842"/>
      <c r="H5" s="842"/>
      <c r="I5" s="157"/>
    </row>
    <row r="6" spans="1:30" x14ac:dyDescent="0.35">
      <c r="A6" s="156"/>
      <c r="B6" s="853" t="s">
        <v>1430</v>
      </c>
      <c r="C6" s="842"/>
      <c r="D6" s="842"/>
      <c r="E6" s="842"/>
      <c r="F6" s="842"/>
      <c r="G6" s="842"/>
      <c r="H6" s="842"/>
      <c r="I6" s="157"/>
    </row>
    <row r="7" spans="1:30" x14ac:dyDescent="0.35">
      <c r="A7" s="156"/>
      <c r="B7" s="853" t="s">
        <v>1431</v>
      </c>
      <c r="C7" s="842"/>
      <c r="D7" s="842"/>
      <c r="E7" s="842"/>
      <c r="F7" s="842"/>
      <c r="G7" s="842"/>
      <c r="H7" s="842"/>
      <c r="I7" s="157"/>
    </row>
    <row r="8" spans="1:30" x14ac:dyDescent="0.35">
      <c r="A8" s="156"/>
      <c r="B8" s="853" t="s">
        <v>1432</v>
      </c>
      <c r="C8" s="842"/>
      <c r="D8" s="842"/>
      <c r="E8" s="842"/>
      <c r="F8" s="842"/>
      <c r="G8" s="842"/>
      <c r="H8" s="842"/>
      <c r="I8" s="157"/>
    </row>
    <row r="9" spans="1:30" s="172" customFormat="1" x14ac:dyDescent="0.35">
      <c r="A9" s="169"/>
      <c r="B9" s="854" t="s">
        <v>1433</v>
      </c>
      <c r="C9" s="845"/>
      <c r="D9" s="846"/>
      <c r="E9" s="846"/>
      <c r="F9" s="846"/>
      <c r="G9" s="846"/>
      <c r="H9" s="846"/>
      <c r="I9" s="170"/>
      <c r="J9" s="171"/>
      <c r="K9" s="171"/>
      <c r="L9" s="171"/>
      <c r="M9" s="171"/>
      <c r="N9" s="171"/>
      <c r="O9" s="171"/>
      <c r="P9" s="171"/>
      <c r="Q9" s="171"/>
      <c r="R9" s="171"/>
      <c r="S9" s="171"/>
      <c r="T9" s="171"/>
      <c r="U9" s="171"/>
      <c r="V9" s="171"/>
      <c r="W9" s="171"/>
      <c r="X9" s="171"/>
      <c r="Y9" s="171"/>
      <c r="Z9" s="171"/>
      <c r="AA9" s="171"/>
      <c r="AB9" s="171"/>
      <c r="AC9" s="171"/>
      <c r="AD9" s="171"/>
    </row>
    <row r="10" spans="1:30" ht="10" customHeight="1" x14ac:dyDescent="0.35">
      <c r="A10" s="156"/>
      <c r="B10" s="843"/>
      <c r="C10" s="842"/>
      <c r="D10" s="842"/>
      <c r="E10" s="842"/>
      <c r="F10" s="842"/>
      <c r="G10" s="842"/>
      <c r="H10" s="842"/>
      <c r="I10" s="157"/>
    </row>
    <row r="11" spans="1:30" x14ac:dyDescent="0.35">
      <c r="A11" s="156"/>
      <c r="B11" s="847" t="s">
        <v>1315</v>
      </c>
      <c r="C11" s="842"/>
      <c r="D11" s="842"/>
      <c r="E11" s="842"/>
      <c r="F11" s="842"/>
      <c r="G11" s="842"/>
      <c r="H11" s="842"/>
      <c r="I11" s="157"/>
    </row>
    <row r="12" spans="1:30" ht="14.15" customHeight="1" x14ac:dyDescent="0.35">
      <c r="A12" s="156"/>
      <c r="B12" s="1192" t="s">
        <v>1434</v>
      </c>
      <c r="C12" s="1192"/>
      <c r="D12" s="1192"/>
      <c r="E12" s="1192"/>
      <c r="F12" s="1192"/>
      <c r="G12" s="1192"/>
      <c r="H12" s="1192"/>
      <c r="I12" s="157"/>
    </row>
    <row r="13" spans="1:30" x14ac:dyDescent="0.35">
      <c r="A13" s="156"/>
      <c r="B13" s="853" t="s">
        <v>1435</v>
      </c>
      <c r="C13" s="842"/>
      <c r="D13" s="842"/>
      <c r="E13" s="842"/>
      <c r="F13" s="842"/>
      <c r="G13" s="842"/>
      <c r="H13" s="842"/>
      <c r="I13" s="157"/>
    </row>
    <row r="14" spans="1:30" ht="16.5" customHeight="1" x14ac:dyDescent="0.35">
      <c r="A14" s="156"/>
      <c r="B14" s="853" t="s">
        <v>1436</v>
      </c>
      <c r="C14" s="842"/>
      <c r="D14" s="842"/>
      <c r="E14" s="842"/>
      <c r="F14" s="842"/>
      <c r="G14" s="842"/>
      <c r="H14" s="842"/>
      <c r="I14" s="157"/>
    </row>
    <row r="15" spans="1:30" ht="16.5" customHeight="1" x14ac:dyDescent="0.35">
      <c r="A15" s="156"/>
      <c r="B15" s="877" t="s">
        <v>1437</v>
      </c>
      <c r="C15" s="842"/>
      <c r="D15" s="842"/>
      <c r="E15" s="842"/>
      <c r="F15" s="842"/>
      <c r="G15" s="842"/>
      <c r="H15" s="842"/>
      <c r="I15" s="157"/>
    </row>
    <row r="16" spans="1:30" ht="16" x14ac:dyDescent="0.35">
      <c r="A16" s="156"/>
      <c r="B16" s="158"/>
      <c r="I16" s="157"/>
    </row>
    <row r="17" spans="1:30" s="96" customFormat="1" ht="25.5" customHeight="1" x14ac:dyDescent="0.35">
      <c r="A17" s="173"/>
      <c r="B17" s="593" t="s">
        <v>1318</v>
      </c>
      <c r="C17" s="174"/>
      <c r="D17" s="174"/>
      <c r="E17" s="174"/>
      <c r="F17" s="174"/>
      <c r="G17" s="174"/>
      <c r="H17" s="174"/>
      <c r="I17" s="159"/>
      <c r="J17" s="175"/>
      <c r="K17" s="175"/>
      <c r="L17" s="175"/>
      <c r="M17" s="175"/>
      <c r="N17" s="175"/>
      <c r="O17" s="175"/>
      <c r="P17" s="175"/>
      <c r="Q17" s="175"/>
      <c r="R17" s="175"/>
      <c r="S17" s="175"/>
      <c r="T17" s="175"/>
      <c r="U17" s="175"/>
      <c r="V17" s="175"/>
      <c r="W17" s="175"/>
      <c r="X17" s="175"/>
      <c r="Y17" s="175"/>
      <c r="Z17" s="175"/>
      <c r="AA17" s="175"/>
      <c r="AB17" s="175"/>
      <c r="AC17" s="175"/>
      <c r="AD17" s="175"/>
    </row>
    <row r="18" spans="1:30" ht="11.25" customHeight="1" thickBot="1" x14ac:dyDescent="0.4">
      <c r="A18" s="156"/>
      <c r="I18" s="157"/>
    </row>
    <row r="19" spans="1:30" ht="21" customHeight="1" thickTop="1" thickBot="1" x14ac:dyDescent="0.4">
      <c r="A19" s="156"/>
      <c r="B19" s="1193" t="s">
        <v>1438</v>
      </c>
      <c r="C19" s="1193"/>
      <c r="D19" s="1194" t="s">
        <v>5</v>
      </c>
      <c r="E19" s="1195"/>
      <c r="F19" s="1195"/>
      <c r="G19" s="1195"/>
      <c r="H19" s="1196"/>
      <c r="I19" s="176"/>
      <c r="J19" s="177"/>
    </row>
    <row r="20" spans="1:30" ht="15" thickTop="1" x14ac:dyDescent="0.35">
      <c r="A20" s="156"/>
      <c r="D20" s="163"/>
      <c r="E20" s="163"/>
      <c r="F20" s="163"/>
      <c r="G20" s="163"/>
      <c r="I20" s="159"/>
    </row>
    <row r="21" spans="1:30" ht="20.149999999999999" customHeight="1" thickBot="1" x14ac:dyDescent="0.4">
      <c r="A21" s="156"/>
      <c r="B21" s="848" t="s">
        <v>1279</v>
      </c>
      <c r="C21" s="848" t="s">
        <v>1320</v>
      </c>
      <c r="D21" s="177" t="s">
        <v>11</v>
      </c>
      <c r="E21" s="194" t="s">
        <v>20</v>
      </c>
      <c r="F21" s="178" t="s">
        <v>1286</v>
      </c>
      <c r="G21" s="209" t="s">
        <v>33</v>
      </c>
      <c r="H21" s="179" t="s">
        <v>1321</v>
      </c>
      <c r="I21" s="159"/>
    </row>
    <row r="22" spans="1:30" ht="59.15" customHeight="1" x14ac:dyDescent="0.35">
      <c r="A22" s="156"/>
      <c r="B22" s="95" t="s">
        <v>1302</v>
      </c>
      <c r="C22" s="180" t="s">
        <v>1439</v>
      </c>
      <c r="D22" s="160" t="s">
        <v>1323</v>
      </c>
      <c r="E22" s="161" t="s">
        <v>1440</v>
      </c>
      <c r="F22" s="162" t="s">
        <v>1441</v>
      </c>
      <c r="G22" s="163" t="s">
        <v>1442</v>
      </c>
      <c r="H22" s="181" t="s">
        <v>5</v>
      </c>
      <c r="I22" s="157"/>
    </row>
    <row r="23" spans="1:30" ht="13.5" customHeight="1" thickTop="1" thickBot="1" x14ac:dyDescent="0.4">
      <c r="A23" s="156"/>
      <c r="D23" s="160"/>
      <c r="E23" s="161"/>
      <c r="F23" s="162"/>
      <c r="G23" s="163"/>
      <c r="H23" s="182"/>
      <c r="I23" s="157"/>
    </row>
    <row r="24" spans="1:30" ht="72.650000000000006" customHeight="1" thickTop="1" thickBot="1" x14ac:dyDescent="0.4">
      <c r="A24" s="156"/>
      <c r="B24" s="95" t="s">
        <v>1303</v>
      </c>
      <c r="C24" s="95" t="s">
        <v>1443</v>
      </c>
      <c r="D24" s="160" t="s">
        <v>1323</v>
      </c>
      <c r="E24" s="165" t="s">
        <v>1444</v>
      </c>
      <c r="F24" s="162" t="s">
        <v>1445</v>
      </c>
      <c r="G24" s="163" t="s">
        <v>1446</v>
      </c>
      <c r="H24" s="183" t="s">
        <v>5</v>
      </c>
      <c r="I24" s="157"/>
    </row>
    <row r="25" spans="1:30" ht="15" customHeight="1" thickTop="1" thickBot="1" x14ac:dyDescent="0.4">
      <c r="A25" s="156"/>
      <c r="D25" s="160"/>
      <c r="E25" s="165"/>
      <c r="F25" s="162"/>
      <c r="G25" s="163"/>
      <c r="H25" s="182"/>
      <c r="I25" s="157"/>
    </row>
    <row r="26" spans="1:30" ht="77.25" customHeight="1" thickTop="1" thickBot="1" x14ac:dyDescent="0.4">
      <c r="A26" s="156"/>
      <c r="B26" s="163" t="s">
        <v>1304</v>
      </c>
      <c r="C26" s="95" t="s">
        <v>1447</v>
      </c>
      <c r="D26" s="160" t="s">
        <v>1323</v>
      </c>
      <c r="E26" s="161" t="s">
        <v>1448</v>
      </c>
      <c r="F26" s="161" t="s">
        <v>1449</v>
      </c>
      <c r="G26" s="163" t="s">
        <v>1450</v>
      </c>
      <c r="H26" s="181" t="s">
        <v>5</v>
      </c>
      <c r="I26" s="157"/>
    </row>
    <row r="27" spans="1:30" s="96" customFormat="1" ht="29.15" customHeight="1" thickTop="1" thickBot="1" x14ac:dyDescent="0.4">
      <c r="A27" s="173"/>
      <c r="B27" s="1197" t="s">
        <v>1293</v>
      </c>
      <c r="C27" s="1197"/>
      <c r="D27" s="184"/>
      <c r="E27" s="184"/>
      <c r="F27" s="184"/>
      <c r="G27" s="184"/>
      <c r="H27" s="185"/>
      <c r="I27" s="159"/>
      <c r="J27" s="175"/>
      <c r="K27" s="175"/>
      <c r="L27" s="175"/>
      <c r="M27" s="175"/>
      <c r="N27" s="175"/>
      <c r="O27" s="175"/>
      <c r="P27" s="175"/>
      <c r="Q27" s="175"/>
      <c r="R27" s="175"/>
      <c r="S27" s="175"/>
      <c r="T27" s="175"/>
      <c r="U27" s="175"/>
      <c r="V27" s="175"/>
      <c r="W27" s="175"/>
      <c r="X27" s="175"/>
      <c r="Y27" s="175"/>
      <c r="Z27" s="175"/>
      <c r="AA27" s="175"/>
      <c r="AB27" s="175"/>
      <c r="AC27" s="175"/>
      <c r="AD27" s="175"/>
    </row>
    <row r="28" spans="1:30" s="96" customFormat="1" ht="76.5" customHeight="1" thickTop="1" thickBot="1" x14ac:dyDescent="0.4">
      <c r="A28" s="173"/>
      <c r="B28" s="186" t="s">
        <v>1451</v>
      </c>
      <c r="C28" s="95" t="s">
        <v>1452</v>
      </c>
      <c r="D28" s="160" t="s">
        <v>1323</v>
      </c>
      <c r="E28" s="163" t="s">
        <v>1338</v>
      </c>
      <c r="F28" s="163" t="s">
        <v>1397</v>
      </c>
      <c r="G28" s="163" t="s">
        <v>1340</v>
      </c>
      <c r="H28" s="181" t="s">
        <v>5</v>
      </c>
      <c r="I28" s="159"/>
      <c r="J28" s="175"/>
      <c r="K28" s="175"/>
      <c r="L28" s="175"/>
      <c r="M28" s="175"/>
      <c r="N28" s="175"/>
      <c r="O28" s="175"/>
      <c r="P28" s="175"/>
      <c r="Q28" s="175"/>
      <c r="R28" s="175"/>
      <c r="S28" s="175"/>
      <c r="T28" s="175"/>
      <c r="U28" s="175"/>
      <c r="V28" s="175"/>
      <c r="W28" s="175"/>
      <c r="X28" s="175"/>
      <c r="Y28" s="175"/>
      <c r="Z28" s="175"/>
      <c r="AA28" s="175"/>
      <c r="AB28" s="175"/>
      <c r="AC28" s="175"/>
      <c r="AD28" s="175"/>
    </row>
    <row r="29" spans="1:30" s="96" customFormat="1" ht="15" customHeight="1" thickTop="1" thickBot="1" x14ac:dyDescent="0.4">
      <c r="A29" s="173"/>
      <c r="B29" s="186"/>
      <c r="C29" s="95"/>
      <c r="D29" s="160"/>
      <c r="E29" s="163"/>
      <c r="F29" s="163"/>
      <c r="G29" s="163"/>
      <c r="H29" s="187"/>
      <c r="I29" s="159"/>
      <c r="J29" s="175"/>
      <c r="K29" s="175"/>
      <c r="L29" s="175"/>
      <c r="M29" s="175"/>
      <c r="N29" s="175"/>
      <c r="O29" s="175"/>
      <c r="P29" s="175"/>
      <c r="Q29" s="175"/>
      <c r="R29" s="175"/>
      <c r="S29" s="175"/>
      <c r="T29" s="175"/>
      <c r="U29" s="175"/>
      <c r="V29" s="175"/>
      <c r="W29" s="175"/>
      <c r="X29" s="175"/>
      <c r="Y29" s="175"/>
      <c r="Z29" s="175"/>
      <c r="AA29" s="175"/>
      <c r="AB29" s="175"/>
      <c r="AC29" s="175"/>
      <c r="AD29" s="175"/>
    </row>
    <row r="30" spans="1:30" s="96" customFormat="1" ht="77.25" customHeight="1" thickTop="1" thickBot="1" x14ac:dyDescent="0.4">
      <c r="A30" s="173"/>
      <c r="B30" s="186" t="s">
        <v>1453</v>
      </c>
      <c r="C30" s="95" t="s">
        <v>1342</v>
      </c>
      <c r="D30" s="160" t="s">
        <v>1323</v>
      </c>
      <c r="E30" s="163" t="s">
        <v>1343</v>
      </c>
      <c r="F30" s="163" t="s">
        <v>1344</v>
      </c>
      <c r="G30" s="163" t="s">
        <v>1454</v>
      </c>
      <c r="H30" s="181" t="s">
        <v>5</v>
      </c>
      <c r="I30" s="159"/>
      <c r="J30" s="175"/>
      <c r="K30" s="175"/>
      <c r="L30" s="175"/>
      <c r="M30" s="175"/>
      <c r="N30" s="175"/>
      <c r="O30" s="175"/>
      <c r="P30" s="175"/>
      <c r="Q30" s="175"/>
      <c r="R30" s="175"/>
      <c r="S30" s="175"/>
      <c r="T30" s="175"/>
      <c r="U30" s="175"/>
      <c r="V30" s="175"/>
      <c r="W30" s="175"/>
      <c r="X30" s="175"/>
      <c r="Y30" s="175"/>
      <c r="Z30" s="175"/>
      <c r="AA30" s="175"/>
      <c r="AB30" s="175"/>
      <c r="AC30" s="175"/>
      <c r="AD30" s="175"/>
    </row>
    <row r="31" spans="1:30" s="96" customFormat="1" ht="14.5" customHeight="1" thickTop="1" thickBot="1" x14ac:dyDescent="0.4">
      <c r="A31" s="173"/>
      <c r="B31" s="186"/>
      <c r="C31" s="95"/>
      <c r="D31" s="160"/>
      <c r="E31" s="163"/>
      <c r="F31" s="163"/>
      <c r="G31" s="163"/>
      <c r="H31" s="182"/>
      <c r="I31" s="159"/>
      <c r="J31" s="175"/>
      <c r="K31" s="175"/>
      <c r="L31" s="175"/>
      <c r="M31" s="175"/>
      <c r="N31" s="175"/>
      <c r="O31" s="175"/>
      <c r="P31" s="175"/>
      <c r="Q31" s="175"/>
      <c r="R31" s="175"/>
      <c r="S31" s="175"/>
      <c r="T31" s="175"/>
      <c r="U31" s="175"/>
      <c r="V31" s="175"/>
      <c r="W31" s="175"/>
      <c r="X31" s="175"/>
      <c r="Y31" s="175"/>
      <c r="Z31" s="175"/>
      <c r="AA31" s="175"/>
      <c r="AB31" s="175"/>
      <c r="AC31" s="175"/>
      <c r="AD31" s="175"/>
    </row>
    <row r="32" spans="1:30" s="96" customFormat="1" ht="73.5" thickTop="1" thickBot="1" x14ac:dyDescent="0.4">
      <c r="A32" s="173"/>
      <c r="B32" s="186" t="s">
        <v>1455</v>
      </c>
      <c r="C32" s="95" t="s">
        <v>1456</v>
      </c>
      <c r="D32" s="160" t="s">
        <v>1323</v>
      </c>
      <c r="E32" s="163" t="s">
        <v>1348</v>
      </c>
      <c r="F32" s="163" t="s">
        <v>1349</v>
      </c>
      <c r="G32" s="163" t="s">
        <v>1350</v>
      </c>
      <c r="H32" s="183" t="s">
        <v>5</v>
      </c>
      <c r="I32" s="159"/>
      <c r="J32" s="175"/>
      <c r="K32" s="175"/>
      <c r="L32" s="175"/>
      <c r="M32" s="175"/>
      <c r="N32" s="175"/>
      <c r="O32" s="175"/>
      <c r="P32" s="175"/>
      <c r="Q32" s="175"/>
      <c r="R32" s="175"/>
      <c r="S32" s="175"/>
      <c r="T32" s="175"/>
      <c r="U32" s="175"/>
      <c r="V32" s="175"/>
      <c r="W32" s="175"/>
      <c r="X32" s="175"/>
      <c r="Y32" s="175"/>
      <c r="Z32" s="175"/>
      <c r="AA32" s="175"/>
      <c r="AB32" s="175"/>
      <c r="AC32" s="175"/>
      <c r="AD32" s="175"/>
    </row>
    <row r="33" spans="1:30" ht="15" thickTop="1" x14ac:dyDescent="0.35">
      <c r="A33" s="156"/>
      <c r="B33" s="188"/>
      <c r="D33" s="160"/>
      <c r="E33" s="189"/>
      <c r="F33" s="190"/>
      <c r="G33" s="190"/>
      <c r="I33" s="157"/>
    </row>
    <row r="34" spans="1:30" x14ac:dyDescent="0.35">
      <c r="A34" s="156"/>
      <c r="B34" s="1202" t="s">
        <v>1457</v>
      </c>
      <c r="C34" s="1202"/>
      <c r="D34" s="1202"/>
      <c r="E34" s="1202"/>
      <c r="F34" s="1202"/>
      <c r="G34" s="1202"/>
      <c r="H34" s="1202"/>
      <c r="I34" s="157"/>
    </row>
    <row r="35" spans="1:30" x14ac:dyDescent="0.35">
      <c r="A35" s="156"/>
      <c r="B35" s="1202"/>
      <c r="C35" s="1202"/>
      <c r="D35" s="1202"/>
      <c r="E35" s="1202"/>
      <c r="F35" s="1202"/>
      <c r="G35" s="1202"/>
      <c r="H35" s="1202"/>
      <c r="I35" s="157"/>
    </row>
    <row r="36" spans="1:30" ht="14.5" customHeight="1" x14ac:dyDescent="0.35">
      <c r="A36" s="156"/>
      <c r="B36" s="1202" t="s">
        <v>1458</v>
      </c>
      <c r="C36" s="1202"/>
      <c r="D36" s="1202"/>
      <c r="E36" s="1202"/>
      <c r="F36" s="1202"/>
      <c r="G36" s="1202"/>
      <c r="H36" s="1202"/>
      <c r="I36" s="157"/>
    </row>
    <row r="37" spans="1:30" s="172" customFormat="1" x14ac:dyDescent="0.35">
      <c r="A37" s="169"/>
      <c r="B37" s="172" t="s">
        <v>1459</v>
      </c>
      <c r="C37" s="191"/>
      <c r="D37" s="192"/>
      <c r="I37" s="170"/>
      <c r="J37" s="171"/>
      <c r="K37" s="171"/>
      <c r="L37" s="171"/>
      <c r="M37" s="171"/>
      <c r="N37" s="171"/>
      <c r="O37" s="171"/>
      <c r="P37" s="171"/>
      <c r="Q37" s="171"/>
      <c r="R37" s="171"/>
      <c r="S37" s="171"/>
      <c r="T37" s="171"/>
      <c r="U37" s="171"/>
      <c r="V37" s="171"/>
      <c r="W37" s="171"/>
      <c r="X37" s="171"/>
      <c r="Y37" s="171"/>
      <c r="Z37" s="171"/>
      <c r="AA37" s="171"/>
      <c r="AB37" s="171"/>
      <c r="AC37" s="171"/>
      <c r="AD37" s="171"/>
    </row>
    <row r="38" spans="1:30" s="155" customFormat="1" x14ac:dyDescent="0.35">
      <c r="A38" s="156"/>
      <c r="B38" s="95"/>
      <c r="C38" s="95"/>
      <c r="D38" s="164"/>
      <c r="E38" s="164"/>
      <c r="F38" s="193"/>
      <c r="G38" s="190"/>
      <c r="H38" s="95"/>
      <c r="I38" s="157"/>
    </row>
    <row r="39" spans="1:30" s="155" customFormat="1" ht="29.15" customHeight="1" x14ac:dyDescent="0.35">
      <c r="A39" s="156"/>
      <c r="B39" s="1198" t="s">
        <v>1460</v>
      </c>
      <c r="C39" s="1198"/>
      <c r="D39" s="1198"/>
      <c r="E39" s="1198"/>
      <c r="F39" s="1198"/>
      <c r="G39" s="1198"/>
      <c r="H39" s="1198"/>
      <c r="I39" s="157"/>
    </row>
    <row r="40" spans="1:30" s="155" customFormat="1" ht="134.5" customHeight="1" x14ac:dyDescent="0.35">
      <c r="A40" s="156"/>
      <c r="B40" s="1191"/>
      <c r="C40" s="1191"/>
      <c r="D40" s="1191"/>
      <c r="E40" s="1191"/>
      <c r="F40" s="1191"/>
      <c r="G40" s="1191"/>
      <c r="H40" s="1191"/>
      <c r="I40" s="157"/>
    </row>
    <row r="41" spans="1:30" s="155" customFormat="1" ht="15" thickBot="1" x14ac:dyDescent="0.4">
      <c r="A41" s="166"/>
      <c r="B41" s="167"/>
      <c r="C41" s="167"/>
      <c r="D41" s="167"/>
      <c r="E41" s="167"/>
      <c r="F41" s="167"/>
      <c r="G41" s="167"/>
      <c r="H41" s="167"/>
      <c r="I41" s="168"/>
    </row>
    <row r="42" spans="1:30" s="155" customFormat="1" x14ac:dyDescent="0.35"/>
    <row r="43" spans="1:30" s="155" customFormat="1" x14ac:dyDescent="0.35"/>
    <row r="44" spans="1:30" s="155" customFormat="1" x14ac:dyDescent="0.35"/>
    <row r="45" spans="1:30" s="155" customFormat="1" x14ac:dyDescent="0.35"/>
    <row r="46" spans="1:30" s="155" customFormat="1" x14ac:dyDescent="0.35"/>
    <row r="47" spans="1:30" s="155" customFormat="1" x14ac:dyDescent="0.35"/>
    <row r="48" spans="1:30"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row r="61" s="155" customFormat="1" x14ac:dyDescent="0.35"/>
    <row r="62" s="155" customFormat="1" x14ac:dyDescent="0.35"/>
    <row r="63" s="155" customFormat="1" x14ac:dyDescent="0.35"/>
    <row r="64" s="155" customFormat="1" x14ac:dyDescent="0.35"/>
    <row r="65" s="155" customFormat="1" x14ac:dyDescent="0.35"/>
    <row r="66" s="155" customFormat="1" x14ac:dyDescent="0.35"/>
    <row r="67" s="155" customFormat="1" x14ac:dyDescent="0.35"/>
    <row r="68" s="155" customFormat="1" x14ac:dyDescent="0.35"/>
    <row r="69" s="155" customFormat="1" x14ac:dyDescent="0.35"/>
    <row r="70" s="155" customFormat="1" x14ac:dyDescent="0.35"/>
  </sheetData>
  <sheetProtection algorithmName="SHA-512" hashValue="csJbPnNqJFLyyjycerfvDhKKY3AMltubaR5qd0h8sXzeLt+Xw+UrMr2xVOHI5sUzxKWk/zQdLaCV8qeUtLy3+A==" saltValue="7Q1JgWAvbV/Olr/0mPHtyg==" spinCount="100000" sheet="1" objects="1" scenarios="1"/>
  <mergeCells count="8">
    <mergeCell ref="B39:H39"/>
    <mergeCell ref="B40:H40"/>
    <mergeCell ref="B12:H12"/>
    <mergeCell ref="B19:C19"/>
    <mergeCell ref="D19:H19"/>
    <mergeCell ref="B27:C27"/>
    <mergeCell ref="B34:H35"/>
    <mergeCell ref="B36:H36"/>
  </mergeCells>
  <conditionalFormatting sqref="B21:H40">
    <cfRule type="expression" dxfId="21" priority="1">
      <formula>$D$19="Não"</formula>
    </cfRule>
    <cfRule type="expression" dxfId="20" priority="2">
      <formula>$D$19="Não sei"</formula>
    </cfRule>
    <cfRule type="expression" dxfId="19" priority="3">
      <formula>$D$19="Selecione a partir do menu pendente"</formula>
    </cfRule>
  </conditionalFormatting>
  <conditionalFormatting sqref="D19:H19 H22 H24 H26 H28 H30 H32">
    <cfRule type="containsText" dxfId="18" priority="7" operator="containsText" text="Em discussão/desenvolvimento">
      <formula>NOT(ISERROR(SEARCH("Em discussão/desenvolvimento",D19)))</formula>
    </cfRule>
    <cfRule type="containsText" dxfId="17" priority="8" operator="containsText" text="Minimamente abordado">
      <formula>NOT(ISERROR(SEARCH("Minimamente abordado",D19)))</formula>
    </cfRule>
    <cfRule type="containsText" dxfId="16" priority="9" operator="containsText" text="Parcialmente abordado">
      <formula>NOT(ISERROR(SEARCH("Parcialmente abordado",D19)))</formula>
    </cfRule>
    <cfRule type="containsText" dxfId="15" priority="10" operator="containsText" text="Abordado na íntegra">
      <formula>NOT(ISERROR(SEARCH("Abordado na íntegra",D19)))</formula>
    </cfRule>
    <cfRule type="containsText" dxfId="14" priority="11" operator="containsText" text="Sim">
      <formula>NOT(ISERROR(SEARCH("Sim",D19)))</formula>
    </cfRule>
  </conditionalFormatting>
  <conditionalFormatting sqref="H22 H24 H26 H28 H30 H32 D19:H19">
    <cfRule type="containsText" dxfId="13" priority="4" operator="containsText" text="Não abordado">
      <formula>NOT(ISERROR(SEARCH("Não abordado",D19)))</formula>
    </cfRule>
    <cfRule type="containsText" dxfId="12" priority="5" operator="containsText" text="Não sei">
      <formula>NOT(ISERROR(SEARCH("Não sei",D19)))</formula>
    </cfRule>
    <cfRule type="containsText" dxfId="11" priority="6" operator="containsText" text="Não">
      <formula>NOT(ISERROR(SEARCH("Não",D19)))</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54010C0-D283-4EB6-B2B1-41D70BA688EB}">
          <x14:formula1>
            <xm:f>dropdowns!$F$1:$F$5</xm:f>
          </x14:formula1>
          <xm:sqref>D19:H19</xm:sqref>
        </x14:dataValidation>
        <x14:dataValidation type="list" allowBlank="1" showInputMessage="1" showErrorMessage="1" xr:uid="{06512C52-DB1D-41EE-885C-6EF51412E75F}">
          <x14:formula1>
            <xm:f>dropdowns!$G$1:$G$5</xm:f>
          </x14:formula1>
          <xm:sqref>H22 H24 H26 H28 H30 H32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CECB-CB1B-4086-9F43-4FF5F4C420BD}">
  <sheetPr>
    <tabColor rgb="FFF4CBB2"/>
    <pageSetUpPr autoPageBreaks="0"/>
  </sheetPr>
  <dimension ref="A1:AD66"/>
  <sheetViews>
    <sheetView showGridLines="0" zoomScale="90" zoomScaleNormal="90" workbookViewId="0">
      <selection activeCell="E1" sqref="E1"/>
    </sheetView>
  </sheetViews>
  <sheetFormatPr defaultColWidth="8.54296875" defaultRowHeight="14.5" x14ac:dyDescent="0.35"/>
  <cols>
    <col min="1" max="1" width="3" style="95" customWidth="1"/>
    <col min="2" max="2" width="27.54296875" style="95" customWidth="1"/>
    <col min="3" max="3" width="36.54296875" style="95" customWidth="1"/>
    <col min="4" max="4" width="13.54296875" style="95" customWidth="1"/>
    <col min="5" max="5" width="19.1796875" style="95" customWidth="1"/>
    <col min="6" max="6" width="22.453125" style="95" customWidth="1"/>
    <col min="7" max="7" width="24" style="95" customWidth="1"/>
    <col min="8" max="8" width="13.54296875" style="95" customWidth="1"/>
    <col min="9" max="9" width="2.81640625" style="95" customWidth="1"/>
    <col min="10" max="30" width="8.54296875" style="155"/>
    <col min="31" max="16384" width="8.54296875" style="95"/>
  </cols>
  <sheetData>
    <row r="1" spans="1:30" ht="59.5" customHeight="1" x14ac:dyDescent="0.4">
      <c r="A1" s="152"/>
      <c r="B1" s="693" t="s">
        <v>1308</v>
      </c>
      <c r="C1" s="153"/>
      <c r="D1" s="153"/>
      <c r="E1" s="153"/>
      <c r="F1" s="153"/>
      <c r="G1" s="153"/>
      <c r="H1" s="153"/>
      <c r="I1" s="154"/>
    </row>
    <row r="2" spans="1:30" ht="15" customHeight="1" x14ac:dyDescent="0.35">
      <c r="A2" s="156"/>
      <c r="B2" s="658"/>
      <c r="I2" s="157"/>
    </row>
    <row r="3" spans="1:30" ht="18.5" x14ac:dyDescent="0.35">
      <c r="A3" s="156"/>
      <c r="B3" s="850" t="s">
        <v>1461</v>
      </c>
      <c r="C3" s="842"/>
      <c r="D3" s="842"/>
      <c r="E3" s="842"/>
      <c r="F3" s="842"/>
      <c r="G3" s="842"/>
      <c r="H3" s="842"/>
      <c r="I3" s="157"/>
    </row>
    <row r="4" spans="1:30" ht="8.5" customHeight="1" x14ac:dyDescent="0.35">
      <c r="A4" s="156"/>
      <c r="B4" s="843"/>
      <c r="C4" s="842"/>
      <c r="D4" s="842"/>
      <c r="E4" s="842"/>
      <c r="F4" s="842"/>
      <c r="G4" s="842"/>
      <c r="H4" s="842"/>
      <c r="I4" s="157"/>
    </row>
    <row r="5" spans="1:30" x14ac:dyDescent="0.35">
      <c r="A5" s="156"/>
      <c r="B5" s="844" t="s">
        <v>1462</v>
      </c>
      <c r="C5" s="842"/>
      <c r="D5" s="842"/>
      <c r="E5" s="842"/>
      <c r="F5" s="842"/>
      <c r="G5" s="842"/>
      <c r="H5" s="842"/>
      <c r="I5" s="157"/>
    </row>
    <row r="6" spans="1:30" x14ac:dyDescent="0.35">
      <c r="A6" s="156"/>
      <c r="B6" s="853" t="s">
        <v>1463</v>
      </c>
      <c r="C6" s="842"/>
      <c r="D6" s="842"/>
      <c r="E6" s="842"/>
      <c r="F6" s="842"/>
      <c r="G6" s="842"/>
      <c r="H6" s="842"/>
      <c r="I6" s="157"/>
    </row>
    <row r="7" spans="1:30" x14ac:dyDescent="0.35">
      <c r="A7" s="156"/>
      <c r="B7" s="853" t="s">
        <v>1464</v>
      </c>
      <c r="C7" s="842"/>
      <c r="D7" s="842"/>
      <c r="E7" s="842"/>
      <c r="F7" s="842"/>
      <c r="G7" s="842"/>
      <c r="H7" s="842"/>
      <c r="I7" s="157"/>
    </row>
    <row r="8" spans="1:30" x14ac:dyDescent="0.35">
      <c r="A8" s="156"/>
      <c r="B8" s="853" t="s">
        <v>1465</v>
      </c>
      <c r="C8" s="842"/>
      <c r="D8" s="842"/>
      <c r="E8" s="842"/>
      <c r="F8" s="842"/>
      <c r="G8" s="842"/>
      <c r="H8" s="842"/>
      <c r="I8" s="157"/>
    </row>
    <row r="9" spans="1:30" s="172" customFormat="1" x14ac:dyDescent="0.35">
      <c r="A9" s="169"/>
      <c r="B9" s="854" t="s">
        <v>1433</v>
      </c>
      <c r="C9" s="845"/>
      <c r="D9" s="846"/>
      <c r="E9" s="846"/>
      <c r="F9" s="846"/>
      <c r="G9" s="846"/>
      <c r="H9" s="846"/>
      <c r="I9" s="170"/>
      <c r="J9" s="171"/>
      <c r="K9" s="171"/>
      <c r="L9" s="171"/>
      <c r="M9" s="171"/>
      <c r="N9" s="171"/>
      <c r="O9" s="171"/>
      <c r="P9" s="171"/>
      <c r="Q9" s="171"/>
      <c r="R9" s="171"/>
      <c r="S9" s="171"/>
      <c r="T9" s="171"/>
      <c r="U9" s="171"/>
      <c r="V9" s="171"/>
      <c r="W9" s="171"/>
      <c r="X9" s="171"/>
      <c r="Y9" s="171"/>
      <c r="Z9" s="171"/>
      <c r="AA9" s="171"/>
      <c r="AB9" s="171"/>
      <c r="AC9" s="171"/>
      <c r="AD9" s="171"/>
    </row>
    <row r="10" spans="1:30" ht="9.65" customHeight="1" x14ac:dyDescent="0.35">
      <c r="A10" s="156"/>
      <c r="B10" s="843"/>
      <c r="C10" s="842"/>
      <c r="D10" s="842"/>
      <c r="E10" s="842"/>
      <c r="F10" s="842"/>
      <c r="G10" s="842"/>
      <c r="H10" s="842"/>
      <c r="I10" s="157"/>
    </row>
    <row r="11" spans="1:30" x14ac:dyDescent="0.35">
      <c r="A11" s="156"/>
      <c r="B11" s="847" t="s">
        <v>1315</v>
      </c>
      <c r="C11" s="842"/>
      <c r="D11" s="842"/>
      <c r="E11" s="842"/>
      <c r="F11" s="842"/>
      <c r="G11" s="842"/>
      <c r="H11" s="842"/>
      <c r="I11" s="157"/>
    </row>
    <row r="12" spans="1:30" ht="31" customHeight="1" x14ac:dyDescent="0.35">
      <c r="A12" s="156"/>
      <c r="B12" s="1192" t="s">
        <v>1466</v>
      </c>
      <c r="C12" s="1192"/>
      <c r="D12" s="1192"/>
      <c r="E12" s="1192"/>
      <c r="F12" s="1192"/>
      <c r="G12" s="1192"/>
      <c r="H12" s="1192"/>
      <c r="I12" s="157"/>
    </row>
    <row r="13" spans="1:30" x14ac:dyDescent="0.35">
      <c r="A13" s="156"/>
      <c r="B13" s="853" t="s">
        <v>1467</v>
      </c>
      <c r="C13" s="842"/>
      <c r="D13" s="842"/>
      <c r="E13" s="842"/>
      <c r="F13" s="842"/>
      <c r="G13" s="842"/>
      <c r="H13" s="842"/>
      <c r="I13" s="157"/>
    </row>
    <row r="14" spans="1:30" x14ac:dyDescent="0.35">
      <c r="A14" s="156"/>
      <c r="B14" s="853" t="s">
        <v>1468</v>
      </c>
      <c r="C14" s="842"/>
      <c r="D14" s="842"/>
      <c r="E14" s="842"/>
      <c r="F14" s="842"/>
      <c r="G14" s="842"/>
      <c r="H14" s="842"/>
      <c r="I14" s="157"/>
    </row>
    <row r="15" spans="1:30" ht="16" x14ac:dyDescent="0.35">
      <c r="A15" s="156"/>
      <c r="B15" s="158"/>
      <c r="I15" s="157"/>
    </row>
    <row r="16" spans="1:30" s="96" customFormat="1" ht="23.25" customHeight="1" x14ac:dyDescent="0.35">
      <c r="A16" s="173"/>
      <c r="B16" s="593" t="s">
        <v>1318</v>
      </c>
      <c r="C16" s="174"/>
      <c r="D16" s="174"/>
      <c r="E16" s="174"/>
      <c r="F16" s="174"/>
      <c r="G16" s="174"/>
      <c r="H16" s="174"/>
      <c r="I16" s="159"/>
      <c r="J16" s="175"/>
      <c r="K16" s="175"/>
      <c r="L16" s="175"/>
      <c r="M16" s="175"/>
      <c r="N16" s="175"/>
      <c r="O16" s="175"/>
      <c r="P16" s="175"/>
      <c r="Q16" s="175"/>
      <c r="R16" s="175"/>
      <c r="S16" s="175"/>
      <c r="T16" s="175"/>
      <c r="U16" s="175"/>
      <c r="V16" s="175"/>
      <c r="W16" s="175"/>
      <c r="X16" s="175"/>
      <c r="Y16" s="175"/>
      <c r="Z16" s="175"/>
      <c r="AA16" s="175"/>
      <c r="AB16" s="175"/>
      <c r="AC16" s="175"/>
      <c r="AD16" s="175"/>
    </row>
    <row r="17" spans="1:30" ht="9.75" customHeight="1" thickBot="1" x14ac:dyDescent="0.4">
      <c r="A17" s="156"/>
      <c r="I17" s="157"/>
    </row>
    <row r="18" spans="1:30" ht="28" customHeight="1" thickTop="1" thickBot="1" x14ac:dyDescent="0.4">
      <c r="A18" s="156"/>
      <c r="B18" s="1193" t="s">
        <v>1469</v>
      </c>
      <c r="C18" s="1193"/>
      <c r="D18" s="1194" t="s">
        <v>5</v>
      </c>
      <c r="E18" s="1195"/>
      <c r="F18" s="1195"/>
      <c r="G18" s="1195"/>
      <c r="H18" s="1196"/>
      <c r="I18" s="176"/>
      <c r="J18" s="177"/>
    </row>
    <row r="19" spans="1:30" ht="15" thickTop="1" x14ac:dyDescent="0.35">
      <c r="A19" s="156"/>
      <c r="D19" s="163"/>
      <c r="E19" s="163"/>
      <c r="F19" s="163"/>
      <c r="G19" s="163"/>
      <c r="I19" s="159"/>
    </row>
    <row r="20" spans="1:30" ht="20.149999999999999" customHeight="1" thickBot="1" x14ac:dyDescent="0.4">
      <c r="A20" s="156"/>
      <c r="B20" s="848" t="s">
        <v>1279</v>
      </c>
      <c r="C20" s="848" t="s">
        <v>1320</v>
      </c>
      <c r="D20" s="177" t="s">
        <v>11</v>
      </c>
      <c r="E20" s="194" t="s">
        <v>20</v>
      </c>
      <c r="F20" s="178" t="s">
        <v>1286</v>
      </c>
      <c r="G20" s="209" t="s">
        <v>33</v>
      </c>
      <c r="H20" s="179" t="s">
        <v>1321</v>
      </c>
      <c r="I20" s="159"/>
    </row>
    <row r="21" spans="1:30" ht="73.5" customHeight="1" thickTop="1" thickBot="1" x14ac:dyDescent="0.4">
      <c r="A21" s="156"/>
      <c r="B21" s="95" t="s">
        <v>1470</v>
      </c>
      <c r="C21" s="180" t="s">
        <v>1471</v>
      </c>
      <c r="D21" s="160" t="s">
        <v>1323</v>
      </c>
      <c r="E21" s="161" t="s">
        <v>1472</v>
      </c>
      <c r="F21" s="162" t="s">
        <v>1473</v>
      </c>
      <c r="G21" s="163" t="s">
        <v>1474</v>
      </c>
      <c r="H21" s="181" t="s">
        <v>5</v>
      </c>
      <c r="I21" s="157"/>
    </row>
    <row r="22" spans="1:30" ht="13.5" customHeight="1" thickTop="1" thickBot="1" x14ac:dyDescent="0.4">
      <c r="A22" s="156"/>
      <c r="D22" s="160"/>
      <c r="E22" s="161"/>
      <c r="F22" s="162"/>
      <c r="G22" s="163"/>
      <c r="H22" s="182"/>
      <c r="I22" s="157"/>
    </row>
    <row r="23" spans="1:30" ht="77.25" customHeight="1" thickTop="1" thickBot="1" x14ac:dyDescent="0.4">
      <c r="A23" s="156"/>
      <c r="B23" s="95" t="s">
        <v>1307</v>
      </c>
      <c r="C23" s="95" t="s">
        <v>1475</v>
      </c>
      <c r="D23" s="160" t="s">
        <v>1323</v>
      </c>
      <c r="E23" s="165" t="s">
        <v>1476</v>
      </c>
      <c r="F23" s="162" t="s">
        <v>1477</v>
      </c>
      <c r="G23" s="163" t="s">
        <v>1478</v>
      </c>
      <c r="H23" s="183" t="s">
        <v>5</v>
      </c>
      <c r="I23" s="157"/>
    </row>
    <row r="24" spans="1:30" ht="15" customHeight="1" thickTop="1" thickBot="1" x14ac:dyDescent="0.4">
      <c r="A24" s="156"/>
      <c r="D24" s="160"/>
      <c r="E24" s="165"/>
      <c r="F24" s="162"/>
      <c r="G24" s="163"/>
      <c r="H24" s="182"/>
      <c r="I24" s="157"/>
    </row>
    <row r="25" spans="1:30" ht="51" customHeight="1" thickTop="1" thickBot="1" x14ac:dyDescent="0.4">
      <c r="A25" s="156"/>
      <c r="B25" s="163" t="s">
        <v>1295</v>
      </c>
      <c r="C25" s="95" t="s">
        <v>1479</v>
      </c>
      <c r="D25" s="160" t="s">
        <v>1323</v>
      </c>
      <c r="E25" s="163" t="s">
        <v>1388</v>
      </c>
      <c r="F25" s="163" t="s">
        <v>1389</v>
      </c>
      <c r="G25" s="163" t="s">
        <v>1480</v>
      </c>
      <c r="H25" s="181" t="s">
        <v>5</v>
      </c>
      <c r="I25" s="157"/>
    </row>
    <row r="26" spans="1:30" s="96" customFormat="1" ht="29.15" customHeight="1" thickTop="1" thickBot="1" x14ac:dyDescent="0.4">
      <c r="A26" s="173"/>
      <c r="B26" s="1197" t="s">
        <v>1293</v>
      </c>
      <c r="C26" s="1197"/>
      <c r="D26" s="184"/>
      <c r="E26" s="184"/>
      <c r="F26" s="184"/>
      <c r="G26" s="184"/>
      <c r="H26" s="185"/>
      <c r="I26" s="159"/>
      <c r="J26" s="175"/>
      <c r="K26" s="175"/>
      <c r="L26" s="175"/>
      <c r="M26" s="175"/>
      <c r="N26" s="175"/>
      <c r="O26" s="175"/>
      <c r="P26" s="175"/>
      <c r="Q26" s="175"/>
      <c r="R26" s="175"/>
      <c r="S26" s="175"/>
      <c r="T26" s="175"/>
      <c r="U26" s="175"/>
      <c r="V26" s="175"/>
      <c r="W26" s="175"/>
      <c r="X26" s="175"/>
      <c r="Y26" s="175"/>
      <c r="Z26" s="175"/>
      <c r="AA26" s="175"/>
      <c r="AB26" s="175"/>
      <c r="AC26" s="175"/>
      <c r="AD26" s="175"/>
    </row>
    <row r="27" spans="1:30" s="96" customFormat="1" ht="76.5" customHeight="1" thickTop="1" thickBot="1" x14ac:dyDescent="0.4">
      <c r="A27" s="173"/>
      <c r="B27" s="186" t="s">
        <v>1481</v>
      </c>
      <c r="C27" s="95" t="s">
        <v>1482</v>
      </c>
      <c r="D27" s="160" t="s">
        <v>1323</v>
      </c>
      <c r="E27" s="163" t="s">
        <v>1338</v>
      </c>
      <c r="F27" s="163" t="s">
        <v>1397</v>
      </c>
      <c r="G27" s="163" t="s">
        <v>1340</v>
      </c>
      <c r="H27" s="181" t="s">
        <v>5</v>
      </c>
      <c r="I27" s="159"/>
      <c r="J27" s="175"/>
      <c r="K27" s="175"/>
      <c r="L27" s="175"/>
      <c r="M27" s="175"/>
      <c r="N27" s="175"/>
      <c r="O27" s="175"/>
      <c r="P27" s="175"/>
      <c r="Q27" s="175"/>
      <c r="R27" s="175"/>
      <c r="S27" s="175"/>
      <c r="T27" s="175"/>
      <c r="U27" s="175"/>
      <c r="V27" s="175"/>
      <c r="W27" s="175"/>
      <c r="X27" s="175"/>
      <c r="Y27" s="175"/>
      <c r="Z27" s="175"/>
      <c r="AA27" s="175"/>
      <c r="AB27" s="175"/>
      <c r="AC27" s="175"/>
      <c r="AD27" s="175"/>
    </row>
    <row r="28" spans="1:30" s="96" customFormat="1" ht="15" customHeight="1" thickTop="1" thickBot="1" x14ac:dyDescent="0.4">
      <c r="A28" s="173"/>
      <c r="B28" s="186"/>
      <c r="C28" s="95"/>
      <c r="D28" s="160"/>
      <c r="E28" s="163"/>
      <c r="F28" s="163"/>
      <c r="G28" s="163"/>
      <c r="H28" s="187"/>
      <c r="I28" s="159"/>
      <c r="J28" s="175"/>
      <c r="K28" s="175"/>
      <c r="L28" s="175"/>
      <c r="M28" s="175"/>
      <c r="N28" s="175"/>
      <c r="O28" s="175"/>
      <c r="P28" s="175"/>
      <c r="Q28" s="175"/>
      <c r="R28" s="175"/>
      <c r="S28" s="175"/>
      <c r="T28" s="175"/>
      <c r="U28" s="175"/>
      <c r="V28" s="175"/>
      <c r="W28" s="175"/>
      <c r="X28" s="175"/>
      <c r="Y28" s="175"/>
      <c r="Z28" s="175"/>
      <c r="AA28" s="175"/>
      <c r="AB28" s="175"/>
      <c r="AC28" s="175"/>
      <c r="AD28" s="175"/>
    </row>
    <row r="29" spans="1:30" s="96" customFormat="1" ht="68.150000000000006" customHeight="1" thickTop="1" thickBot="1" x14ac:dyDescent="0.4">
      <c r="A29" s="173"/>
      <c r="B29" s="186" t="s">
        <v>1483</v>
      </c>
      <c r="C29" s="95" t="s">
        <v>1342</v>
      </c>
      <c r="D29" s="160" t="s">
        <v>1323</v>
      </c>
      <c r="E29" s="163" t="s">
        <v>1343</v>
      </c>
      <c r="F29" s="163" t="s">
        <v>1344</v>
      </c>
      <c r="G29" s="163" t="s">
        <v>1484</v>
      </c>
      <c r="H29" s="181" t="s">
        <v>5</v>
      </c>
      <c r="I29" s="159"/>
      <c r="J29" s="175"/>
      <c r="K29" s="175"/>
      <c r="L29" s="175"/>
      <c r="M29" s="175"/>
      <c r="N29" s="175"/>
      <c r="O29" s="175"/>
      <c r="P29" s="175"/>
      <c r="Q29" s="175"/>
      <c r="R29" s="175"/>
      <c r="S29" s="175"/>
      <c r="T29" s="175"/>
      <c r="U29" s="175"/>
      <c r="V29" s="175"/>
      <c r="W29" s="175"/>
      <c r="X29" s="175"/>
      <c r="Y29" s="175"/>
      <c r="Z29" s="175"/>
      <c r="AA29" s="175"/>
      <c r="AB29" s="175"/>
      <c r="AC29" s="175"/>
      <c r="AD29" s="175"/>
    </row>
    <row r="30" spans="1:30" s="96" customFormat="1" ht="14.5" customHeight="1" thickTop="1" thickBot="1" x14ac:dyDescent="0.4">
      <c r="A30" s="173"/>
      <c r="B30" s="186"/>
      <c r="C30" s="95"/>
      <c r="D30" s="160"/>
      <c r="E30" s="163"/>
      <c r="F30" s="163"/>
      <c r="G30" s="163"/>
      <c r="H30" s="182"/>
      <c r="I30" s="159"/>
      <c r="J30" s="175"/>
      <c r="K30" s="175"/>
      <c r="L30" s="175"/>
      <c r="M30" s="175"/>
      <c r="N30" s="175"/>
      <c r="O30" s="175"/>
      <c r="P30" s="175"/>
      <c r="Q30" s="175"/>
      <c r="R30" s="175"/>
      <c r="S30" s="175"/>
      <c r="T30" s="175"/>
      <c r="U30" s="175"/>
      <c r="V30" s="175"/>
      <c r="W30" s="175"/>
      <c r="X30" s="175"/>
      <c r="Y30" s="175"/>
      <c r="Z30" s="175"/>
      <c r="AA30" s="175"/>
      <c r="AB30" s="175"/>
      <c r="AC30" s="175"/>
      <c r="AD30" s="175"/>
    </row>
    <row r="31" spans="1:30" s="96" customFormat="1" ht="73.5" thickTop="1" thickBot="1" x14ac:dyDescent="0.4">
      <c r="A31" s="173"/>
      <c r="B31" s="186" t="s">
        <v>1485</v>
      </c>
      <c r="C31" s="95" t="s">
        <v>1486</v>
      </c>
      <c r="D31" s="160" t="s">
        <v>1323</v>
      </c>
      <c r="E31" s="163" t="s">
        <v>1348</v>
      </c>
      <c r="F31" s="163" t="s">
        <v>1349</v>
      </c>
      <c r="G31" s="163" t="s">
        <v>1350</v>
      </c>
      <c r="H31" s="183" t="s">
        <v>5</v>
      </c>
      <c r="I31" s="159"/>
      <c r="J31" s="175"/>
      <c r="K31" s="175"/>
      <c r="L31" s="175"/>
      <c r="M31" s="175"/>
      <c r="N31" s="175"/>
      <c r="O31" s="175"/>
      <c r="P31" s="175"/>
      <c r="Q31" s="175"/>
      <c r="R31" s="175"/>
      <c r="S31" s="175"/>
      <c r="T31" s="175"/>
      <c r="U31" s="175"/>
      <c r="V31" s="175"/>
      <c r="W31" s="175"/>
      <c r="X31" s="175"/>
      <c r="Y31" s="175"/>
      <c r="Z31" s="175"/>
      <c r="AA31" s="175"/>
      <c r="AB31" s="175"/>
      <c r="AC31" s="175"/>
      <c r="AD31" s="175"/>
    </row>
    <row r="32" spans="1:30" ht="15" thickTop="1" x14ac:dyDescent="0.35">
      <c r="A32" s="156"/>
      <c r="B32" s="188"/>
      <c r="D32" s="160"/>
      <c r="E32" s="189"/>
      <c r="F32" s="190"/>
      <c r="G32" s="190"/>
      <c r="I32" s="157"/>
    </row>
    <row r="33" spans="1:30" s="172" customFormat="1" x14ac:dyDescent="0.35">
      <c r="A33" s="169"/>
      <c r="B33" s="172" t="s">
        <v>1351</v>
      </c>
      <c r="C33" s="191"/>
      <c r="D33" s="192"/>
      <c r="I33" s="170"/>
      <c r="J33" s="171"/>
      <c r="K33" s="171"/>
      <c r="L33" s="171"/>
      <c r="M33" s="171"/>
      <c r="N33" s="171"/>
      <c r="O33" s="171"/>
      <c r="P33" s="171"/>
      <c r="Q33" s="171"/>
      <c r="R33" s="171"/>
      <c r="S33" s="171"/>
      <c r="T33" s="171"/>
      <c r="U33" s="171"/>
      <c r="V33" s="171"/>
      <c r="W33" s="171"/>
      <c r="X33" s="171"/>
      <c r="Y33" s="171"/>
      <c r="Z33" s="171"/>
      <c r="AA33" s="171"/>
      <c r="AB33" s="171"/>
      <c r="AC33" s="171"/>
      <c r="AD33" s="171"/>
    </row>
    <row r="34" spans="1:30" x14ac:dyDescent="0.35">
      <c r="A34" s="156"/>
      <c r="D34" s="164"/>
      <c r="E34" s="164"/>
      <c r="F34" s="193"/>
      <c r="G34" s="190"/>
      <c r="I34" s="157"/>
    </row>
    <row r="35" spans="1:30" ht="29.15" customHeight="1" x14ac:dyDescent="0.35">
      <c r="A35" s="156"/>
      <c r="B35" s="1198" t="s">
        <v>1487</v>
      </c>
      <c r="C35" s="1198"/>
      <c r="D35" s="1198"/>
      <c r="E35" s="1198"/>
      <c r="F35" s="1198"/>
      <c r="G35" s="1198"/>
      <c r="H35" s="1198"/>
      <c r="I35" s="157"/>
    </row>
    <row r="36" spans="1:30" ht="134.5" customHeight="1" x14ac:dyDescent="0.35">
      <c r="A36" s="156"/>
      <c r="B36" s="1191"/>
      <c r="C36" s="1191"/>
      <c r="D36" s="1191"/>
      <c r="E36" s="1191"/>
      <c r="F36" s="1191"/>
      <c r="G36" s="1191"/>
      <c r="H36" s="1191"/>
      <c r="I36" s="157"/>
    </row>
    <row r="37" spans="1:30" ht="15" thickBot="1" x14ac:dyDescent="0.4">
      <c r="A37" s="166"/>
      <c r="B37" s="167"/>
      <c r="C37" s="167"/>
      <c r="D37" s="167"/>
      <c r="E37" s="167"/>
      <c r="F37" s="167"/>
      <c r="G37" s="167"/>
      <c r="H37" s="167"/>
      <c r="I37" s="168"/>
    </row>
    <row r="38" spans="1:30" s="155" customFormat="1" x14ac:dyDescent="0.35"/>
    <row r="39" spans="1:30" s="155" customFormat="1" x14ac:dyDescent="0.35"/>
    <row r="40" spans="1:30" s="155" customFormat="1" x14ac:dyDescent="0.35"/>
    <row r="41" spans="1:30" s="155" customFormat="1" x14ac:dyDescent="0.35"/>
    <row r="42" spans="1:30" s="155" customFormat="1" x14ac:dyDescent="0.35"/>
    <row r="43" spans="1:30" s="155" customFormat="1" x14ac:dyDescent="0.35"/>
    <row r="44" spans="1:30" s="155" customFormat="1" x14ac:dyDescent="0.35"/>
    <row r="45" spans="1:30" s="155" customFormat="1" x14ac:dyDescent="0.35"/>
    <row r="46" spans="1:30" s="155" customFormat="1" x14ac:dyDescent="0.35"/>
    <row r="47" spans="1:30" s="155" customFormat="1" x14ac:dyDescent="0.35"/>
    <row r="48" spans="1:30" s="155" customFormat="1" x14ac:dyDescent="0.35"/>
    <row r="49" s="155" customFormat="1" x14ac:dyDescent="0.35"/>
    <row r="50" s="155" customFormat="1" x14ac:dyDescent="0.35"/>
    <row r="51" s="155" customFormat="1" x14ac:dyDescent="0.35"/>
    <row r="52" s="155" customFormat="1" x14ac:dyDescent="0.35"/>
    <row r="53" s="155" customFormat="1" x14ac:dyDescent="0.35"/>
    <row r="54" s="155" customFormat="1" x14ac:dyDescent="0.35"/>
    <row r="55" s="155" customFormat="1" x14ac:dyDescent="0.35"/>
    <row r="56" s="155" customFormat="1" x14ac:dyDescent="0.35"/>
    <row r="57" s="155" customFormat="1" x14ac:dyDescent="0.35"/>
    <row r="58" s="155" customFormat="1" x14ac:dyDescent="0.35"/>
    <row r="59" s="155" customFormat="1" x14ac:dyDescent="0.35"/>
    <row r="60" s="155" customFormat="1" x14ac:dyDescent="0.35"/>
    <row r="61" s="155" customFormat="1" x14ac:dyDescent="0.35"/>
    <row r="62" s="155" customFormat="1" x14ac:dyDescent="0.35"/>
    <row r="63" s="155" customFormat="1" x14ac:dyDescent="0.35"/>
    <row r="64" s="155" customFormat="1" x14ac:dyDescent="0.35"/>
    <row r="65" s="155" customFormat="1" x14ac:dyDescent="0.35"/>
    <row r="66" s="155" customFormat="1" x14ac:dyDescent="0.35"/>
  </sheetData>
  <sheetProtection algorithmName="SHA-512" hashValue="aGAnP+kpA0liUK5RAegzOYZ9VpEsnh5gMB0ZGASn3IjTD39RJdstwPVLxhZMA7mbLtqxdzE7XBH6BwLrafB+wQ==" saltValue="zW6b6Geu+VgoX4EZARQD/Q==" spinCount="100000" sheet="1" objects="1" scenarios="1"/>
  <mergeCells count="6">
    <mergeCell ref="B36:H36"/>
    <mergeCell ref="B12:H12"/>
    <mergeCell ref="B18:C18"/>
    <mergeCell ref="D18:H18"/>
    <mergeCell ref="B26:C26"/>
    <mergeCell ref="B35:H35"/>
  </mergeCells>
  <conditionalFormatting sqref="B20:H36">
    <cfRule type="expression" dxfId="10" priority="1">
      <formula>$D$18="Não"</formula>
    </cfRule>
    <cfRule type="expression" dxfId="9" priority="2">
      <formula>$D$18="Não sei"</formula>
    </cfRule>
    <cfRule type="expression" dxfId="8" priority="3">
      <formula>$D$18="Selecione a partir do menu pendente"</formula>
    </cfRule>
  </conditionalFormatting>
  <conditionalFormatting sqref="D18:H18 H21 H23 H25 H27 H29 H31">
    <cfRule type="containsText" dxfId="7" priority="8" operator="containsText" text="Minimamente abordado">
      <formula>NOT(ISERROR(SEARCH("Minimamente abordado",D18)))</formula>
    </cfRule>
    <cfRule type="containsText" dxfId="6" priority="9" operator="containsText" text="Em discussão/desenvolvimento">
      <formula>NOT(ISERROR(SEARCH("Em discussão/desenvolvimento",D18)))</formula>
    </cfRule>
    <cfRule type="containsText" dxfId="5" priority="10" operator="containsText" text="Parcialmente abordado">
      <formula>NOT(ISERROR(SEARCH("Parcialmente abordado",D18)))</formula>
    </cfRule>
    <cfRule type="containsText" dxfId="4" priority="11" operator="containsText" text="Abordado na íntegra">
      <formula>NOT(ISERROR(SEARCH("Abordado na íntegra",D18)))</formula>
    </cfRule>
    <cfRule type="containsText" dxfId="3" priority="12" operator="containsText" text="Sim">
      <formula>NOT(ISERROR(SEARCH("Sim",D18)))</formula>
    </cfRule>
  </conditionalFormatting>
  <conditionalFormatting sqref="H21 H23 H25 H27 H29 H31 D18:H18">
    <cfRule type="containsText" dxfId="2" priority="5" operator="containsText" text="Não abordado">
      <formula>NOT(ISERROR(SEARCH("Não abordado",D18)))</formula>
    </cfRule>
    <cfRule type="containsText" dxfId="1" priority="6" operator="containsText" text="Não sei">
      <formula>NOT(ISERROR(SEARCH("Não sei",D18)))</formula>
    </cfRule>
    <cfRule type="containsText" dxfId="0" priority="7" operator="containsText" text="Não">
      <formula>NOT(ISERROR(SEARCH("Não",D18)))</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5EE0575-8E00-49EB-81AB-536787C91C6F}">
          <x14:formula1>
            <xm:f>dropdowns!$F$1:$F$5</xm:f>
          </x14:formula1>
          <xm:sqref>D18:H18</xm:sqref>
        </x14:dataValidation>
        <x14:dataValidation type="list" allowBlank="1" showInputMessage="1" showErrorMessage="1" xr:uid="{710EC051-DFB3-4F8D-92AE-46364C953CB3}">
          <x14:formula1>
            <xm:f>dropdowns!$G$1:$G$5</xm:f>
          </x14:formula1>
          <xm:sqref>H21 H23 H25 H27 H29 H31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58761-1D46-45E6-9892-B9F3D2C3D245}">
  <sheetPr codeName="Sheet8">
    <tabColor theme="2" tint="-9.9978637043366805E-2"/>
  </sheetPr>
  <dimension ref="A1:N49"/>
  <sheetViews>
    <sheetView topLeftCell="B2" zoomScaleNormal="90" workbookViewId="0">
      <pane ySplit="1" topLeftCell="A3" activePane="bottomLeft" state="frozen"/>
      <selection activeCell="B2" sqref="B2"/>
      <selection pane="bottomLeft" activeCell="B49" sqref="B49"/>
    </sheetView>
  </sheetViews>
  <sheetFormatPr defaultColWidth="9.1796875" defaultRowHeight="14.5" x14ac:dyDescent="0.35"/>
  <cols>
    <col min="1" max="1" width="12" style="5" hidden="1" customWidth="1"/>
    <col min="2" max="2" width="22.54296875" style="556" customWidth="1"/>
    <col min="3" max="3" width="25.54296875" style="556" bestFit="1" customWidth="1"/>
    <col min="4" max="4" width="17.54296875" style="556" customWidth="1"/>
    <col min="5" max="5" width="40.453125" style="556" customWidth="1"/>
    <col min="6" max="6" width="34.453125" style="556" customWidth="1"/>
    <col min="7" max="7" width="30.54296875" style="556" customWidth="1"/>
    <col min="8" max="8" width="52.453125" style="556" customWidth="1"/>
    <col min="9" max="9" width="25.453125" style="556" customWidth="1"/>
    <col min="10" max="10" width="22.54296875" style="556" customWidth="1"/>
    <col min="11" max="11" width="29.54296875" style="556" customWidth="1"/>
    <col min="12" max="12" width="71.54296875" style="556" customWidth="1"/>
    <col min="13" max="13" width="22" style="556" customWidth="1"/>
    <col min="14" max="14" width="44.453125" style="556" customWidth="1"/>
    <col min="15" max="16384" width="9.1796875" style="5"/>
  </cols>
  <sheetData>
    <row r="1" spans="1:14" hidden="1" x14ac:dyDescent="0.35">
      <c r="A1" s="6"/>
      <c r="B1" s="4">
        <v>2</v>
      </c>
      <c r="C1" s="4">
        <v>3</v>
      </c>
      <c r="D1" s="4">
        <v>4</v>
      </c>
      <c r="E1" s="4">
        <v>5</v>
      </c>
      <c r="F1" s="4">
        <v>6</v>
      </c>
      <c r="G1" s="4">
        <v>7</v>
      </c>
      <c r="H1" s="4">
        <v>8</v>
      </c>
      <c r="I1" s="4">
        <v>9</v>
      </c>
      <c r="J1" s="4">
        <v>10</v>
      </c>
      <c r="K1" s="4">
        <v>11</v>
      </c>
      <c r="L1" s="4">
        <v>12</v>
      </c>
      <c r="M1" s="4">
        <v>13</v>
      </c>
      <c r="N1" s="4">
        <v>14</v>
      </c>
    </row>
    <row r="2" spans="1:14" ht="29" x14ac:dyDescent="0.35">
      <c r="A2" s="7" t="s">
        <v>1488</v>
      </c>
      <c r="B2" s="7" t="s">
        <v>201</v>
      </c>
      <c r="C2" s="7" t="s">
        <v>200</v>
      </c>
      <c r="D2" s="7" t="s">
        <v>1489</v>
      </c>
      <c r="E2" s="7" t="s">
        <v>205</v>
      </c>
      <c r="F2" s="7" t="s">
        <v>211</v>
      </c>
      <c r="G2" s="7" t="s">
        <v>217</v>
      </c>
      <c r="H2" s="7" t="s">
        <v>1490</v>
      </c>
      <c r="I2" s="7" t="s">
        <v>1491</v>
      </c>
      <c r="J2" s="7" t="s">
        <v>1492</v>
      </c>
      <c r="K2" s="7" t="s">
        <v>1493</v>
      </c>
      <c r="L2" s="7" t="s">
        <v>1494</v>
      </c>
      <c r="M2" s="7" t="s">
        <v>1495</v>
      </c>
      <c r="N2" s="7" t="s">
        <v>1496</v>
      </c>
    </row>
    <row r="3" spans="1:14" ht="116" x14ac:dyDescent="0.35">
      <c r="A3" s="39">
        <v>1</v>
      </c>
      <c r="B3" s="580" t="s">
        <v>1231</v>
      </c>
      <c r="C3" s="23" t="s">
        <v>185</v>
      </c>
      <c r="D3" s="23" t="s">
        <v>1497</v>
      </c>
      <c r="E3" s="23" t="s">
        <v>1498</v>
      </c>
      <c r="F3" s="23" t="s">
        <v>1243</v>
      </c>
      <c r="G3" s="23" t="s">
        <v>1249</v>
      </c>
      <c r="H3" s="23" t="s">
        <v>1499</v>
      </c>
      <c r="I3" s="23" t="s">
        <v>1500</v>
      </c>
      <c r="J3" s="23" t="s">
        <v>1501</v>
      </c>
      <c r="K3" s="23" t="s">
        <v>1502</v>
      </c>
      <c r="L3" s="23" t="s">
        <v>1503</v>
      </c>
      <c r="M3" s="23" t="s">
        <v>1504</v>
      </c>
      <c r="N3" s="23" t="s">
        <v>1505</v>
      </c>
    </row>
    <row r="4" spans="1:14" ht="145" x14ac:dyDescent="0.35">
      <c r="A4" s="39">
        <v>2</v>
      </c>
      <c r="B4" s="580" t="s">
        <v>1232</v>
      </c>
      <c r="C4" s="23" t="s">
        <v>186</v>
      </c>
      <c r="D4" s="23" t="s">
        <v>1497</v>
      </c>
      <c r="E4" s="23" t="s">
        <v>1506</v>
      </c>
      <c r="F4" s="23" t="s">
        <v>1244</v>
      </c>
      <c r="G4" s="23" t="s">
        <v>1249</v>
      </c>
      <c r="H4" s="23" t="s">
        <v>1507</v>
      </c>
      <c r="I4" s="23" t="s">
        <v>1500</v>
      </c>
      <c r="J4" s="23" t="s">
        <v>1501</v>
      </c>
      <c r="K4" s="23" t="s">
        <v>1502</v>
      </c>
      <c r="L4" s="23" t="s">
        <v>1508</v>
      </c>
      <c r="M4" s="23" t="s">
        <v>1504</v>
      </c>
      <c r="N4" s="23" t="s">
        <v>1509</v>
      </c>
    </row>
    <row r="5" spans="1:14" ht="159.5" x14ac:dyDescent="0.35">
      <c r="A5" s="39">
        <v>3</v>
      </c>
      <c r="B5" s="580" t="s">
        <v>1233</v>
      </c>
      <c r="C5" s="23" t="s">
        <v>187</v>
      </c>
      <c r="D5" s="23" t="s">
        <v>1497</v>
      </c>
      <c r="E5" s="23" t="s">
        <v>1510</v>
      </c>
      <c r="F5" s="23" t="s">
        <v>1245</v>
      </c>
      <c r="G5" s="23" t="s">
        <v>1249</v>
      </c>
      <c r="H5" s="23" t="s">
        <v>1511</v>
      </c>
      <c r="I5" s="23" t="s">
        <v>1500</v>
      </c>
      <c r="J5" s="23" t="s">
        <v>1501</v>
      </c>
      <c r="K5" s="23" t="s">
        <v>1502</v>
      </c>
      <c r="L5" s="23" t="s">
        <v>1512</v>
      </c>
      <c r="M5" s="23" t="s">
        <v>1504</v>
      </c>
      <c r="N5" s="23" t="s">
        <v>1513</v>
      </c>
    </row>
    <row r="6" spans="1:14" ht="174" x14ac:dyDescent="0.35">
      <c r="A6" s="39">
        <v>4</v>
      </c>
      <c r="B6" s="580" t="s">
        <v>1234</v>
      </c>
      <c r="C6" s="23" t="s">
        <v>188</v>
      </c>
      <c r="D6" s="23" t="s">
        <v>1497</v>
      </c>
      <c r="E6" s="23" t="s">
        <v>1240</v>
      </c>
      <c r="F6" s="23" t="s">
        <v>1246</v>
      </c>
      <c r="G6" s="23" t="s">
        <v>1249</v>
      </c>
      <c r="H6" s="23" t="s">
        <v>1514</v>
      </c>
      <c r="I6" s="23" t="s">
        <v>1500</v>
      </c>
      <c r="J6" s="23" t="s">
        <v>1501</v>
      </c>
      <c r="K6" s="23" t="s">
        <v>1502</v>
      </c>
      <c r="L6" s="23" t="s">
        <v>1515</v>
      </c>
      <c r="M6" s="23" t="s">
        <v>1516</v>
      </c>
      <c r="N6" s="23" t="s">
        <v>1513</v>
      </c>
    </row>
    <row r="7" spans="1:14" ht="348" x14ac:dyDescent="0.35">
      <c r="A7" s="39">
        <v>5</v>
      </c>
      <c r="B7" s="581" t="s">
        <v>203</v>
      </c>
      <c r="C7" s="24" t="s">
        <v>139</v>
      </c>
      <c r="D7" s="24" t="s">
        <v>1517</v>
      </c>
      <c r="E7" s="24" t="s">
        <v>209</v>
      </c>
      <c r="F7" s="24" t="s">
        <v>215</v>
      </c>
      <c r="G7" s="24" t="s">
        <v>219</v>
      </c>
      <c r="H7" s="24" t="s">
        <v>1518</v>
      </c>
      <c r="I7" s="24" t="s">
        <v>1519</v>
      </c>
      <c r="J7" s="24" t="s">
        <v>1520</v>
      </c>
      <c r="K7" s="24" t="s">
        <v>1521</v>
      </c>
      <c r="L7" s="24" t="s">
        <v>1522</v>
      </c>
      <c r="M7" s="24" t="s">
        <v>1523</v>
      </c>
      <c r="N7" s="24" t="s">
        <v>1524</v>
      </c>
    </row>
    <row r="8" spans="1:14" ht="319" x14ac:dyDescent="0.35">
      <c r="A8" s="39">
        <v>6</v>
      </c>
      <c r="B8" s="581" t="s">
        <v>312</v>
      </c>
      <c r="C8" s="24" t="s">
        <v>177</v>
      </c>
      <c r="D8" s="24" t="s">
        <v>1517</v>
      </c>
      <c r="E8" s="24" t="s">
        <v>321</v>
      </c>
      <c r="F8" s="24" t="s">
        <v>330</v>
      </c>
      <c r="G8" s="24" t="s">
        <v>338</v>
      </c>
      <c r="H8" s="24" t="s">
        <v>1525</v>
      </c>
      <c r="I8" s="24" t="s">
        <v>1519</v>
      </c>
      <c r="J8" s="24" t="s">
        <v>1521</v>
      </c>
      <c r="K8" s="24" t="s">
        <v>1520</v>
      </c>
      <c r="L8" s="24" t="s">
        <v>1526</v>
      </c>
      <c r="M8" s="24" t="s">
        <v>228</v>
      </c>
      <c r="N8" s="24" t="s">
        <v>1527</v>
      </c>
    </row>
    <row r="9" spans="1:14" ht="203" x14ac:dyDescent="0.35">
      <c r="A9" s="39">
        <v>7</v>
      </c>
      <c r="B9" s="581" t="s">
        <v>1235</v>
      </c>
      <c r="C9" s="24" t="s">
        <v>189</v>
      </c>
      <c r="D9" s="24" t="s">
        <v>1517</v>
      </c>
      <c r="E9" s="24" t="s">
        <v>1241</v>
      </c>
      <c r="F9" s="24" t="s">
        <v>1247</v>
      </c>
      <c r="G9" s="24" t="s">
        <v>1250</v>
      </c>
      <c r="H9" s="24" t="s">
        <v>1528</v>
      </c>
      <c r="I9" s="24" t="s">
        <v>1529</v>
      </c>
      <c r="J9" s="24" t="s">
        <v>1501</v>
      </c>
      <c r="K9" s="24" t="s">
        <v>1502</v>
      </c>
      <c r="L9" s="24" t="s">
        <v>1530</v>
      </c>
      <c r="M9" s="24" t="s">
        <v>1531</v>
      </c>
      <c r="N9" s="24" t="s">
        <v>1532</v>
      </c>
    </row>
    <row r="10" spans="1:14" ht="377" x14ac:dyDescent="0.35">
      <c r="A10" s="39">
        <v>8</v>
      </c>
      <c r="B10" s="581" t="s">
        <v>1236</v>
      </c>
      <c r="C10" s="24" t="s">
        <v>190</v>
      </c>
      <c r="D10" s="24" t="s">
        <v>1517</v>
      </c>
      <c r="E10" s="24" t="s">
        <v>1242</v>
      </c>
      <c r="F10" s="24" t="s">
        <v>1248</v>
      </c>
      <c r="G10" s="24" t="s">
        <v>1250</v>
      </c>
      <c r="H10" s="24" t="s">
        <v>1533</v>
      </c>
      <c r="I10" s="24" t="s">
        <v>1529</v>
      </c>
      <c r="J10" s="24" t="s">
        <v>1501</v>
      </c>
      <c r="K10" s="24" t="s">
        <v>1534</v>
      </c>
      <c r="L10" s="24" t="s">
        <v>1535</v>
      </c>
      <c r="M10" s="24" t="s">
        <v>1536</v>
      </c>
      <c r="N10" s="24" t="s">
        <v>1537</v>
      </c>
    </row>
    <row r="11" spans="1:14" ht="130.5" x14ac:dyDescent="0.35">
      <c r="A11" s="39">
        <v>9</v>
      </c>
      <c r="B11" s="582" t="s">
        <v>204</v>
      </c>
      <c r="C11" s="25" t="s">
        <v>175</v>
      </c>
      <c r="D11" s="25" t="s">
        <v>1538</v>
      </c>
      <c r="E11" s="25" t="s">
        <v>210</v>
      </c>
      <c r="F11" s="25" t="s">
        <v>216</v>
      </c>
      <c r="G11" s="25" t="s">
        <v>220</v>
      </c>
      <c r="H11" s="25" t="s">
        <v>1539</v>
      </c>
      <c r="I11" s="25" t="s">
        <v>1519</v>
      </c>
      <c r="J11" s="25" t="s">
        <v>1540</v>
      </c>
      <c r="K11" s="25" t="s">
        <v>1541</v>
      </c>
      <c r="L11" s="25" t="s">
        <v>1542</v>
      </c>
      <c r="M11" s="25" t="s">
        <v>1543</v>
      </c>
      <c r="N11" s="25" t="s">
        <v>1544</v>
      </c>
    </row>
    <row r="12" spans="1:14" ht="246.5" x14ac:dyDescent="0.35">
      <c r="A12" s="39">
        <v>10</v>
      </c>
      <c r="B12" s="582" t="s">
        <v>393</v>
      </c>
      <c r="C12" s="25" t="s">
        <v>159</v>
      </c>
      <c r="D12" s="25" t="s">
        <v>1538</v>
      </c>
      <c r="E12" s="25" t="s">
        <v>396</v>
      </c>
      <c r="F12" s="25" t="s">
        <v>398</v>
      </c>
      <c r="G12" s="25" t="s">
        <v>401</v>
      </c>
      <c r="H12" s="25" t="s">
        <v>1545</v>
      </c>
      <c r="I12" s="25" t="s">
        <v>1519</v>
      </c>
      <c r="J12" s="25" t="s">
        <v>1520</v>
      </c>
      <c r="K12" s="25" t="s">
        <v>1502</v>
      </c>
      <c r="L12" s="25" t="s">
        <v>1546</v>
      </c>
      <c r="M12" s="25" t="s">
        <v>1547</v>
      </c>
      <c r="N12" s="25" t="s">
        <v>1548</v>
      </c>
    </row>
    <row r="13" spans="1:14" ht="203" x14ac:dyDescent="0.35">
      <c r="A13" s="39">
        <v>11</v>
      </c>
      <c r="B13" s="582" t="s">
        <v>394</v>
      </c>
      <c r="C13" s="25" t="s">
        <v>161</v>
      </c>
      <c r="D13" s="25" t="s">
        <v>1538</v>
      </c>
      <c r="E13" s="25" t="s">
        <v>394</v>
      </c>
      <c r="F13" s="25" t="s">
        <v>399</v>
      </c>
      <c r="G13" s="25" t="s">
        <v>402</v>
      </c>
      <c r="H13" s="25" t="s">
        <v>1549</v>
      </c>
      <c r="I13" s="25" t="s">
        <v>1519</v>
      </c>
      <c r="J13" s="25" t="s">
        <v>1520</v>
      </c>
      <c r="K13" s="25" t="s">
        <v>1502</v>
      </c>
      <c r="L13" s="25" t="s">
        <v>1550</v>
      </c>
      <c r="M13" s="25" t="s">
        <v>1551</v>
      </c>
      <c r="N13" s="25" t="s">
        <v>1552</v>
      </c>
    </row>
    <row r="14" spans="1:14" ht="174" x14ac:dyDescent="0.35">
      <c r="A14" s="39">
        <v>12</v>
      </c>
      <c r="B14" s="582" t="s">
        <v>366</v>
      </c>
      <c r="C14" s="25" t="s">
        <v>141</v>
      </c>
      <c r="D14" s="25" t="s">
        <v>1538</v>
      </c>
      <c r="E14" s="25" t="s">
        <v>372</v>
      </c>
      <c r="F14" s="25" t="s">
        <v>377</v>
      </c>
      <c r="G14" s="25" t="s">
        <v>277</v>
      </c>
      <c r="H14" s="25" t="s">
        <v>1553</v>
      </c>
      <c r="I14" s="25" t="s">
        <v>1554</v>
      </c>
      <c r="J14" s="25" t="s">
        <v>1520</v>
      </c>
      <c r="K14" s="25" t="s">
        <v>1502</v>
      </c>
      <c r="L14" s="25" t="s">
        <v>1555</v>
      </c>
      <c r="M14" s="25" t="s">
        <v>1543</v>
      </c>
      <c r="N14" s="25" t="s">
        <v>1556</v>
      </c>
    </row>
    <row r="15" spans="1:14" ht="145" x14ac:dyDescent="0.35">
      <c r="A15" s="39">
        <v>13</v>
      </c>
      <c r="B15" s="582" t="s">
        <v>367</v>
      </c>
      <c r="C15" s="25" t="s">
        <v>144</v>
      </c>
      <c r="D15" s="25" t="s">
        <v>1538</v>
      </c>
      <c r="E15" s="25" t="s">
        <v>373</v>
      </c>
      <c r="F15" s="25" t="s">
        <v>378</v>
      </c>
      <c r="G15" s="25" t="s">
        <v>277</v>
      </c>
      <c r="H15" s="25" t="s">
        <v>1557</v>
      </c>
      <c r="I15" s="25" t="s">
        <v>1519</v>
      </c>
      <c r="J15" s="25" t="s">
        <v>1520</v>
      </c>
      <c r="K15" s="25" t="s">
        <v>1502</v>
      </c>
      <c r="L15" s="25" t="s">
        <v>1558</v>
      </c>
      <c r="M15" s="25" t="s">
        <v>1543</v>
      </c>
      <c r="N15" s="25" t="s">
        <v>1559</v>
      </c>
    </row>
    <row r="16" spans="1:14" ht="188.5" x14ac:dyDescent="0.35">
      <c r="A16" s="39">
        <v>14</v>
      </c>
      <c r="B16" s="582" t="s">
        <v>414</v>
      </c>
      <c r="C16" s="25" t="s">
        <v>170</v>
      </c>
      <c r="D16" s="25" t="s">
        <v>1538</v>
      </c>
      <c r="E16" s="25" t="s">
        <v>1560</v>
      </c>
      <c r="F16" s="25" t="s">
        <v>418</v>
      </c>
      <c r="G16" s="25" t="s">
        <v>420</v>
      </c>
      <c r="H16" s="25" t="s">
        <v>1561</v>
      </c>
      <c r="I16" s="25" t="s">
        <v>1519</v>
      </c>
      <c r="J16" s="25" t="s">
        <v>1520</v>
      </c>
      <c r="K16" s="25" t="s">
        <v>1502</v>
      </c>
      <c r="L16" s="25" t="s">
        <v>1562</v>
      </c>
      <c r="M16" s="25" t="s">
        <v>1504</v>
      </c>
      <c r="N16" s="25" t="s">
        <v>1563</v>
      </c>
    </row>
    <row r="17" spans="1:14" ht="290" x14ac:dyDescent="0.35">
      <c r="A17" s="39">
        <v>15</v>
      </c>
      <c r="B17" s="582" t="s">
        <v>395</v>
      </c>
      <c r="C17" s="25" t="s">
        <v>163</v>
      </c>
      <c r="D17" s="25" t="s">
        <v>1538</v>
      </c>
      <c r="E17" s="25" t="s">
        <v>1564</v>
      </c>
      <c r="F17" s="25" t="s">
        <v>1565</v>
      </c>
      <c r="G17" s="25" t="s">
        <v>334</v>
      </c>
      <c r="H17" s="25" t="s">
        <v>1566</v>
      </c>
      <c r="I17" s="25" t="s">
        <v>1519</v>
      </c>
      <c r="J17" s="25" t="s">
        <v>1520</v>
      </c>
      <c r="K17" s="25" t="s">
        <v>1502</v>
      </c>
      <c r="L17" s="25" t="s">
        <v>1567</v>
      </c>
      <c r="M17" s="25" t="s">
        <v>228</v>
      </c>
      <c r="N17" s="25" t="s">
        <v>1568</v>
      </c>
    </row>
    <row r="18" spans="1:14" ht="246.5" x14ac:dyDescent="0.35">
      <c r="A18" s="39">
        <v>16</v>
      </c>
      <c r="B18" s="583" t="s">
        <v>283</v>
      </c>
      <c r="C18" s="26" t="s">
        <v>157</v>
      </c>
      <c r="D18" s="26" t="s">
        <v>1569</v>
      </c>
      <c r="E18" s="26" t="s">
        <v>289</v>
      </c>
      <c r="F18" s="26" t="s">
        <v>295</v>
      </c>
      <c r="G18" s="26" t="s">
        <v>277</v>
      </c>
      <c r="H18" s="26" t="s">
        <v>1570</v>
      </c>
      <c r="I18" s="26" t="s">
        <v>1519</v>
      </c>
      <c r="J18" s="26" t="s">
        <v>1520</v>
      </c>
      <c r="K18" s="26" t="s">
        <v>1502</v>
      </c>
      <c r="L18" s="26" t="s">
        <v>1571</v>
      </c>
      <c r="M18" s="26" t="s">
        <v>1572</v>
      </c>
      <c r="N18" s="26" t="s">
        <v>1573</v>
      </c>
    </row>
    <row r="19" spans="1:14" ht="261" x14ac:dyDescent="0.35">
      <c r="A19" s="39">
        <v>17</v>
      </c>
      <c r="B19" s="583" t="s">
        <v>284</v>
      </c>
      <c r="C19" s="26" t="s">
        <v>158</v>
      </c>
      <c r="D19" s="26" t="s">
        <v>1569</v>
      </c>
      <c r="E19" s="26" t="s">
        <v>290</v>
      </c>
      <c r="F19" s="26" t="s">
        <v>296</v>
      </c>
      <c r="G19" s="26" t="s">
        <v>277</v>
      </c>
      <c r="H19" s="26" t="s">
        <v>1574</v>
      </c>
      <c r="I19" s="26" t="s">
        <v>1519</v>
      </c>
      <c r="J19" s="26" t="s">
        <v>1520</v>
      </c>
      <c r="K19" s="26" t="s">
        <v>1502</v>
      </c>
      <c r="L19" s="26" t="s">
        <v>1571</v>
      </c>
      <c r="M19" s="26" t="s">
        <v>1543</v>
      </c>
      <c r="N19" s="26" t="s">
        <v>1575</v>
      </c>
    </row>
    <row r="20" spans="1:14" ht="130.5" x14ac:dyDescent="0.35">
      <c r="A20" s="39">
        <v>18</v>
      </c>
      <c r="B20" s="583" t="s">
        <v>285</v>
      </c>
      <c r="C20" s="26" t="s">
        <v>160</v>
      </c>
      <c r="D20" s="26" t="s">
        <v>1569</v>
      </c>
      <c r="E20" s="26" t="s">
        <v>291</v>
      </c>
      <c r="F20" s="26" t="s">
        <v>297</v>
      </c>
      <c r="G20" s="26" t="s">
        <v>277</v>
      </c>
      <c r="H20" s="26" t="s">
        <v>1576</v>
      </c>
      <c r="I20" s="26" t="s">
        <v>1519</v>
      </c>
      <c r="J20" s="26" t="s">
        <v>1520</v>
      </c>
      <c r="K20" s="26" t="s">
        <v>1502</v>
      </c>
      <c r="L20" s="26" t="s">
        <v>1577</v>
      </c>
      <c r="M20" s="26" t="s">
        <v>1543</v>
      </c>
      <c r="N20" s="26" t="s">
        <v>1578</v>
      </c>
    </row>
    <row r="21" spans="1:14" ht="275.5" x14ac:dyDescent="0.35">
      <c r="A21" s="39">
        <v>19</v>
      </c>
      <c r="B21" s="583" t="s">
        <v>286</v>
      </c>
      <c r="C21" s="26" t="s">
        <v>162</v>
      </c>
      <c r="D21" s="26" t="s">
        <v>1569</v>
      </c>
      <c r="E21" s="26" t="s">
        <v>292</v>
      </c>
      <c r="F21" s="26" t="s">
        <v>298</v>
      </c>
      <c r="G21" s="26" t="s">
        <v>277</v>
      </c>
      <c r="H21" s="26" t="s">
        <v>1579</v>
      </c>
      <c r="I21" s="26" t="s">
        <v>1519</v>
      </c>
      <c r="J21" s="26" t="s">
        <v>1520</v>
      </c>
      <c r="K21" s="26" t="s">
        <v>1502</v>
      </c>
      <c r="L21" s="26" t="s">
        <v>1580</v>
      </c>
      <c r="M21" s="26" t="s">
        <v>1543</v>
      </c>
      <c r="N21" s="26" t="s">
        <v>1581</v>
      </c>
    </row>
    <row r="22" spans="1:14" ht="145" x14ac:dyDescent="0.35">
      <c r="A22" s="39">
        <v>20</v>
      </c>
      <c r="B22" s="583" t="s">
        <v>287</v>
      </c>
      <c r="C22" s="26" t="s">
        <v>164</v>
      </c>
      <c r="D22" s="26" t="s">
        <v>1569</v>
      </c>
      <c r="E22" s="26" t="s">
        <v>293</v>
      </c>
      <c r="F22" s="26" t="s">
        <v>299</v>
      </c>
      <c r="G22" s="26" t="s">
        <v>277</v>
      </c>
      <c r="H22" s="26" t="s">
        <v>1582</v>
      </c>
      <c r="I22" s="26" t="s">
        <v>1519</v>
      </c>
      <c r="J22" s="26" t="s">
        <v>1520</v>
      </c>
      <c r="K22" s="26" t="s">
        <v>1502</v>
      </c>
      <c r="L22" s="26" t="s">
        <v>1583</v>
      </c>
      <c r="M22" s="26" t="s">
        <v>1543</v>
      </c>
      <c r="N22" s="26" t="s">
        <v>1584</v>
      </c>
    </row>
    <row r="23" spans="1:14" ht="174" x14ac:dyDescent="0.35">
      <c r="A23" s="39">
        <v>21</v>
      </c>
      <c r="B23" s="583" t="s">
        <v>262</v>
      </c>
      <c r="C23" s="26" t="s">
        <v>143</v>
      </c>
      <c r="D23" s="26" t="s">
        <v>1569</v>
      </c>
      <c r="E23" s="26" t="s">
        <v>1585</v>
      </c>
      <c r="F23" s="26" t="s">
        <v>1586</v>
      </c>
      <c r="G23" s="26" t="s">
        <v>277</v>
      </c>
      <c r="H23" s="26" t="s">
        <v>1587</v>
      </c>
      <c r="I23" s="26" t="s">
        <v>1519</v>
      </c>
      <c r="J23" s="26" t="s">
        <v>1520</v>
      </c>
      <c r="K23" s="26" t="s">
        <v>1502</v>
      </c>
      <c r="L23" s="26" t="s">
        <v>1588</v>
      </c>
      <c r="M23" s="26" t="s">
        <v>1543</v>
      </c>
      <c r="N23" s="26" t="s">
        <v>1589</v>
      </c>
    </row>
    <row r="24" spans="1:14" ht="159.5" x14ac:dyDescent="0.35">
      <c r="A24" s="39">
        <v>22</v>
      </c>
      <c r="B24" s="583" t="s">
        <v>263</v>
      </c>
      <c r="C24" s="26" t="s">
        <v>146</v>
      </c>
      <c r="D24" s="26" t="s">
        <v>1569</v>
      </c>
      <c r="E24" s="26" t="s">
        <v>1590</v>
      </c>
      <c r="F24" s="26" t="s">
        <v>1591</v>
      </c>
      <c r="G24" s="26" t="s">
        <v>277</v>
      </c>
      <c r="H24" s="26" t="s">
        <v>1592</v>
      </c>
      <c r="I24" s="26" t="s">
        <v>1519</v>
      </c>
      <c r="J24" s="26" t="s">
        <v>1520</v>
      </c>
      <c r="K24" s="26" t="s">
        <v>1502</v>
      </c>
      <c r="L24" s="26" t="s">
        <v>1593</v>
      </c>
      <c r="M24" s="26" t="s">
        <v>1543</v>
      </c>
      <c r="N24" s="26" t="s">
        <v>1594</v>
      </c>
    </row>
    <row r="25" spans="1:14" ht="116" x14ac:dyDescent="0.35">
      <c r="A25" s="39">
        <v>23</v>
      </c>
      <c r="B25" s="583" t="s">
        <v>264</v>
      </c>
      <c r="C25" s="26" t="s">
        <v>148</v>
      </c>
      <c r="D25" s="26" t="s">
        <v>1569</v>
      </c>
      <c r="E25" s="26" t="s">
        <v>269</v>
      </c>
      <c r="F25" s="26" t="s">
        <v>274</v>
      </c>
      <c r="G25" s="26" t="s">
        <v>277</v>
      </c>
      <c r="H25" s="26" t="s">
        <v>1595</v>
      </c>
      <c r="I25" s="26" t="s">
        <v>1519</v>
      </c>
      <c r="J25" s="26" t="s">
        <v>1520</v>
      </c>
      <c r="K25" s="26" t="s">
        <v>1502</v>
      </c>
      <c r="L25" s="26" t="s">
        <v>1596</v>
      </c>
      <c r="M25" s="26" t="s">
        <v>1597</v>
      </c>
      <c r="N25" s="26" t="s">
        <v>1598</v>
      </c>
    </row>
    <row r="26" spans="1:14" ht="145" x14ac:dyDescent="0.35">
      <c r="A26" s="39">
        <v>24</v>
      </c>
      <c r="B26" s="583" t="s">
        <v>265</v>
      </c>
      <c r="C26" s="26" t="s">
        <v>150</v>
      </c>
      <c r="D26" s="26" t="s">
        <v>1569</v>
      </c>
      <c r="E26" s="26" t="s">
        <v>270</v>
      </c>
      <c r="F26" s="26" t="s">
        <v>275</v>
      </c>
      <c r="G26" s="26" t="s">
        <v>277</v>
      </c>
      <c r="H26" s="26" t="s">
        <v>1599</v>
      </c>
      <c r="I26" s="26" t="s">
        <v>1519</v>
      </c>
      <c r="J26" s="26" t="s">
        <v>1520</v>
      </c>
      <c r="K26" s="26" t="s">
        <v>1502</v>
      </c>
      <c r="L26" s="26" t="s">
        <v>1600</v>
      </c>
      <c r="M26" s="26" t="s">
        <v>1543</v>
      </c>
      <c r="N26" s="26" t="s">
        <v>1601</v>
      </c>
    </row>
    <row r="27" spans="1:14" ht="87" x14ac:dyDescent="0.35">
      <c r="A27" s="39">
        <v>25</v>
      </c>
      <c r="B27" s="583" t="s">
        <v>266</v>
      </c>
      <c r="C27" s="26" t="s">
        <v>152</v>
      </c>
      <c r="D27" s="26" t="s">
        <v>1569</v>
      </c>
      <c r="E27" s="26" t="s">
        <v>271</v>
      </c>
      <c r="F27" s="26" t="s">
        <v>276</v>
      </c>
      <c r="G27" s="26" t="s">
        <v>277</v>
      </c>
      <c r="H27" s="26" t="s">
        <v>1602</v>
      </c>
      <c r="I27" s="26" t="s">
        <v>1519</v>
      </c>
      <c r="J27" s="26" t="s">
        <v>1520</v>
      </c>
      <c r="K27" s="26" t="s">
        <v>1502</v>
      </c>
      <c r="L27" s="26" t="s">
        <v>1603</v>
      </c>
      <c r="M27" s="26" t="s">
        <v>1543</v>
      </c>
      <c r="N27" s="26" t="s">
        <v>1604</v>
      </c>
    </row>
    <row r="28" spans="1:14" ht="87" x14ac:dyDescent="0.35">
      <c r="A28" s="39">
        <v>26</v>
      </c>
      <c r="B28" s="583" t="s">
        <v>307</v>
      </c>
      <c r="C28" s="26" t="s">
        <v>169</v>
      </c>
      <c r="D28" s="26" t="s">
        <v>1569</v>
      </c>
      <c r="E28" s="26" t="s">
        <v>316</v>
      </c>
      <c r="F28" s="26" t="s">
        <v>325</v>
      </c>
      <c r="G28" s="26" t="s">
        <v>334</v>
      </c>
      <c r="H28" s="26" t="s">
        <v>1605</v>
      </c>
      <c r="I28" s="26" t="s">
        <v>1519</v>
      </c>
      <c r="J28" s="26" t="s">
        <v>1520</v>
      </c>
      <c r="K28" s="26" t="s">
        <v>1502</v>
      </c>
      <c r="L28" s="26" t="s">
        <v>1606</v>
      </c>
      <c r="M28" s="26" t="s">
        <v>228</v>
      </c>
      <c r="N28" s="26" t="s">
        <v>1607</v>
      </c>
    </row>
    <row r="29" spans="1:14" ht="217.5" x14ac:dyDescent="0.35">
      <c r="A29" s="39">
        <v>27</v>
      </c>
      <c r="B29" s="583" t="s">
        <v>1608</v>
      </c>
      <c r="C29" s="26" t="s">
        <v>168</v>
      </c>
      <c r="D29" s="26" t="s">
        <v>1569</v>
      </c>
      <c r="E29" s="26" t="s">
        <v>1609</v>
      </c>
      <c r="F29" s="26" t="s">
        <v>417</v>
      </c>
      <c r="G29" s="26" t="s">
        <v>419</v>
      </c>
      <c r="H29" s="26" t="s">
        <v>1610</v>
      </c>
      <c r="I29" s="26" t="s">
        <v>1519</v>
      </c>
      <c r="J29" s="26" t="s">
        <v>1520</v>
      </c>
      <c r="K29" s="26" t="s">
        <v>1502</v>
      </c>
      <c r="L29" s="26" t="s">
        <v>1611</v>
      </c>
      <c r="M29" s="26" t="s">
        <v>1612</v>
      </c>
      <c r="N29" s="26" t="s">
        <v>1613</v>
      </c>
    </row>
    <row r="30" spans="1:14" ht="203" x14ac:dyDescent="0.35">
      <c r="A30" s="39">
        <v>28</v>
      </c>
      <c r="B30" s="583" t="s">
        <v>1614</v>
      </c>
      <c r="C30" s="26" t="s">
        <v>305</v>
      </c>
      <c r="D30" s="26" t="s">
        <v>1569</v>
      </c>
      <c r="E30" s="26" t="s">
        <v>317</v>
      </c>
      <c r="F30" s="26" t="s">
        <v>326</v>
      </c>
      <c r="G30" s="26" t="s">
        <v>335</v>
      </c>
      <c r="H30" s="26" t="s">
        <v>1615</v>
      </c>
      <c r="I30" s="26" t="s">
        <v>1519</v>
      </c>
      <c r="J30" s="26" t="s">
        <v>1520</v>
      </c>
      <c r="K30" s="26" t="s">
        <v>1502</v>
      </c>
      <c r="L30" s="26" t="s">
        <v>1616</v>
      </c>
      <c r="M30" s="26" t="s">
        <v>1617</v>
      </c>
      <c r="N30" s="26" t="s">
        <v>1618</v>
      </c>
    </row>
    <row r="31" spans="1:14" ht="87" x14ac:dyDescent="0.35">
      <c r="A31" s="39">
        <v>29</v>
      </c>
      <c r="B31" s="583" t="s">
        <v>309</v>
      </c>
      <c r="C31" s="26" t="s">
        <v>172</v>
      </c>
      <c r="D31" s="26" t="s">
        <v>1569</v>
      </c>
      <c r="E31" s="26" t="s">
        <v>318</v>
      </c>
      <c r="F31" s="26" t="s">
        <v>327</v>
      </c>
      <c r="G31" s="26" t="s">
        <v>335</v>
      </c>
      <c r="H31" s="26" t="s">
        <v>1619</v>
      </c>
      <c r="I31" s="26" t="s">
        <v>1519</v>
      </c>
      <c r="J31" s="26" t="s">
        <v>1520</v>
      </c>
      <c r="K31" s="26" t="s">
        <v>1502</v>
      </c>
      <c r="L31" s="26" t="s">
        <v>1620</v>
      </c>
      <c r="M31" s="26" t="s">
        <v>1543</v>
      </c>
      <c r="N31" s="26" t="s">
        <v>1607</v>
      </c>
    </row>
    <row r="32" spans="1:14" ht="203" x14ac:dyDescent="0.35">
      <c r="A32" s="39">
        <v>30</v>
      </c>
      <c r="B32" s="583" t="s">
        <v>1621</v>
      </c>
      <c r="C32" s="26" t="s">
        <v>174</v>
      </c>
      <c r="D32" s="26" t="s">
        <v>1569</v>
      </c>
      <c r="E32" s="26" t="s">
        <v>1622</v>
      </c>
      <c r="F32" s="26" t="s">
        <v>1623</v>
      </c>
      <c r="G32" s="26" t="s">
        <v>1624</v>
      </c>
      <c r="H32" s="26" t="s">
        <v>1625</v>
      </c>
      <c r="I32" s="26" t="s">
        <v>1519</v>
      </c>
      <c r="J32" s="26" t="s">
        <v>1520</v>
      </c>
      <c r="K32" s="26" t="s">
        <v>1502</v>
      </c>
      <c r="L32" s="26" t="s">
        <v>1626</v>
      </c>
      <c r="M32" s="26" t="s">
        <v>1627</v>
      </c>
      <c r="N32" s="26" t="s">
        <v>1628</v>
      </c>
    </row>
    <row r="33" spans="1:14" ht="174" x14ac:dyDescent="0.35">
      <c r="A33" s="39">
        <v>31</v>
      </c>
      <c r="B33" s="583" t="s">
        <v>1629</v>
      </c>
      <c r="C33" s="26" t="s">
        <v>176</v>
      </c>
      <c r="D33" s="26" t="s">
        <v>1569</v>
      </c>
      <c r="E33" s="26" t="s">
        <v>1630</v>
      </c>
      <c r="F33" s="26" t="s">
        <v>1631</v>
      </c>
      <c r="G33" s="26" t="s">
        <v>1632</v>
      </c>
      <c r="H33" s="26" t="s">
        <v>1633</v>
      </c>
      <c r="I33" s="26" t="s">
        <v>1519</v>
      </c>
      <c r="J33" s="26" t="s">
        <v>1520</v>
      </c>
      <c r="K33" s="26" t="s">
        <v>1502</v>
      </c>
      <c r="L33" s="26" t="s">
        <v>1634</v>
      </c>
      <c r="M33" s="26" t="s">
        <v>1612</v>
      </c>
      <c r="N33" s="26" t="s">
        <v>1635</v>
      </c>
    </row>
    <row r="34" spans="1:14" ht="188.5" x14ac:dyDescent="0.35">
      <c r="A34" s="39">
        <v>32</v>
      </c>
      <c r="B34" s="583" t="s">
        <v>368</v>
      </c>
      <c r="C34" s="26" t="s">
        <v>365</v>
      </c>
      <c r="D34" s="26" t="s">
        <v>1569</v>
      </c>
      <c r="E34" s="26" t="s">
        <v>368</v>
      </c>
      <c r="F34" s="26" t="s">
        <v>379</v>
      </c>
      <c r="G34" s="26" t="s">
        <v>277</v>
      </c>
      <c r="H34" s="26" t="s">
        <v>1636</v>
      </c>
      <c r="I34" s="26" t="s">
        <v>1519</v>
      </c>
      <c r="J34" s="26" t="s">
        <v>1520</v>
      </c>
      <c r="K34" s="26" t="s">
        <v>1502</v>
      </c>
      <c r="L34" s="26" t="s">
        <v>1637</v>
      </c>
      <c r="M34" s="26" t="s">
        <v>1638</v>
      </c>
      <c r="N34" s="26" t="s">
        <v>1639</v>
      </c>
    </row>
    <row r="35" spans="1:14" ht="174" x14ac:dyDescent="0.35">
      <c r="A35" s="39">
        <v>33</v>
      </c>
      <c r="B35" s="583" t="s">
        <v>369</v>
      </c>
      <c r="C35" s="26" t="s">
        <v>149</v>
      </c>
      <c r="D35" s="26" t="s">
        <v>1569</v>
      </c>
      <c r="E35" s="26" t="s">
        <v>374</v>
      </c>
      <c r="F35" s="26" t="s">
        <v>380</v>
      </c>
      <c r="G35" s="26" t="s">
        <v>277</v>
      </c>
      <c r="H35" s="26" t="s">
        <v>1640</v>
      </c>
      <c r="I35" s="26" t="s">
        <v>1519</v>
      </c>
      <c r="J35" s="26" t="s">
        <v>1520</v>
      </c>
      <c r="K35" s="26" t="s">
        <v>1502</v>
      </c>
      <c r="L35" s="26" t="s">
        <v>1641</v>
      </c>
      <c r="M35" s="26" t="s">
        <v>1543</v>
      </c>
      <c r="N35" s="26" t="s">
        <v>1642</v>
      </c>
    </row>
    <row r="36" spans="1:14" ht="188.5" x14ac:dyDescent="0.35">
      <c r="A36" s="39">
        <v>34</v>
      </c>
      <c r="B36" s="583" t="s">
        <v>370</v>
      </c>
      <c r="C36" s="26" t="s">
        <v>151</v>
      </c>
      <c r="D36" s="26" t="s">
        <v>1569</v>
      </c>
      <c r="E36" s="26" t="s">
        <v>375</v>
      </c>
      <c r="F36" s="26" t="s">
        <v>381</v>
      </c>
      <c r="G36" s="26" t="s">
        <v>277</v>
      </c>
      <c r="H36" s="26" t="s">
        <v>1643</v>
      </c>
      <c r="I36" s="26" t="s">
        <v>1519</v>
      </c>
      <c r="J36" s="26" t="s">
        <v>1520</v>
      </c>
      <c r="K36" s="26" t="s">
        <v>1502</v>
      </c>
      <c r="L36" s="26" t="s">
        <v>1644</v>
      </c>
      <c r="M36" s="26" t="s">
        <v>1543</v>
      </c>
      <c r="N36" s="26" t="s">
        <v>1645</v>
      </c>
    </row>
    <row r="37" spans="1:14" ht="319" x14ac:dyDescent="0.35">
      <c r="A37" s="39">
        <v>35</v>
      </c>
      <c r="B37" s="583" t="s">
        <v>371</v>
      </c>
      <c r="C37" s="26" t="s">
        <v>153</v>
      </c>
      <c r="D37" s="26" t="s">
        <v>1569</v>
      </c>
      <c r="E37" s="26" t="s">
        <v>376</v>
      </c>
      <c r="F37" s="26" t="s">
        <v>382</v>
      </c>
      <c r="G37" s="26" t="s">
        <v>383</v>
      </c>
      <c r="H37" s="26" t="s">
        <v>1646</v>
      </c>
      <c r="I37" s="26" t="s">
        <v>1519</v>
      </c>
      <c r="J37" s="26" t="s">
        <v>1520</v>
      </c>
      <c r="K37" s="26" t="s">
        <v>1502</v>
      </c>
      <c r="L37" s="26" t="s">
        <v>1647</v>
      </c>
      <c r="M37" s="26" t="s">
        <v>1648</v>
      </c>
      <c r="N37" s="26" t="s">
        <v>1649</v>
      </c>
    </row>
    <row r="38" spans="1:14" ht="145" x14ac:dyDescent="0.35">
      <c r="A38" s="39">
        <v>36</v>
      </c>
      <c r="B38" s="584" t="s">
        <v>358</v>
      </c>
      <c r="C38" s="27" t="s">
        <v>129</v>
      </c>
      <c r="D38" s="27" t="s">
        <v>1650</v>
      </c>
      <c r="E38" s="27" t="s">
        <v>360</v>
      </c>
      <c r="F38" s="27" t="s">
        <v>362</v>
      </c>
      <c r="G38" s="27" t="s">
        <v>277</v>
      </c>
      <c r="H38" s="27" t="s">
        <v>1651</v>
      </c>
      <c r="I38" s="27" t="s">
        <v>1519</v>
      </c>
      <c r="J38" s="27" t="s">
        <v>1520</v>
      </c>
      <c r="K38" s="27" t="s">
        <v>1502</v>
      </c>
      <c r="L38" s="27" t="s">
        <v>1652</v>
      </c>
      <c r="M38" s="27" t="s">
        <v>1543</v>
      </c>
      <c r="N38" s="27" t="s">
        <v>1653</v>
      </c>
    </row>
    <row r="39" spans="1:14" ht="217.5" x14ac:dyDescent="0.35">
      <c r="A39" s="39">
        <v>37</v>
      </c>
      <c r="B39" s="584" t="s">
        <v>359</v>
      </c>
      <c r="C39" s="27" t="s">
        <v>131</v>
      </c>
      <c r="D39" s="27" t="s">
        <v>1650</v>
      </c>
      <c r="E39" s="27" t="s">
        <v>361</v>
      </c>
      <c r="F39" s="27" t="s">
        <v>363</v>
      </c>
      <c r="G39" s="27" t="s">
        <v>277</v>
      </c>
      <c r="H39" s="27" t="s">
        <v>1654</v>
      </c>
      <c r="I39" s="27" t="s">
        <v>1519</v>
      </c>
      <c r="J39" s="27" t="s">
        <v>1520</v>
      </c>
      <c r="K39" s="27" t="s">
        <v>1502</v>
      </c>
      <c r="L39" s="27" t="s">
        <v>1655</v>
      </c>
      <c r="M39" s="27" t="s">
        <v>1543</v>
      </c>
      <c r="N39" s="27" t="s">
        <v>1656</v>
      </c>
    </row>
    <row r="40" spans="1:14" ht="159.5" x14ac:dyDescent="0.35">
      <c r="A40" s="39">
        <v>38</v>
      </c>
      <c r="B40" s="585" t="s">
        <v>130</v>
      </c>
      <c r="C40" s="28" t="s">
        <v>130</v>
      </c>
      <c r="D40" s="28" t="s">
        <v>1657</v>
      </c>
      <c r="E40" s="28" t="s">
        <v>206</v>
      </c>
      <c r="F40" s="28" t="s">
        <v>212</v>
      </c>
      <c r="G40" s="28" t="s">
        <v>218</v>
      </c>
      <c r="H40" s="28" t="s">
        <v>1658</v>
      </c>
      <c r="I40" s="28" t="s">
        <v>1519</v>
      </c>
      <c r="J40" s="28" t="s">
        <v>1659</v>
      </c>
      <c r="K40" s="28" t="s">
        <v>1660</v>
      </c>
      <c r="L40" s="28" t="s">
        <v>1661</v>
      </c>
      <c r="M40" s="28" t="s">
        <v>1543</v>
      </c>
      <c r="N40" s="28" t="s">
        <v>1662</v>
      </c>
    </row>
    <row r="41" spans="1:14" ht="217.5" x14ac:dyDescent="0.35">
      <c r="A41" s="39">
        <v>39</v>
      </c>
      <c r="B41" s="585" t="s">
        <v>133</v>
      </c>
      <c r="C41" s="28" t="s">
        <v>133</v>
      </c>
      <c r="D41" s="28" t="s">
        <v>1657</v>
      </c>
      <c r="E41" s="28" t="s">
        <v>207</v>
      </c>
      <c r="F41" s="28" t="s">
        <v>213</v>
      </c>
      <c r="G41" s="28" t="s">
        <v>218</v>
      </c>
      <c r="H41" s="28" t="s">
        <v>1663</v>
      </c>
      <c r="I41" s="28" t="s">
        <v>1519</v>
      </c>
      <c r="J41" s="28" t="s">
        <v>1659</v>
      </c>
      <c r="K41" s="28" t="s">
        <v>1664</v>
      </c>
      <c r="L41" s="28" t="s">
        <v>1665</v>
      </c>
      <c r="M41" s="28" t="s">
        <v>1666</v>
      </c>
      <c r="N41" s="28" t="s">
        <v>1667</v>
      </c>
    </row>
    <row r="42" spans="1:14" ht="130.5" x14ac:dyDescent="0.35">
      <c r="A42" s="39">
        <v>40</v>
      </c>
      <c r="B42" s="585" t="s">
        <v>167</v>
      </c>
      <c r="C42" s="28" t="s">
        <v>167</v>
      </c>
      <c r="D42" s="28" t="s">
        <v>1657</v>
      </c>
      <c r="E42" s="28" t="s">
        <v>1668</v>
      </c>
      <c r="F42" s="28" t="s">
        <v>324</v>
      </c>
      <c r="G42" s="28" t="s">
        <v>333</v>
      </c>
      <c r="H42" s="28" t="s">
        <v>1669</v>
      </c>
      <c r="I42" s="28" t="s">
        <v>1519</v>
      </c>
      <c r="J42" s="28" t="s">
        <v>1659</v>
      </c>
      <c r="K42" s="28" t="s">
        <v>1670</v>
      </c>
      <c r="L42" s="28" t="s">
        <v>1671</v>
      </c>
      <c r="M42" s="28" t="s">
        <v>1612</v>
      </c>
      <c r="N42" s="28" t="s">
        <v>1672</v>
      </c>
    </row>
    <row r="43" spans="1:14" ht="261" x14ac:dyDescent="0.35">
      <c r="A43" s="39">
        <v>41</v>
      </c>
      <c r="B43" s="585" t="s">
        <v>313</v>
      </c>
      <c r="C43" s="28" t="s">
        <v>178</v>
      </c>
      <c r="D43" s="28" t="s">
        <v>1657</v>
      </c>
      <c r="E43" s="28" t="s">
        <v>322</v>
      </c>
      <c r="F43" s="28" t="s">
        <v>331</v>
      </c>
      <c r="G43" s="28" t="s">
        <v>277</v>
      </c>
      <c r="H43" s="28" t="s">
        <v>1673</v>
      </c>
      <c r="I43" s="28" t="s">
        <v>1519</v>
      </c>
      <c r="J43" s="28" t="s">
        <v>1520</v>
      </c>
      <c r="K43" s="28" t="s">
        <v>1521</v>
      </c>
      <c r="L43" s="28" t="s">
        <v>1674</v>
      </c>
      <c r="M43" s="28" t="s">
        <v>1543</v>
      </c>
      <c r="N43" s="28" t="s">
        <v>1675</v>
      </c>
    </row>
    <row r="44" spans="1:14" ht="232" x14ac:dyDescent="0.35">
      <c r="A44" s="39">
        <v>42</v>
      </c>
      <c r="B44" s="585" t="s">
        <v>314</v>
      </c>
      <c r="C44" s="28" t="s">
        <v>179</v>
      </c>
      <c r="D44" s="28" t="s">
        <v>1657</v>
      </c>
      <c r="E44" s="28" t="s">
        <v>323</v>
      </c>
      <c r="F44" s="28" t="s">
        <v>332</v>
      </c>
      <c r="G44" s="28" t="s">
        <v>218</v>
      </c>
      <c r="H44" s="28" t="s">
        <v>1676</v>
      </c>
      <c r="I44" s="28" t="s">
        <v>1519</v>
      </c>
      <c r="J44" s="28" t="s">
        <v>1521</v>
      </c>
      <c r="K44" s="28" t="s">
        <v>1520</v>
      </c>
      <c r="L44" s="28" t="s">
        <v>1677</v>
      </c>
      <c r="M44" s="28" t="s">
        <v>1678</v>
      </c>
      <c r="N44" s="28" t="s">
        <v>1679</v>
      </c>
    </row>
    <row r="45" spans="1:14" ht="246.5" x14ac:dyDescent="0.35">
      <c r="A45" s="39">
        <v>43</v>
      </c>
      <c r="B45" s="585" t="s">
        <v>1680</v>
      </c>
      <c r="C45" s="28" t="s">
        <v>137</v>
      </c>
      <c r="D45" s="28" t="s">
        <v>1657</v>
      </c>
      <c r="E45" s="28" t="s">
        <v>1681</v>
      </c>
      <c r="F45" s="28" t="s">
        <v>1682</v>
      </c>
      <c r="G45" s="28" t="s">
        <v>218</v>
      </c>
      <c r="H45" s="28" t="s">
        <v>1683</v>
      </c>
      <c r="I45" s="28" t="s">
        <v>1519</v>
      </c>
      <c r="J45" s="28" t="s">
        <v>1521</v>
      </c>
      <c r="K45" s="28" t="s">
        <v>1502</v>
      </c>
      <c r="L45" s="28" t="s">
        <v>1684</v>
      </c>
      <c r="M45" s="28" t="s">
        <v>1685</v>
      </c>
      <c r="N45" s="28" t="s">
        <v>1686</v>
      </c>
    </row>
    <row r="46" spans="1:14" ht="130.5" x14ac:dyDescent="0.35">
      <c r="A46" s="39">
        <v>44</v>
      </c>
      <c r="B46" s="585" t="s">
        <v>282</v>
      </c>
      <c r="C46" s="28" t="s">
        <v>155</v>
      </c>
      <c r="D46" s="28" t="s">
        <v>1657</v>
      </c>
      <c r="E46" s="28" t="s">
        <v>288</v>
      </c>
      <c r="F46" s="28" t="s">
        <v>294</v>
      </c>
      <c r="G46" s="28" t="s">
        <v>277</v>
      </c>
      <c r="H46" s="28" t="s">
        <v>1687</v>
      </c>
      <c r="I46" s="28" t="s">
        <v>1519</v>
      </c>
      <c r="J46" s="28" t="s">
        <v>1520</v>
      </c>
      <c r="K46" s="28" t="s">
        <v>1502</v>
      </c>
      <c r="L46" s="28" t="s">
        <v>1688</v>
      </c>
      <c r="M46" s="28" t="s">
        <v>1543</v>
      </c>
      <c r="N46" s="28" t="s">
        <v>1689</v>
      </c>
    </row>
    <row r="47" spans="1:14" ht="174" x14ac:dyDescent="0.35">
      <c r="A47" s="39">
        <v>45</v>
      </c>
      <c r="B47" s="585" t="s">
        <v>347</v>
      </c>
      <c r="C47" s="28" t="s">
        <v>181</v>
      </c>
      <c r="D47" s="28" t="s">
        <v>1657</v>
      </c>
      <c r="E47" s="28" t="s">
        <v>350</v>
      </c>
      <c r="F47" s="28" t="s">
        <v>353</v>
      </c>
      <c r="G47" s="28" t="s">
        <v>277</v>
      </c>
      <c r="H47" s="28" t="s">
        <v>1690</v>
      </c>
      <c r="I47" s="28" t="s">
        <v>1519</v>
      </c>
      <c r="J47" s="28" t="s">
        <v>1520</v>
      </c>
      <c r="K47" s="28" t="s">
        <v>1502</v>
      </c>
      <c r="L47" s="28" t="s">
        <v>1691</v>
      </c>
      <c r="M47" s="28" t="s">
        <v>1543</v>
      </c>
      <c r="N47" s="28" t="s">
        <v>1692</v>
      </c>
    </row>
    <row r="48" spans="1:14" ht="217.5" x14ac:dyDescent="0.35">
      <c r="A48" s="39">
        <v>46</v>
      </c>
      <c r="B48" s="585" t="s">
        <v>348</v>
      </c>
      <c r="C48" s="28" t="s">
        <v>182</v>
      </c>
      <c r="D48" s="28" t="s">
        <v>1657</v>
      </c>
      <c r="E48" s="28" t="s">
        <v>351</v>
      </c>
      <c r="F48" s="28" t="s">
        <v>354</v>
      </c>
      <c r="G48" s="28" t="s">
        <v>277</v>
      </c>
      <c r="H48" s="28" t="s">
        <v>1693</v>
      </c>
      <c r="I48" s="28" t="s">
        <v>1519</v>
      </c>
      <c r="J48" s="28" t="s">
        <v>1520</v>
      </c>
      <c r="K48" s="28" t="s">
        <v>1502</v>
      </c>
      <c r="L48" s="28" t="s">
        <v>1694</v>
      </c>
      <c r="M48" s="28" t="s">
        <v>1543</v>
      </c>
      <c r="N48" s="28" t="s">
        <v>1695</v>
      </c>
    </row>
    <row r="49" spans="1:14" ht="246.5" x14ac:dyDescent="0.35">
      <c r="A49" s="39">
        <v>47</v>
      </c>
      <c r="B49" s="585" t="s">
        <v>349</v>
      </c>
      <c r="C49" s="28" t="s">
        <v>183</v>
      </c>
      <c r="D49" s="28" t="s">
        <v>1657</v>
      </c>
      <c r="E49" s="28" t="s">
        <v>352</v>
      </c>
      <c r="F49" s="28" t="s">
        <v>355</v>
      </c>
      <c r="G49" s="28" t="s">
        <v>356</v>
      </c>
      <c r="H49" s="28" t="s">
        <v>1696</v>
      </c>
      <c r="I49" s="28" t="s">
        <v>1519</v>
      </c>
      <c r="J49" s="28" t="s">
        <v>1520</v>
      </c>
      <c r="K49" s="28" t="s">
        <v>1502</v>
      </c>
      <c r="L49" s="28" t="s">
        <v>1697</v>
      </c>
      <c r="M49" s="28" t="s">
        <v>1543</v>
      </c>
      <c r="N49" s="28" t="s">
        <v>1698</v>
      </c>
    </row>
  </sheetData>
  <sheetProtection algorithmName="SHA-512" hashValue="u/9+K2a5bnUJwwdDnQIMKuYvkmowzcIX6St3xp3BXLNRwDBJhyOmviGq+NSA5bk1JkhALSK+4dg4T5jDZwbIdw==" saltValue="z4w5NGgo6suKli9tTfGE1g==" spinCount="100000" sheet="1" objects="1" scenarios="1"/>
  <autoFilter ref="B2:N49" xr:uid="{F4F58761-1D46-45E6-9892-B9F3D2C3D245}"/>
  <hyperlinks>
    <hyperlink ref="B3" location="'GAMA Indicadores de política'!E5" display="Existência de um programa nacional operacional de saúde para adolescentes" xr:uid="{2BAE0B35-F116-4F84-B08F-65D5A4E6638A}"/>
    <hyperlink ref="B4" location="'GAMA Indicadores de política'!H5" display="Existência de normas nacionais para a prestação de serviços de saúde a adolescentes" xr:uid="{7D617A2B-4A62-4654-A316-095639439FD6}"/>
    <hyperlink ref="B5" location="'GAMA Indicadores de política'!K5" display="Existência de uma política nacional que isente os adolescentes de taxas de utilização para consultas externas no sector público" xr:uid="{6A90607F-6CD6-415F-8737-7E1B46716433}"/>
    <hyperlink ref="B6" location="'GAMA Indicadores de política'!N5" display="Ausência de um limite de idade legal para os adolescentes darem o seu consentimento para serviços de saúde específicos para adolescentes sem o consentimento do cônjuge, dos pais ou do tutor legal" xr:uid="{BE724260-5C5E-4738-AFA3-11E68D0A5D86}"/>
    <hyperlink ref="B7" location="'GAMA Saúde geral'!AG5" display="Proporção de adolescentes que receberam um serviço de saúde durante os últimos 12 meses" xr:uid="{47B48A61-DC70-4152-B183-BE35CBD36AF5}"/>
    <hyperlink ref="B8" location="'GAMA Sexualidade saudável'!Z5" display="Proporção da população-alvo abrangida pela vacina contra o papilomavírus humano (HPV) (última dose do calendário)" xr:uid="{5A8FFADA-F8F6-4194-93D9-569493740E76}"/>
    <hyperlink ref="B9" location="'GAMA Indicadores de política'!R5" display="Proporção de escolas que oferecem serviços de saúde escolar abrangentes" xr:uid="{1A1349B1-FCCA-46F7-92F9-B9B0241B2AFB}"/>
    <hyperlink ref="B10" location="'GAMA Indicadores de política'!V5" display="Proporção de escolas que oferecem educação para o VIH e a sexualidade com base em competências para a vida" xr:uid="{7877C843-7671-4948-A9C6-5B5D9C58D2B1}"/>
    <hyperlink ref="B11" location="'GAMA Saúde geral'!AJ5" display="Proporção da população total que é adolescente" xr:uid="{644F3FC7-12CC-4AB9-988F-3E974BB344C0}"/>
    <hyperlink ref="B12" location="'GAMA Aprendizagem'!H6" display="Proporção de adolescentes e jovens que concluíram o ensino primário, o ensino secundário inferior e o ensino secundário superior" xr:uid="{DF9A0A8E-6279-458E-8182-867482C5CED9}"/>
    <hyperlink ref="B13" location="'GAMA Aprendizagem'!K6" display="Proporção de adolescentes e jovens no final do ensino primário e no final do ensino secundário inferior que atingem pelo menos um nível mínimo de proficiência em (i) leitura e (ii) matemática" xr:uid="{B3B9D65A-B6D7-4F33-A5A6-DE0372BBB82F}"/>
    <hyperlink ref="B14" location="'GAMA Segurança e apoio'!H5" display="Proporção de adolescentes que vivem abaixo do limiar de pobreza" xr:uid="{315DCB0A-64DA-4E95-9AE3-F0B9953D2671}"/>
    <hyperlink ref="B15" location="'GAMA Segurança e apoio'!K5" display="Proporção de adolescentes que passaram fome a maior parte do tempo ou sempre nos últimos 30 dias porque não havia comida suficiente em casa" xr:uid="{AC45CFA8-2DBB-42B5-90F8-B2D3BEE22F03}"/>
    <hyperlink ref="B16" location="'GAMA Autonomia e resiliência'!K5" display="Proporção de adolescentes mais velhas do sexo feminino que tomam as suas próprias decisões informadas sobre relações sexuais, utilização de contraceptivos e cuidados de saúde reprodutiva" xr:uid="{C64F0658-5C67-4E43-83DB-DC7C08B46B6D}"/>
    <hyperlink ref="B17" location="'GAMA Aprendizagem'!O6" display="Proporção de adolescentes mais velhos que não estudam, não trabalham e não seguem uma formação" xr:uid="{BAF47329-A6E0-4BCC-A6DD-DA55579A8827}"/>
    <hyperlink ref="B18" location="'GAMA Alimentação e atividade'!O5" display="Prevalência de excesso de peso e obesidade nos adolescentes" xr:uid="{D155F851-A182-4E6F-A06B-7C561BFDA8F8}"/>
    <hyperlink ref="B19" location="'GAMA Alimentação e atividade'!O5" display="Prevalência da magreza nos adolescentes" xr:uid="{03DF1F05-F523-49B9-853E-6654322F34ED}"/>
    <hyperlink ref="B20" location="'GAMA Alimentação e atividade'!R5" display="Proporção de adolescentes que consumiram pelo menos 5 porções de legumes e frutas por dia nos últimos 7 dias" xr:uid="{68F2985E-4E14-40A4-99F0-41D9E27892CA}"/>
    <hyperlink ref="B21" location="'GAMA Alimentação e atividade'!U5" display="Proporção de adolescentes que consumiram bebidas açucaradas uma ou mais vezes por dia durante os últimos 7 dias" xr:uid="{A1B36CB8-4F6A-4F4C-A85E-09C88BEF9DD9}"/>
    <hyperlink ref="B22" location="'GAMA Alimentação e atividade'!X5" display="Proporção de adolescentes que acumularam uma média de pelo menos 60 minutos de atividade física de intensidade moderada a vigorosa por dia durante os últimos 7 dias" xr:uid="{713AA457-D7E7-4753-B563-49131C404467}"/>
    <hyperlink ref="B23" location="'GAMA Consumo de substâncias'!H5" display="Prevalência de consumo excessivo de álcool episódico nos últimos 30 dias entre adolescentes" xr:uid="{56E8585F-8EA7-4B10-9E4E-4E0557556FD4}"/>
    <hyperlink ref="B24" location="'GAMA Consumo de substâncias'!K5" display="Prevalência do consumo de álcool nos últimos 30 dias entre adolescentes" xr:uid="{9FA4E390-4EEE-4729-AD21-8E0C583B188F}"/>
    <hyperlink ref="B25" location="'GAMA Consumo de substâncias'!N5" display="Prevalência do consumo de tabaco nos últimos 30 dias entre os adolescentes" xr:uid="{00622C82-25C5-4641-9DEB-993D5189A036}"/>
    <hyperlink ref="B26" location="'GAMA Consumo de substâncias'!R5" display="Prevalência do consumo de cigarros electrónicos nos últimos 30 dias entre adolescentes" xr:uid="{690761A6-B17E-4050-951C-E912BB071F71}"/>
    <hyperlink ref="B27" location="'GAMA Consumo de substâncias'!U5" display="Prevalência do consumo de canábis nos últimos 30 dias entre adolescentes" xr:uid="{473795CD-706E-49E2-9F12-73415FA6F016}"/>
    <hyperlink ref="B28" location="'GAMA Sexualidade saudável'!K5" display="Proporção de adolescentes que tiveram a sua primeira relação sexual antes dos 15 anos de idade" xr:uid="{F15A46C1-56B6-4B5C-A549-0EE6D46F7AF8}"/>
    <hyperlink ref="B29" location="'GAMA Autonomia e resiliência'!H5" display="Proporção de adolescentes do sexo feminino que têm conhecimento da menstruação antes da menarca" xr:uid="{5CBD72D6-8934-4790-9963-1A7680BFA874}"/>
    <hyperlink ref="B30" location="'GAMA Sexualidade saudável'!N5" display="Proporção de adolescentes que utilizaram contraceção (método moderno) na última relação sexual" xr:uid="{7A965F4E-C48B-4313-A365-72292498E239}"/>
    <hyperlink ref="B31" location="'GAMA Sexualidade saudável'!Q5" display="Proporção de adolescentes que usaram preservativo na última relação sexual" xr:uid="{40550BAC-A38F-422A-98F7-72726C03C282}"/>
    <hyperlink ref="B33" location="'GAMA Sexualidade saudável'!W5" display="Proporção de nados-vivos de adolescentes do sexo feminino assistidos por pessoal de saúde qualificado" xr:uid="{215B6E30-5E85-4F51-9D17-675474C77868}"/>
    <hyperlink ref="B34" location="'GAMA Segurança e apoio'!N5" display="Proporção de adolescentes que sofreram bullying nos últimos 12 meses" xr:uid="{E78CA0E3-44E2-4DE7-BEA3-BF281FF12996}"/>
    <hyperlink ref="B35" location="'GAMA Segurança e apoio'!S5" display="Proporção de adolescentes que sofreram violência física nos últimos 12 meses" xr:uid="{17C51D16-02C9-4C96-9503-5290CC5522F2}"/>
    <hyperlink ref="B36" location="'GAMA Segurança e apoio'!V5" display="Proporção de adolescentes que sofreram violência sexual por contacto nos últimos 12 meses" xr:uid="{B943D189-A23A-4D7C-9C45-F000E35897E6}"/>
    <hyperlink ref="B37" location="'GAMA Segurança e apoio'!Y5" display="Proporção de mulheres e homens jovens que sofreram violência sexual até aos 18 anos" xr:uid="{CA1DB2DD-4146-4857-9856-90C9438A12EC}"/>
    <hyperlink ref="B38" location="'GAMA Vinculos sociais'!H5" display="Proporção de adolescentes que têm alguém com quem falar quando têm uma preocupação ou um problema" xr:uid="{FA5FB872-CFC7-4046-BF9C-E1C5C442D7CE}"/>
    <hyperlink ref="B39" location="'GAMA Vinculos sociais'!K5" display="Proporção de adolescentes que referem relações familiares positivas" xr:uid="{B61B5716-5FBE-4043-8A7A-C299381CBD97}"/>
    <hyperlink ref="B40" location="'GAMA Saúde geral'!H5" display="Taxa de mortalidade dos adolescentes (todas as causas)" xr:uid="{08ABD4CD-F775-49D6-8F61-3FEAE51240BC}"/>
    <hyperlink ref="B41" location="'GAMA Saúde geral'!K5" display="Taxa de mortalidade dos adolescentes (causa específica)" xr:uid="{F635983D-A5C3-4811-88F7-83A8673ADC5A}"/>
    <hyperlink ref="B42" location="'GAMA Sexualidade saudável'!H5" display="Taxa de natalidade na adolescência" xr:uid="{5B8D9FD8-CBBE-4049-A02A-C87CDDDA23F1}"/>
    <hyperlink ref="B43" location="'GAMA Sexualidade saudável'!AC5" display="Proporção de adolescentes que vivem com o VIH" xr:uid="{FED5F9B1-48B9-4B33-91CB-FB6DCFF43478}"/>
    <hyperlink ref="B44" location="'GAMA Sexualidade saudável'!AF5" display="Taxa de incidência de novos casos de infecções sexualmente transmissíveis (IST) entre adolescentes" xr:uid="{E6909A03-E479-4EFA-8052-1537098215EA}"/>
    <hyperlink ref="B45" location="'GAMA Saúde geral'!Z5" display="Taxa de hospitalização por lesões em adolescentes devido a causas especificadas" xr:uid="{111D05B3-FA08-4B52-894E-4A887B3FAFB0}"/>
    <hyperlink ref="B46" location="'GAMA Alimentação e atividade'!H5" display="Prevalência de anemia nos adolescentes" xr:uid="{4C478FFE-1866-45B2-B6C7-F8F1D177C67D}"/>
    <hyperlink ref="B47" location="'GAMA Saúde mental'!H5" display="Proporção de adolescentes que relatam uma tentativa de suicídio nos últimos 12 meses" xr:uid="{15A9226A-4A70-451A-970C-517AEF764367}"/>
    <hyperlink ref="B48" location="'GAMA Saúde mental'!K5" display="Proporção de adolescentes que referem sintomas de depressão e/ou ansiedade nas últimas 2 semanas" xr:uid="{D831485E-3EBD-4755-8E9D-D00420FEEA11}"/>
    <hyperlink ref="B49" location="'GAMA Saúde mental'!N5" display="Proporção de adolescentes com sintomas de ansiedade e/ou depressão que referem ter contactado um profissional de saúde ou um conselheiro para os seus sintomas de saúde mental" xr:uid="{C9E19683-5B99-4942-A67C-3768D929CBD1}"/>
    <hyperlink ref="B32" location="'GAMA Sexualidade saudável'!T5" display="Proporção de adolescentes mais velhas do sexo feminino que têm a sua procura de planeamento familiar satisfeita com métodos modernos" xr:uid="{94921DF7-40EF-48AD-8B1B-4725F3137B3B}"/>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46350-9FD7-4D76-AC08-281C7A2304DC}">
  <dimension ref="A2:EM16"/>
  <sheetViews>
    <sheetView workbookViewId="0"/>
  </sheetViews>
  <sheetFormatPr defaultRowHeight="14.5" x14ac:dyDescent="0.35"/>
  <cols>
    <col min="1" max="1" width="3" style="2" customWidth="1"/>
    <col min="2" max="2" width="10.1796875" style="2" customWidth="1"/>
    <col min="3" max="3" width="17.453125" style="2" customWidth="1"/>
    <col min="4" max="4" width="27" style="2" customWidth="1"/>
    <col min="5" max="5" width="27.453125" style="2" customWidth="1"/>
    <col min="6" max="6" width="114.81640625" style="2" customWidth="1"/>
    <col min="7" max="143" width="8.54296875" style="2"/>
  </cols>
  <sheetData>
    <row r="2" spans="2:6" x14ac:dyDescent="0.35">
      <c r="B2" s="838" t="s">
        <v>57</v>
      </c>
    </row>
    <row r="3" spans="2:6" x14ac:dyDescent="0.35">
      <c r="B3" s="432"/>
    </row>
    <row r="4" spans="2:6" x14ac:dyDescent="0.35">
      <c r="B4" s="432" t="s">
        <v>58</v>
      </c>
      <c r="C4" s="710" t="s">
        <v>59</v>
      </c>
    </row>
    <row r="5" spans="2:6" ht="15" thickBot="1" x14ac:dyDescent="0.4"/>
    <row r="6" spans="2:6" ht="43" customHeight="1" x14ac:dyDescent="0.35">
      <c r="B6" s="644" t="s">
        <v>60</v>
      </c>
      <c r="C6" s="645" t="s">
        <v>61</v>
      </c>
      <c r="D6" s="646" t="s">
        <v>62</v>
      </c>
      <c r="E6" s="645" t="s">
        <v>63</v>
      </c>
      <c r="F6" s="647" t="s">
        <v>64</v>
      </c>
    </row>
    <row r="7" spans="2:6" ht="23.15" customHeight="1" x14ac:dyDescent="0.35">
      <c r="B7" s="648">
        <v>1</v>
      </c>
      <c r="C7" s="698"/>
      <c r="D7" s="699"/>
      <c r="E7" s="700"/>
      <c r="F7" s="701"/>
    </row>
    <row r="8" spans="2:6" ht="23.15" customHeight="1" x14ac:dyDescent="0.35">
      <c r="B8" s="649">
        <v>2</v>
      </c>
      <c r="C8" s="702"/>
      <c r="D8" s="703"/>
      <c r="E8" s="704"/>
      <c r="F8" s="705"/>
    </row>
    <row r="9" spans="2:6" ht="23.15" customHeight="1" x14ac:dyDescent="0.35">
      <c r="B9" s="649">
        <v>3</v>
      </c>
      <c r="C9" s="702"/>
      <c r="D9" s="703"/>
      <c r="E9" s="704"/>
      <c r="F9" s="705"/>
    </row>
    <row r="10" spans="2:6" ht="23.15" customHeight="1" x14ac:dyDescent="0.35">
      <c r="B10" s="649">
        <v>4</v>
      </c>
      <c r="C10" s="702"/>
      <c r="D10" s="703"/>
      <c r="E10" s="704"/>
      <c r="F10" s="705"/>
    </row>
    <row r="11" spans="2:6" ht="23.15" customHeight="1" x14ac:dyDescent="0.35">
      <c r="B11" s="649">
        <v>5</v>
      </c>
      <c r="C11" s="702"/>
      <c r="D11" s="703"/>
      <c r="E11" s="704"/>
      <c r="F11" s="705"/>
    </row>
    <row r="12" spans="2:6" ht="23.15" customHeight="1" x14ac:dyDescent="0.35">
      <c r="B12" s="649">
        <v>6</v>
      </c>
      <c r="C12" s="702"/>
      <c r="D12" s="703"/>
      <c r="E12" s="704"/>
      <c r="F12" s="705"/>
    </row>
    <row r="13" spans="2:6" ht="23.15" customHeight="1" x14ac:dyDescent="0.35">
      <c r="B13" s="649">
        <v>7</v>
      </c>
      <c r="C13" s="702"/>
      <c r="D13" s="703"/>
      <c r="E13" s="704"/>
      <c r="F13" s="705"/>
    </row>
    <row r="14" spans="2:6" ht="23.15" customHeight="1" x14ac:dyDescent="0.35">
      <c r="B14" s="649">
        <v>8</v>
      </c>
      <c r="C14" s="702"/>
      <c r="D14" s="703"/>
      <c r="E14" s="704"/>
      <c r="F14" s="705"/>
    </row>
    <row r="15" spans="2:6" ht="23.15" customHeight="1" x14ac:dyDescent="0.35">
      <c r="B15" s="649">
        <v>9</v>
      </c>
      <c r="C15" s="702"/>
      <c r="D15" s="703"/>
      <c r="E15" s="704"/>
      <c r="F15" s="705"/>
    </row>
    <row r="16" spans="2:6" ht="23.15" customHeight="1" thickBot="1" x14ac:dyDescent="0.4">
      <c r="B16" s="650">
        <v>10</v>
      </c>
      <c r="C16" s="706"/>
      <c r="D16" s="707"/>
      <c r="E16" s="708"/>
      <c r="F16" s="709"/>
    </row>
  </sheetData>
  <sheetProtection algorithmName="SHA-512" hashValue="t3yATH4nj8MvSIkaL861uBdkJGgv1MnKLAlAXwMZGp/vPlk0beyetPMP568EdNBnq/zjBfvcFQEp8XBKyOKnfA==" saltValue="dSrvMmLF/YdfCcrTMkqdaw=="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B07BF-4DF9-47A9-91A9-86576A7C9D3C}">
  <dimension ref="A1:A44"/>
  <sheetViews>
    <sheetView zoomScale="90" workbookViewId="0">
      <selection activeCell="A7" sqref="A7"/>
    </sheetView>
  </sheetViews>
  <sheetFormatPr defaultRowHeight="14.5" x14ac:dyDescent="0.35"/>
  <sheetData>
    <row r="1" spans="1:1" s="2" customFormat="1" ht="33" customHeight="1" x14ac:dyDescent="0.35"/>
    <row r="2" spans="1:1" s="2" customFormat="1" ht="18" customHeight="1" x14ac:dyDescent="0.35">
      <c r="A2" s="2" t="s">
        <v>1699</v>
      </c>
    </row>
    <row r="3" spans="1:1" s="2" customFormat="1" ht="18" customHeight="1" x14ac:dyDescent="0.35">
      <c r="A3" s="2" t="s">
        <v>1700</v>
      </c>
    </row>
    <row r="4" spans="1:1" s="2" customFormat="1" ht="18" customHeight="1" x14ac:dyDescent="0.35">
      <c r="A4" s="2" t="s">
        <v>1701</v>
      </c>
    </row>
    <row r="5" spans="1:1" s="2" customFormat="1" ht="18" customHeight="1" x14ac:dyDescent="0.35">
      <c r="A5" s="2" t="s">
        <v>1702</v>
      </c>
    </row>
    <row r="6" spans="1:1" s="2" customFormat="1" ht="18" customHeight="1" x14ac:dyDescent="0.35">
      <c r="A6" s="2" t="s">
        <v>1703</v>
      </c>
    </row>
    <row r="7" spans="1:1" s="2" customFormat="1" ht="18" customHeight="1" x14ac:dyDescent="0.35">
      <c r="A7" s="2" t="s">
        <v>1704</v>
      </c>
    </row>
    <row r="8" spans="1:1" s="2" customFormat="1" ht="18" customHeight="1" x14ac:dyDescent="0.35">
      <c r="A8" s="2" t="s">
        <v>1705</v>
      </c>
    </row>
    <row r="9" spans="1:1" s="2" customFormat="1" ht="18" customHeight="1" x14ac:dyDescent="0.35">
      <c r="A9" s="2" t="s">
        <v>1706</v>
      </c>
    </row>
    <row r="10" spans="1:1" s="2" customFormat="1" ht="18" customHeight="1" x14ac:dyDescent="0.35">
      <c r="A10" s="2" t="s">
        <v>1707</v>
      </c>
    </row>
    <row r="11" spans="1:1" s="2" customFormat="1" ht="18" customHeight="1" x14ac:dyDescent="0.35">
      <c r="A11" s="2" t="s">
        <v>1708</v>
      </c>
    </row>
    <row r="12" spans="1:1" s="2" customFormat="1" ht="18" customHeight="1" x14ac:dyDescent="0.35">
      <c r="A12" s="2" t="s">
        <v>1709</v>
      </c>
    </row>
    <row r="13" spans="1:1" s="2" customFormat="1" ht="18" customHeight="1" x14ac:dyDescent="0.35">
      <c r="A13" s="2" t="s">
        <v>1710</v>
      </c>
    </row>
    <row r="14" spans="1:1" s="2" customFormat="1" ht="18" customHeight="1" x14ac:dyDescent="0.35">
      <c r="A14" s="2" t="s">
        <v>1711</v>
      </c>
    </row>
    <row r="15" spans="1:1" s="2" customFormat="1" ht="18" customHeight="1" x14ac:dyDescent="0.35">
      <c r="A15" s="2" t="s">
        <v>1712</v>
      </c>
    </row>
    <row r="16" spans="1:1" s="2" customFormat="1" ht="18" customHeight="1" x14ac:dyDescent="0.35">
      <c r="A16" s="2" t="s">
        <v>1713</v>
      </c>
    </row>
    <row r="17" spans="1:1" s="2" customFormat="1" ht="18" customHeight="1" x14ac:dyDescent="0.35">
      <c r="A17" s="2" t="s">
        <v>1714</v>
      </c>
    </row>
    <row r="18" spans="1:1" s="2" customFormat="1" ht="18" customHeight="1" x14ac:dyDescent="0.35">
      <c r="A18" s="2" t="s">
        <v>1715</v>
      </c>
    </row>
    <row r="19" spans="1:1" s="2" customFormat="1" ht="18" customHeight="1" x14ac:dyDescent="0.35">
      <c r="A19" s="2" t="s">
        <v>1716</v>
      </c>
    </row>
    <row r="20" spans="1:1" s="2" customFormat="1" ht="18" customHeight="1" x14ac:dyDescent="0.35">
      <c r="A20" s="2" t="s">
        <v>1717</v>
      </c>
    </row>
    <row r="21" spans="1:1" s="2" customFormat="1" ht="18" customHeight="1" x14ac:dyDescent="0.35">
      <c r="A21" s="2" t="s">
        <v>1718</v>
      </c>
    </row>
    <row r="22" spans="1:1" s="2" customFormat="1" ht="18" customHeight="1" x14ac:dyDescent="0.35">
      <c r="A22" s="2" t="s">
        <v>1719</v>
      </c>
    </row>
    <row r="23" spans="1:1" s="2" customFormat="1" ht="18" customHeight="1" x14ac:dyDescent="0.35">
      <c r="A23" s="2" t="s">
        <v>1720</v>
      </c>
    </row>
    <row r="24" spans="1:1" s="2" customFormat="1" ht="18" customHeight="1" x14ac:dyDescent="0.35">
      <c r="A24" s="2" t="s">
        <v>1721</v>
      </c>
    </row>
    <row r="25" spans="1:1" s="2" customFormat="1" ht="18" customHeight="1" x14ac:dyDescent="0.35">
      <c r="A25" s="2" t="s">
        <v>1722</v>
      </c>
    </row>
    <row r="26" spans="1:1" s="2" customFormat="1" x14ac:dyDescent="0.35"/>
    <row r="27" spans="1:1" s="2" customFormat="1" x14ac:dyDescent="0.35"/>
    <row r="28" spans="1:1" s="2" customFormat="1" x14ac:dyDescent="0.35"/>
    <row r="29" spans="1:1" s="2" customFormat="1" x14ac:dyDescent="0.35"/>
    <row r="30" spans="1:1" s="2" customFormat="1" x14ac:dyDescent="0.35"/>
    <row r="31" spans="1:1" s="2" customFormat="1" x14ac:dyDescent="0.35"/>
    <row r="32" spans="1:1" s="2" customFormat="1" x14ac:dyDescent="0.35"/>
    <row r="33" s="2" customFormat="1" x14ac:dyDescent="0.35"/>
    <row r="34" s="2" customFormat="1" x14ac:dyDescent="0.35"/>
    <row r="35" s="2" customFormat="1" x14ac:dyDescent="0.35"/>
    <row r="36" s="2" customFormat="1" x14ac:dyDescent="0.35"/>
    <row r="37" s="2" customFormat="1" x14ac:dyDescent="0.35"/>
    <row r="38" s="2" customFormat="1" x14ac:dyDescent="0.35"/>
    <row r="39" s="2" customFormat="1" x14ac:dyDescent="0.35"/>
    <row r="40" s="2" customFormat="1" x14ac:dyDescent="0.35"/>
    <row r="41" s="2" customFormat="1" x14ac:dyDescent="0.35"/>
    <row r="42" s="2" customFormat="1" x14ac:dyDescent="0.35"/>
    <row r="43" s="2" customFormat="1" x14ac:dyDescent="0.35"/>
    <row r="44" s="2" customFormat="1" x14ac:dyDescent="0.35"/>
  </sheetData>
  <sheetProtection algorithmName="SHA-512" hashValue="7fg9l0ser7mjOXuhxLy3KmQfJK84cYHcjHTAMITKWici3pM8kGHTtIvfj6DiXU2BwNCKtAbjbyts5w7O0cLZ0w==" saltValue="pm92PBgHhDs8wi1uo1aWh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C3C0-32EC-42A1-9D7E-3D206D0B19BF}">
  <sheetPr>
    <tabColor rgb="FFC00000"/>
  </sheetPr>
  <dimension ref="A2:M56"/>
  <sheetViews>
    <sheetView topLeftCell="B1" zoomScale="90" zoomScaleNormal="80" workbookViewId="0">
      <selection activeCell="C4" sqref="C4:M4"/>
    </sheetView>
  </sheetViews>
  <sheetFormatPr defaultColWidth="9.1796875" defaultRowHeight="14.5" x14ac:dyDescent="0.35"/>
  <cols>
    <col min="1" max="1" width="6.1796875" style="8" hidden="1" customWidth="1"/>
    <col min="2" max="2" width="3.54296875" style="8" customWidth="1"/>
    <col min="3" max="3" width="11" style="11" customWidth="1"/>
    <col min="4" max="4" width="5.54296875" style="10" hidden="1" customWidth="1"/>
    <col min="5" max="5" width="9.81640625" style="10" customWidth="1"/>
    <col min="6" max="6" width="49.54296875" style="10" customWidth="1"/>
    <col min="7" max="7" width="8" style="10" customWidth="1"/>
    <col min="8" max="8" width="11.54296875" style="9" customWidth="1"/>
    <col min="9" max="9" width="3.54296875" style="9" customWidth="1"/>
    <col min="10" max="10" width="10" style="9" customWidth="1"/>
    <col min="11" max="11" width="1" style="9" customWidth="1"/>
    <col min="12" max="12" width="50.54296875" style="9" customWidth="1"/>
    <col min="13" max="13" width="6.81640625" style="9" customWidth="1"/>
    <col min="14" max="16384" width="9.1796875" style="9"/>
  </cols>
  <sheetData>
    <row r="2" spans="3:13" ht="50.15" customHeight="1" x14ac:dyDescent="0.55000000000000004">
      <c r="C2" s="898" t="s">
        <v>65</v>
      </c>
      <c r="D2" s="899"/>
      <c r="E2" s="899"/>
      <c r="F2" s="899"/>
      <c r="G2" s="899"/>
      <c r="H2" s="899"/>
      <c r="I2" s="899"/>
      <c r="J2" s="899"/>
      <c r="K2" s="899"/>
      <c r="L2" s="899"/>
      <c r="M2" s="899"/>
    </row>
    <row r="3" spans="3:13" ht="5.15" customHeight="1" x14ac:dyDescent="0.55000000000000004">
      <c r="C3" s="22"/>
      <c r="D3" s="22"/>
      <c r="E3" s="22"/>
      <c r="F3" s="22"/>
      <c r="G3" s="22"/>
    </row>
    <row r="4" spans="3:13" ht="54.65" customHeight="1" x14ac:dyDescent="0.45">
      <c r="C4" s="900" t="s">
        <v>66</v>
      </c>
      <c r="D4" s="900"/>
      <c r="E4" s="900"/>
      <c r="F4" s="900"/>
      <c r="G4" s="900"/>
      <c r="H4" s="900"/>
      <c r="I4" s="900"/>
      <c r="J4" s="900"/>
      <c r="K4" s="900"/>
      <c r="L4" s="900"/>
      <c r="M4" s="900"/>
    </row>
    <row r="5" spans="3:13" ht="31" customHeight="1" x14ac:dyDescent="0.35">
      <c r="C5" s="15"/>
      <c r="D5" s="16"/>
      <c r="E5" s="16"/>
      <c r="F5" s="16"/>
      <c r="G5" s="16"/>
    </row>
    <row r="6" spans="3:13" ht="23.5" x14ac:dyDescent="0.55000000000000004">
      <c r="C6" s="210" t="s">
        <v>67</v>
      </c>
      <c r="D6" s="16"/>
      <c r="E6" s="16"/>
      <c r="F6" s="150"/>
      <c r="G6" s="16"/>
      <c r="J6" s="151" t="s">
        <v>68</v>
      </c>
    </row>
    <row r="7" spans="3:13" ht="15" thickBot="1" x14ac:dyDescent="0.4">
      <c r="C7" s="15"/>
      <c r="D7" s="16"/>
      <c r="E7" s="16"/>
      <c r="F7" s="16"/>
      <c r="G7" s="16"/>
    </row>
    <row r="8" spans="3:13" ht="63" customHeight="1" thickTop="1" thickBot="1" x14ac:dyDescent="0.4">
      <c r="C8" s="198"/>
      <c r="D8" s="199"/>
      <c r="E8" s="906" t="s">
        <v>69</v>
      </c>
      <c r="F8" s="906"/>
      <c r="G8" s="671" t="s">
        <v>70</v>
      </c>
      <c r="J8" s="840"/>
      <c r="K8" s="147"/>
      <c r="L8" s="858" t="s">
        <v>71</v>
      </c>
      <c r="M8" s="215" t="s">
        <v>70</v>
      </c>
    </row>
    <row r="9" spans="3:13" ht="32.5" customHeight="1" thickTop="1" thickBot="1" x14ac:dyDescent="0.9">
      <c r="C9" s="12"/>
      <c r="D9" s="12"/>
      <c r="E9" s="12"/>
      <c r="F9" s="12"/>
      <c r="G9" s="672"/>
      <c r="L9" s="148"/>
      <c r="M9" s="149"/>
    </row>
    <row r="10" spans="3:13" ht="50.5" customHeight="1" thickTop="1" thickBot="1" x14ac:dyDescent="0.4">
      <c r="C10" s="201"/>
      <c r="D10" s="202"/>
      <c r="E10" s="905" t="s">
        <v>72</v>
      </c>
      <c r="F10" s="905"/>
      <c r="G10" s="673" t="s">
        <v>70</v>
      </c>
      <c r="J10" s="203"/>
      <c r="K10" s="204"/>
      <c r="L10" s="859" t="s">
        <v>73</v>
      </c>
      <c r="M10" s="205" t="s">
        <v>70</v>
      </c>
    </row>
    <row r="11" spans="3:13" ht="9.65" customHeight="1" thickTop="1" x14ac:dyDescent="0.35">
      <c r="C11" s="146"/>
      <c r="D11" s="12"/>
      <c r="E11" s="12"/>
      <c r="F11" s="145"/>
      <c r="G11" s="672"/>
    </row>
    <row r="12" spans="3:13" ht="7" customHeight="1" thickBot="1" x14ac:dyDescent="0.4">
      <c r="C12" s="146"/>
      <c r="D12" s="12"/>
      <c r="E12" s="12"/>
      <c r="F12" s="145"/>
      <c r="G12" s="672"/>
    </row>
    <row r="13" spans="3:13" ht="44.15" customHeight="1" thickTop="1" thickBot="1" x14ac:dyDescent="0.4">
      <c r="C13" s="659"/>
      <c r="D13" s="200"/>
      <c r="E13" s="679"/>
      <c r="F13" s="912" t="s">
        <v>74</v>
      </c>
      <c r="G13" s="913"/>
      <c r="J13" s="717"/>
      <c r="K13" s="718"/>
      <c r="L13" s="719"/>
      <c r="M13" s="720"/>
    </row>
    <row r="14" spans="3:13" ht="41.15" customHeight="1" thickTop="1" x14ac:dyDescent="0.35">
      <c r="C14" s="659"/>
      <c r="D14" s="660"/>
      <c r="E14" s="677"/>
      <c r="F14" s="855" t="s">
        <v>75</v>
      </c>
      <c r="G14" s="878" t="s">
        <v>70</v>
      </c>
    </row>
    <row r="15" spans="3:13" ht="42.75" customHeight="1" x14ac:dyDescent="0.5">
      <c r="C15" s="659"/>
      <c r="D15" s="660"/>
      <c r="E15" s="677"/>
      <c r="F15" s="856" t="s">
        <v>76</v>
      </c>
      <c r="G15" s="907" t="s">
        <v>70</v>
      </c>
    </row>
    <row r="16" spans="3:13" ht="25.5" customHeight="1" x14ac:dyDescent="0.35">
      <c r="C16" s="659"/>
      <c r="D16" s="660"/>
      <c r="E16" s="678"/>
      <c r="F16" s="880" t="s">
        <v>77</v>
      </c>
      <c r="G16" s="908"/>
    </row>
    <row r="17" spans="1:13" ht="31.5" customHeight="1" thickTop="1" thickBot="1" x14ac:dyDescent="0.4">
      <c r="C17" s="146"/>
      <c r="D17" s="12"/>
      <c r="E17" s="12"/>
      <c r="F17" s="145"/>
      <c r="G17" s="13"/>
    </row>
    <row r="18" spans="1:13" ht="47.15" customHeight="1" thickTop="1" x14ac:dyDescent="0.35">
      <c r="C18" s="909"/>
      <c r="D18" s="661"/>
      <c r="E18" s="903" t="s">
        <v>78</v>
      </c>
      <c r="F18" s="903"/>
      <c r="G18" s="904"/>
    </row>
    <row r="19" spans="1:13" ht="22.5" customHeight="1" x14ac:dyDescent="0.35">
      <c r="C19" s="910"/>
      <c r="D19" s="660"/>
      <c r="E19" s="902" t="s">
        <v>79</v>
      </c>
      <c r="F19" s="902"/>
      <c r="G19" s="879" t="s">
        <v>70</v>
      </c>
    </row>
    <row r="20" spans="1:13" ht="32.15" customHeight="1" thickBot="1" x14ac:dyDescent="0.4">
      <c r="C20" s="911"/>
      <c r="D20" s="662"/>
      <c r="E20" s="901" t="s">
        <v>80</v>
      </c>
      <c r="F20" s="901"/>
      <c r="G20" s="674" t="s">
        <v>70</v>
      </c>
    </row>
    <row r="21" spans="1:13" ht="16" customHeight="1" thickTop="1" thickBot="1" x14ac:dyDescent="0.4">
      <c r="C21" s="146"/>
      <c r="D21" s="12"/>
      <c r="E21" s="12"/>
      <c r="F21" s="12"/>
      <c r="G21" s="675"/>
    </row>
    <row r="22" spans="1:13" ht="62.15" customHeight="1" thickTop="1" thickBot="1" x14ac:dyDescent="0.4">
      <c r="C22" s="659"/>
      <c r="D22" s="197"/>
      <c r="E22" s="839"/>
      <c r="F22" s="857" t="s">
        <v>81</v>
      </c>
      <c r="G22" s="676" t="s">
        <v>70</v>
      </c>
      <c r="J22" s="716"/>
      <c r="K22" s="714"/>
      <c r="L22" s="860" t="s">
        <v>82</v>
      </c>
      <c r="M22" s="715" t="s">
        <v>70</v>
      </c>
    </row>
    <row r="23" spans="1:13" ht="15" thickTop="1" x14ac:dyDescent="0.35">
      <c r="C23" s="146"/>
      <c r="D23" s="16"/>
      <c r="E23" s="16"/>
      <c r="F23" s="16"/>
      <c r="G23" s="16"/>
    </row>
    <row r="24" spans="1:13" x14ac:dyDescent="0.35">
      <c r="C24" s="15"/>
      <c r="D24" s="16"/>
      <c r="E24" s="16"/>
      <c r="F24" s="16"/>
      <c r="G24" s="16"/>
    </row>
    <row r="25" spans="1:13" x14ac:dyDescent="0.35">
      <c r="A25" s="9"/>
      <c r="B25" s="9"/>
      <c r="C25" s="12"/>
      <c r="D25" s="12"/>
      <c r="E25" s="12"/>
      <c r="F25" s="12"/>
      <c r="G25" s="16"/>
    </row>
    <row r="26" spans="1:13" x14ac:dyDescent="0.35">
      <c r="A26" s="9"/>
      <c r="B26" s="9"/>
      <c r="C26" s="12"/>
      <c r="D26" s="12"/>
      <c r="E26" s="12"/>
      <c r="F26" s="12"/>
      <c r="G26" s="16"/>
    </row>
    <row r="27" spans="1:13" x14ac:dyDescent="0.35">
      <c r="A27" s="9"/>
      <c r="B27" s="9"/>
      <c r="C27" s="12"/>
      <c r="D27" s="12"/>
      <c r="E27" s="12"/>
      <c r="F27" s="12"/>
      <c r="G27" s="16"/>
    </row>
    <row r="28" spans="1:13" x14ac:dyDescent="0.35">
      <c r="A28" s="9"/>
      <c r="B28" s="9"/>
      <c r="C28" s="12"/>
      <c r="D28" s="12"/>
      <c r="E28" s="12"/>
      <c r="F28" s="12"/>
      <c r="G28" s="16"/>
    </row>
    <row r="29" spans="1:13" ht="15" hidden="1" customHeight="1" x14ac:dyDescent="0.35">
      <c r="A29" s="9"/>
      <c r="B29" s="9"/>
      <c r="C29" s="9"/>
      <c r="D29" s="9"/>
      <c r="E29" s="9"/>
      <c r="F29" s="9"/>
    </row>
    <row r="30" spans="1:13" ht="15" hidden="1" customHeight="1" x14ac:dyDescent="0.35">
      <c r="A30" s="9"/>
      <c r="B30" s="9"/>
      <c r="C30" s="9"/>
      <c r="D30" s="9"/>
      <c r="E30" s="9"/>
      <c r="F30" s="9"/>
    </row>
    <row r="31" spans="1:13" ht="15" hidden="1" customHeight="1" x14ac:dyDescent="0.35">
      <c r="A31" s="9"/>
      <c r="B31" s="9"/>
      <c r="C31" s="9"/>
      <c r="D31" s="9"/>
      <c r="E31" s="9"/>
      <c r="F31" s="9"/>
    </row>
    <row r="32" spans="1:13" ht="15" hidden="1" customHeight="1" x14ac:dyDescent="0.35">
      <c r="A32" s="9"/>
      <c r="B32" s="9"/>
      <c r="C32" s="9"/>
      <c r="D32" s="9"/>
      <c r="E32" s="9"/>
      <c r="F32" s="9"/>
    </row>
    <row r="33" spans="1:6" ht="15" hidden="1" customHeight="1" x14ac:dyDescent="0.35">
      <c r="A33" s="9"/>
      <c r="B33" s="9"/>
      <c r="C33" s="9"/>
      <c r="D33" s="9"/>
      <c r="E33" s="9"/>
      <c r="F33" s="9"/>
    </row>
    <row r="34" spans="1:6" ht="15" hidden="1" customHeight="1" x14ac:dyDescent="0.35">
      <c r="A34" s="9"/>
      <c r="B34" s="9"/>
      <c r="C34" s="9"/>
      <c r="D34" s="9"/>
      <c r="E34" s="9"/>
      <c r="F34" s="9"/>
    </row>
    <row r="35" spans="1:6" ht="15" hidden="1" customHeight="1" x14ac:dyDescent="0.35">
      <c r="A35" s="9"/>
      <c r="B35" s="9"/>
      <c r="C35" s="9"/>
      <c r="D35" s="9"/>
      <c r="E35" s="9"/>
      <c r="F35" s="9"/>
    </row>
    <row r="36" spans="1:6" ht="15" hidden="1" customHeight="1" x14ac:dyDescent="0.35">
      <c r="A36" s="9"/>
      <c r="B36" s="9"/>
      <c r="C36" s="9"/>
      <c r="D36" s="9"/>
      <c r="E36" s="9"/>
      <c r="F36" s="9"/>
    </row>
    <row r="37" spans="1:6" ht="15" hidden="1" customHeight="1" x14ac:dyDescent="0.35">
      <c r="A37" s="9"/>
      <c r="B37" s="9"/>
      <c r="C37" s="9"/>
      <c r="D37" s="9"/>
      <c r="E37" s="9"/>
      <c r="F37" s="9"/>
    </row>
    <row r="38" spans="1:6" ht="15" hidden="1" customHeight="1" x14ac:dyDescent="0.35">
      <c r="A38" s="9"/>
      <c r="B38" s="9"/>
      <c r="C38" s="9"/>
      <c r="D38" s="9"/>
      <c r="E38" s="9"/>
      <c r="F38" s="9"/>
    </row>
    <row r="39" spans="1:6" ht="15" hidden="1" customHeight="1" x14ac:dyDescent="0.35">
      <c r="A39" s="9"/>
      <c r="B39" s="9"/>
      <c r="C39" s="9"/>
      <c r="D39" s="9"/>
      <c r="E39" s="9"/>
      <c r="F39" s="9"/>
    </row>
    <row r="40" spans="1:6" ht="15" hidden="1" customHeight="1" x14ac:dyDescent="0.35">
      <c r="A40" s="9"/>
      <c r="B40" s="9"/>
      <c r="C40" s="9"/>
      <c r="D40" s="9"/>
      <c r="E40" s="9"/>
      <c r="F40" s="9"/>
    </row>
    <row r="41" spans="1:6" ht="15" hidden="1" customHeight="1" x14ac:dyDescent="0.35">
      <c r="A41" s="9"/>
      <c r="B41" s="9"/>
      <c r="C41" s="9"/>
      <c r="D41" s="9"/>
      <c r="E41" s="9"/>
      <c r="F41" s="9"/>
    </row>
    <row r="42" spans="1:6" ht="15" hidden="1" customHeight="1" x14ac:dyDescent="0.35">
      <c r="A42" s="9"/>
      <c r="B42" s="9"/>
      <c r="C42" s="9"/>
      <c r="D42" s="9"/>
      <c r="E42" s="9"/>
      <c r="F42" s="9"/>
    </row>
    <row r="43" spans="1:6" ht="15" hidden="1" customHeight="1" x14ac:dyDescent="0.35">
      <c r="A43" s="9"/>
      <c r="B43" s="9"/>
      <c r="C43" s="9"/>
      <c r="D43" s="9"/>
      <c r="E43" s="9"/>
      <c r="F43" s="9"/>
    </row>
    <row r="44" spans="1:6" ht="15" hidden="1" customHeight="1" x14ac:dyDescent="0.35">
      <c r="A44" s="9"/>
      <c r="B44" s="9"/>
      <c r="C44" s="9"/>
      <c r="D44" s="9"/>
      <c r="E44" s="9"/>
      <c r="F44" s="9"/>
    </row>
    <row r="45" spans="1:6" x14ac:dyDescent="0.35">
      <c r="A45" s="9"/>
      <c r="B45" s="9"/>
      <c r="C45" s="9"/>
      <c r="D45" s="9"/>
      <c r="E45" s="9"/>
      <c r="F45" s="9"/>
    </row>
    <row r="46" spans="1:6" x14ac:dyDescent="0.35">
      <c r="A46" s="9"/>
      <c r="B46" s="9"/>
      <c r="C46" s="9"/>
      <c r="D46" s="9"/>
      <c r="E46" s="9"/>
      <c r="F46" s="9"/>
    </row>
    <row r="47" spans="1:6" x14ac:dyDescent="0.35">
      <c r="A47" s="9"/>
      <c r="B47" s="9"/>
      <c r="C47" s="9"/>
      <c r="D47" s="9"/>
      <c r="E47" s="9"/>
      <c r="F47" s="9"/>
    </row>
    <row r="48" spans="1:6" x14ac:dyDescent="0.35">
      <c r="A48" s="9"/>
      <c r="B48" s="9"/>
      <c r="C48" s="9"/>
      <c r="D48" s="9"/>
      <c r="E48" s="9"/>
      <c r="F48" s="9"/>
    </row>
    <row r="49" spans="1:6" x14ac:dyDescent="0.35">
      <c r="A49" s="9"/>
      <c r="B49" s="9"/>
      <c r="C49" s="9"/>
      <c r="D49" s="9"/>
      <c r="E49" s="9"/>
      <c r="F49" s="9"/>
    </row>
    <row r="50" spans="1:6" x14ac:dyDescent="0.35">
      <c r="A50" s="9"/>
      <c r="B50" s="9"/>
      <c r="C50" s="9"/>
      <c r="D50" s="9"/>
      <c r="E50" s="9"/>
      <c r="F50" s="9"/>
    </row>
    <row r="51" spans="1:6" x14ac:dyDescent="0.35">
      <c r="A51" s="9"/>
      <c r="B51" s="9"/>
      <c r="C51" s="9"/>
      <c r="D51" s="9"/>
      <c r="E51" s="9"/>
      <c r="F51" s="9"/>
    </row>
    <row r="52" spans="1:6" x14ac:dyDescent="0.35">
      <c r="A52" s="9"/>
      <c r="B52" s="9"/>
      <c r="C52" s="9"/>
      <c r="D52" s="9"/>
      <c r="E52" s="9"/>
      <c r="F52" s="9"/>
    </row>
    <row r="53" spans="1:6" x14ac:dyDescent="0.35">
      <c r="A53" s="9"/>
      <c r="B53" s="9"/>
      <c r="C53" s="9"/>
      <c r="D53" s="9"/>
      <c r="E53" s="9"/>
      <c r="F53" s="9"/>
    </row>
    <row r="54" spans="1:6" x14ac:dyDescent="0.35">
      <c r="A54" s="9"/>
      <c r="B54" s="9"/>
      <c r="C54" s="9"/>
      <c r="D54" s="9"/>
      <c r="E54" s="9"/>
      <c r="F54" s="9"/>
    </row>
    <row r="55" spans="1:6" x14ac:dyDescent="0.35">
      <c r="A55" s="9"/>
      <c r="B55" s="9"/>
      <c r="C55" s="9"/>
      <c r="D55" s="9"/>
      <c r="E55" s="9"/>
      <c r="F55" s="9"/>
    </row>
    <row r="56" spans="1:6" x14ac:dyDescent="0.35">
      <c r="A56" s="9"/>
      <c r="B56" s="9"/>
      <c r="C56" s="9"/>
      <c r="D56" s="9"/>
      <c r="E56" s="9"/>
      <c r="F56" s="9"/>
    </row>
  </sheetData>
  <sheetProtection algorithmName="SHA-512" hashValue="pOovbzhCT3/wdVRFyZdGo9PtRkAdHR8/r+lbvOzvpVNoXNKqWfp7FfWzSnCMvuYB0++xFIkfY+meDC8CPOoCdA==" saltValue="SYkDiGHCTR23MBiT2s/99Q==" spinCount="100000" sheet="1" objects="1" scenarios="1"/>
  <mergeCells count="10">
    <mergeCell ref="C2:M2"/>
    <mergeCell ref="C4:M4"/>
    <mergeCell ref="E20:F20"/>
    <mergeCell ref="E19:F19"/>
    <mergeCell ref="E18:G18"/>
    <mergeCell ref="E10:F10"/>
    <mergeCell ref="E8:F8"/>
    <mergeCell ref="G15:G16"/>
    <mergeCell ref="C18:C20"/>
    <mergeCell ref="F13:G13"/>
  </mergeCells>
  <hyperlinks>
    <hyperlink ref="G8" location="'Inventário de fontes de dados'!A1" display="→" xr:uid="{A02517C7-AE16-4D35-99EB-9ED1B61904B4}"/>
    <hyperlink ref="G10" location="'Lista de indicadores GAMA'!A1" display="→" xr:uid="{EEF7DF0A-7FC7-4143-B9A7-D15412A9606B}"/>
    <hyperlink ref="G20" location="'Dados específicos do país'!A1" display="→" xr:uid="{5F096E4F-79A6-4E21-B882-209E5A83C4E6}"/>
    <hyperlink ref="G19" location="'Inquéritos internacionais'!A1" display="→" xr:uid="{474A4833-D4A5-4BBC-BAA6-3BA3ED2AB64F}"/>
    <hyperlink ref="M8" location="'GAMA Indicadores de política'!A1" display="→" xr:uid="{97EE4D0D-562D-4677-B830-A2A8B87ADD9B}"/>
    <hyperlink ref="M10" location="'Processo de governança'!A1" display="→" xr:uid="{55E92753-9C6A-477F-BCE0-7C479F31CE08}"/>
    <hyperlink ref="E8" location="''Inventário de fontes de dados''!A1" display="Inventory available sources of adolescent well-being data" xr:uid="{D8F3E8CD-7A7B-4B59-8E0B-39DBFCE1CCC1}"/>
    <hyperlink ref="E10" location="''Lista de indicadores GAMA''!C3" display="Complete GAMA-recommended adolescent well-being indicators" xr:uid="{DFE521BD-9747-4F65-9E18-FBF66584B7D6}"/>
    <hyperlink ref="E19" location="'Standardised internat''l surveys'!A1" display="Map international survey data for additional well-being concepts" xr:uid="{B1962460-71EE-4E44-80F1-7EC5CBA2FB7A}"/>
    <hyperlink ref="E20" location="''Fontes de dados específicas do ''!A1" display="Map additional country-specific data for prioritised well-being concepts" xr:uid="{9CEB9DBD-48E2-4622-A2D7-65B478EB45B2}"/>
    <hyperlink ref="L8" location="'GAMA Indicadores de política'!A1" display="ETAPA 4: Completar os indicadores de políticas e sistemas recomendados pela GAMA" xr:uid="{22D2FECD-5A5F-4628-8845-D64127D8C3E2}"/>
    <hyperlink ref="L10" location="'Processo de governança'!A1" display="ETAPA 5: Avaliar as acções governamentais multissectoriais" xr:uid="{37701F30-3595-4ACC-94F7-F203F60D1126}"/>
    <hyperlink ref="G22" location="'Disponibilidade dos dados'!A1" display="→" xr:uid="{F3D4D1FE-3BAE-47F2-9608-27C281413DE5}"/>
    <hyperlink ref="F22" location="'Disponibilidade dos dados'!A1" display="Visualizar a disponibilidade global de dados para conceitos adicionais de bem-estar" xr:uid="{2E39FBB9-996C-402A-BF1F-7E7744B97294}"/>
    <hyperlink ref="G14" location="'GAMA visuais bloqueados'!A1" display="→" xr:uid="{D4A46E6F-D948-4A29-8F82-0613590053D9}"/>
    <hyperlink ref="G15" location="'All GAMA visualizations'!A1" display="→" xr:uid="{8D0C71CF-F8E2-4FD8-81C4-E2267C8CF0F2}"/>
    <hyperlink ref="F14" location="'GAMA visuais bloqueados'!A1" display="- Gráficos bloqueados (para visão geral)" xr:uid="{C592760F-4F12-4910-A02C-747E151AF26A}"/>
    <hyperlink ref="F15" location="''Visuais GAMA editáveis''!A1" display="- Editable charts (to edit and " xr:uid="{4D9C5718-6D46-43A6-A4FB-9CB63B306A78}"/>
    <hyperlink ref="F16" location="''Visuais GAMA editáveis''!A1" display="export individual charts)" xr:uid="{8070A920-4AA1-4F2E-A613-C4E6EE7AFA38}"/>
    <hyperlink ref="G15:G16" location="'Visuais GAMA editáveis'!A1" display="→" xr:uid="{730B3FE1-B32E-48D9-A498-2CDC104DB611}"/>
    <hyperlink ref="M22" location="Administrador!A1" display="→" xr:uid="{91B0505C-8F4E-408A-B15D-ED15A5CDFD68}"/>
    <hyperlink ref="L22" location="Administrador!A1" display="PASSO 6: Introduzir os dados de preenchimento da ferramenta" xr:uid="{553965FF-6CCE-45CA-A22C-0125E72F5A6D}"/>
    <hyperlink ref="E19:F19" location="'Inquéritos internacionais'!A1" display="(a) de inquéritos internacionais normalizados" xr:uid="{16454357-4040-4C79-8879-C0DDFF4499F1}"/>
    <hyperlink ref="E8:F8" location="'Inventário de fontes de dados'!A1" display="ETAPA 1: Inventariar as fontes disponíveis de dados sobre saúde e bem-estar dos adolescentes" xr:uid="{10433954-8D82-4BC4-B1A3-AC3B15B96CFD}"/>
    <hyperlink ref="E10:F10" location="'Lista de indicadores GAMA'!A1" display="ETAPA 2: Preencher os indicadores a nível individual recomendados pela GAMA" xr:uid="{A340838B-DCDD-49B8-A664-379CCAAB036C}"/>
    <hyperlink ref="F15:F16" location="'Visuais GAMA editáveis'!A1" display="- Gráficos editáveis (para editar, exportar " xr:uid="{90752894-6099-48ED-BB85-D4C4C3D7C331}"/>
    <hyperlink ref="E20:F20" location="'Dados específicos do país'!A1" display="(b) De outras fontes específicas do país" xr:uid="{7DEA73D6-CE87-43C6-9478-137A1E56D70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70E7-7CC0-4B99-BD2D-261D78D96018}">
  <sheetPr>
    <tabColor rgb="FFD2F4EB"/>
  </sheetPr>
  <dimension ref="A1:S76"/>
  <sheetViews>
    <sheetView showGridLines="0" zoomScale="90" zoomScaleNormal="90" workbookViewId="0">
      <pane xSplit="2" ySplit="3" topLeftCell="D4" activePane="bottomRight" state="frozen"/>
      <selection pane="topRight"/>
      <selection pane="bottomLeft"/>
      <selection pane="bottomRight" activeCell="B3" sqref="B3"/>
    </sheetView>
  </sheetViews>
  <sheetFormatPr defaultRowHeight="14.5" x14ac:dyDescent="0.35"/>
  <cols>
    <col min="1" max="1" width="3.54296875" style="423" customWidth="1"/>
    <col min="2" max="2" width="65.26953125" style="42" customWidth="1"/>
    <col min="3" max="3" width="14.54296875" style="42" customWidth="1"/>
    <col min="4" max="4" width="15.81640625" style="42" customWidth="1"/>
    <col min="5" max="6" width="14.54296875" style="42" customWidth="1"/>
    <col min="7" max="7" width="14.453125" style="42" customWidth="1"/>
    <col min="8" max="8" width="25.54296875" style="42" customWidth="1"/>
    <col min="9" max="9" width="21.1796875" style="42" customWidth="1"/>
    <col min="10" max="10" width="91.453125" style="42" customWidth="1"/>
    <col min="11" max="19" width="8.54296875" style="423"/>
  </cols>
  <sheetData>
    <row r="1" spans="2:10" s="423" customFormat="1" ht="18" customHeight="1" x14ac:dyDescent="0.35"/>
    <row r="2" spans="2:10" s="423" customFormat="1" ht="20.149999999999999" customHeight="1" thickBot="1" x14ac:dyDescent="0.4"/>
    <row r="3" spans="2:10" ht="63" customHeight="1" thickTop="1" thickBot="1" x14ac:dyDescent="0.4">
      <c r="B3" s="436" t="s">
        <v>83</v>
      </c>
      <c r="C3" s="437" t="s">
        <v>84</v>
      </c>
      <c r="D3" s="437" t="s">
        <v>85</v>
      </c>
      <c r="E3" s="438" t="s">
        <v>86</v>
      </c>
      <c r="F3" s="438" t="s">
        <v>87</v>
      </c>
      <c r="G3" s="438" t="s">
        <v>88</v>
      </c>
      <c r="H3" s="438" t="s">
        <v>89</v>
      </c>
      <c r="I3" s="439" t="s">
        <v>90</v>
      </c>
      <c r="J3" s="601" t="s">
        <v>91</v>
      </c>
    </row>
    <row r="4" spans="2:10" ht="18" customHeight="1" thickTop="1" x14ac:dyDescent="0.35">
      <c r="B4" s="440" t="s">
        <v>92</v>
      </c>
      <c r="C4" s="441"/>
      <c r="D4" s="441"/>
      <c r="E4" s="442"/>
      <c r="F4" s="442"/>
      <c r="G4" s="442"/>
      <c r="H4" s="442"/>
      <c r="I4" s="443"/>
      <c r="J4" s="444"/>
    </row>
    <row r="5" spans="2:10" x14ac:dyDescent="0.35">
      <c r="B5" s="598" t="s">
        <v>93</v>
      </c>
      <c r="C5" s="43"/>
      <c r="D5" s="575" t="s">
        <v>13</v>
      </c>
      <c r="E5" s="44"/>
      <c r="F5" s="44"/>
      <c r="G5" s="44"/>
      <c r="H5" s="44"/>
      <c r="I5" s="45"/>
      <c r="J5" s="46"/>
    </row>
    <row r="6" spans="2:10" x14ac:dyDescent="0.35">
      <c r="B6" s="598" t="s">
        <v>94</v>
      </c>
      <c r="C6" s="43"/>
      <c r="D6" s="575" t="s">
        <v>7</v>
      </c>
      <c r="E6" s="44"/>
      <c r="F6" s="44"/>
      <c r="G6" s="44"/>
      <c r="H6" s="44"/>
      <c r="I6" s="45"/>
      <c r="J6" s="46"/>
    </row>
    <row r="7" spans="2:10" x14ac:dyDescent="0.35">
      <c r="B7" s="598" t="s">
        <v>95</v>
      </c>
      <c r="C7" s="43"/>
      <c r="D7" s="575" t="s">
        <v>22</v>
      </c>
      <c r="E7" s="44"/>
      <c r="F7" s="44"/>
      <c r="G7" s="44"/>
      <c r="H7" s="44"/>
      <c r="I7" s="45"/>
      <c r="J7" s="46"/>
    </row>
    <row r="8" spans="2:10" x14ac:dyDescent="0.35">
      <c r="B8" s="598" t="s">
        <v>96</v>
      </c>
      <c r="C8" s="43"/>
      <c r="D8" s="575" t="s">
        <v>13</v>
      </c>
      <c r="E8" s="44"/>
      <c r="F8" s="44"/>
      <c r="G8" s="44"/>
      <c r="H8" s="44"/>
      <c r="I8" s="45"/>
      <c r="J8" s="46"/>
    </row>
    <row r="9" spans="2:10" x14ac:dyDescent="0.35">
      <c r="B9" s="598" t="s">
        <v>97</v>
      </c>
      <c r="C9" s="43"/>
      <c r="D9" s="575" t="s">
        <v>13</v>
      </c>
      <c r="E9" s="44"/>
      <c r="F9" s="44"/>
      <c r="G9" s="44"/>
      <c r="H9" s="44"/>
      <c r="I9" s="45"/>
      <c r="J9" s="46"/>
    </row>
    <row r="10" spans="2:10" x14ac:dyDescent="0.35">
      <c r="B10" s="598" t="s">
        <v>98</v>
      </c>
      <c r="C10" s="43"/>
      <c r="D10" s="575" t="s">
        <v>22</v>
      </c>
      <c r="E10" s="44"/>
      <c r="F10" s="44"/>
      <c r="G10" s="44"/>
      <c r="H10" s="44"/>
      <c r="I10" s="45"/>
      <c r="J10" s="46"/>
    </row>
    <row r="11" spans="2:10" x14ac:dyDescent="0.35">
      <c r="B11" s="598" t="s">
        <v>99</v>
      </c>
      <c r="C11" s="43"/>
      <c r="D11" s="575" t="s">
        <v>22</v>
      </c>
      <c r="E11" s="44"/>
      <c r="F11" s="44"/>
      <c r="G11" s="44"/>
      <c r="H11" s="44"/>
      <c r="I11" s="45"/>
      <c r="J11" s="46"/>
    </row>
    <row r="12" spans="2:10" x14ac:dyDescent="0.35">
      <c r="B12" s="598" t="s">
        <v>100</v>
      </c>
      <c r="C12" s="43"/>
      <c r="D12" s="575" t="s">
        <v>13</v>
      </c>
      <c r="E12" s="44"/>
      <c r="F12" s="44"/>
      <c r="G12" s="44"/>
      <c r="H12" s="44"/>
      <c r="I12" s="45"/>
      <c r="J12" s="46"/>
    </row>
    <row r="13" spans="2:10" x14ac:dyDescent="0.35">
      <c r="B13" s="598" t="s">
        <v>101</v>
      </c>
      <c r="C13" s="43"/>
      <c r="D13" s="575" t="s">
        <v>7</v>
      </c>
      <c r="E13" s="44"/>
      <c r="F13" s="44"/>
      <c r="G13" s="44"/>
      <c r="H13" s="44"/>
      <c r="I13" s="45"/>
      <c r="J13" s="46"/>
    </row>
    <row r="14" spans="2:10" x14ac:dyDescent="0.35">
      <c r="B14" s="598" t="s">
        <v>102</v>
      </c>
      <c r="C14" s="43"/>
      <c r="D14" s="575" t="s">
        <v>13</v>
      </c>
      <c r="E14" s="44"/>
      <c r="F14" s="44"/>
      <c r="G14" s="44"/>
      <c r="H14" s="44"/>
      <c r="I14" s="45"/>
      <c r="J14" s="46"/>
    </row>
    <row r="15" spans="2:10" x14ac:dyDescent="0.35">
      <c r="B15" s="598" t="s">
        <v>103</v>
      </c>
      <c r="C15" s="43"/>
      <c r="D15" s="575" t="s">
        <v>13</v>
      </c>
      <c r="E15" s="44"/>
      <c r="F15" s="44"/>
      <c r="G15" s="44"/>
      <c r="H15" s="44"/>
      <c r="I15" s="45"/>
      <c r="J15" s="46"/>
    </row>
    <row r="16" spans="2:10" x14ac:dyDescent="0.35">
      <c r="B16" s="599" t="s">
        <v>104</v>
      </c>
      <c r="C16" s="47"/>
      <c r="D16" s="576" t="s">
        <v>13</v>
      </c>
      <c r="E16" s="48"/>
      <c r="F16" s="48"/>
      <c r="G16" s="48"/>
      <c r="H16" s="48"/>
      <c r="I16" s="49"/>
      <c r="J16" s="50"/>
    </row>
    <row r="17" spans="2:10" x14ac:dyDescent="0.35">
      <c r="B17" s="598" t="s">
        <v>105</v>
      </c>
      <c r="C17" s="43"/>
      <c r="D17" s="575" t="s">
        <v>13</v>
      </c>
      <c r="E17" s="44"/>
      <c r="F17" s="44"/>
      <c r="G17" s="44"/>
      <c r="H17" s="44"/>
      <c r="I17" s="45"/>
      <c r="J17" s="46"/>
    </row>
    <row r="18" spans="2:10" x14ac:dyDescent="0.35">
      <c r="B18" s="445" t="s">
        <v>106</v>
      </c>
      <c r="C18" s="446"/>
      <c r="D18" s="446"/>
      <c r="E18" s="447"/>
      <c r="F18" s="447"/>
      <c r="G18" s="447"/>
      <c r="H18" s="447"/>
      <c r="I18" s="448"/>
      <c r="J18" s="449"/>
    </row>
    <row r="19" spans="2:10" x14ac:dyDescent="0.35">
      <c r="B19" s="51" t="s">
        <v>107</v>
      </c>
      <c r="C19" s="47"/>
      <c r="D19" s="47"/>
      <c r="E19" s="48"/>
      <c r="F19" s="48"/>
      <c r="G19" s="48"/>
      <c r="H19" s="48"/>
      <c r="I19" s="49"/>
      <c r="J19" s="50"/>
    </row>
    <row r="20" spans="2:10" x14ac:dyDescent="0.35">
      <c r="B20" s="51" t="s">
        <v>107</v>
      </c>
      <c r="C20" s="47"/>
      <c r="D20" s="47"/>
      <c r="E20" s="48"/>
      <c r="F20" s="48"/>
      <c r="G20" s="48"/>
      <c r="H20" s="48"/>
      <c r="I20" s="49"/>
      <c r="J20" s="50"/>
    </row>
    <row r="21" spans="2:10" x14ac:dyDescent="0.35">
      <c r="B21" s="51" t="s">
        <v>107</v>
      </c>
      <c r="C21" s="47"/>
      <c r="D21" s="47"/>
      <c r="E21" s="48"/>
      <c r="F21" s="48"/>
      <c r="G21" s="48"/>
      <c r="H21" s="48"/>
      <c r="I21" s="49"/>
      <c r="J21" s="50"/>
    </row>
    <row r="22" spans="2:10" x14ac:dyDescent="0.35">
      <c r="B22" s="51" t="s">
        <v>107</v>
      </c>
      <c r="C22" s="47"/>
      <c r="D22" s="47"/>
      <c r="E22" s="48"/>
      <c r="F22" s="48"/>
      <c r="G22" s="48"/>
      <c r="H22" s="48"/>
      <c r="I22" s="49"/>
      <c r="J22" s="50"/>
    </row>
    <row r="23" spans="2:10" x14ac:dyDescent="0.35">
      <c r="B23" s="51" t="s">
        <v>107</v>
      </c>
      <c r="C23" s="47"/>
      <c r="D23" s="47"/>
      <c r="E23" s="48"/>
      <c r="F23" s="48"/>
      <c r="G23" s="48"/>
      <c r="H23" s="48"/>
      <c r="I23" s="49"/>
      <c r="J23" s="50"/>
    </row>
    <row r="24" spans="2:10" x14ac:dyDescent="0.35">
      <c r="B24" s="51" t="s">
        <v>107</v>
      </c>
      <c r="C24" s="47"/>
      <c r="D24" s="47"/>
      <c r="E24" s="48"/>
      <c r="F24" s="48"/>
      <c r="G24" s="48"/>
      <c r="H24" s="48"/>
      <c r="I24" s="49"/>
      <c r="J24" s="50"/>
    </row>
    <row r="25" spans="2:10" x14ac:dyDescent="0.35">
      <c r="B25" s="51" t="s">
        <v>107</v>
      </c>
      <c r="C25" s="47"/>
      <c r="D25" s="47"/>
      <c r="E25" s="48"/>
      <c r="F25" s="48"/>
      <c r="G25" s="48"/>
      <c r="H25" s="48"/>
      <c r="I25" s="49"/>
      <c r="J25" s="50"/>
    </row>
    <row r="26" spans="2:10" x14ac:dyDescent="0.35">
      <c r="B26" s="51" t="s">
        <v>107</v>
      </c>
      <c r="C26" s="47"/>
      <c r="D26" s="47"/>
      <c r="E26" s="48"/>
      <c r="F26" s="48"/>
      <c r="G26" s="48"/>
      <c r="H26" s="48"/>
      <c r="I26" s="49"/>
      <c r="J26" s="50"/>
    </row>
    <row r="27" spans="2:10" x14ac:dyDescent="0.35">
      <c r="B27" s="51" t="s">
        <v>107</v>
      </c>
      <c r="C27" s="47"/>
      <c r="D27" s="47"/>
      <c r="E27" s="48"/>
      <c r="F27" s="48"/>
      <c r="G27" s="48"/>
      <c r="H27" s="48"/>
      <c r="I27" s="49"/>
      <c r="J27" s="50"/>
    </row>
    <row r="28" spans="2:10" x14ac:dyDescent="0.35">
      <c r="B28" s="51" t="s">
        <v>107</v>
      </c>
      <c r="C28" s="47"/>
      <c r="D28" s="47"/>
      <c r="E28" s="48"/>
      <c r="F28" s="48"/>
      <c r="G28" s="48"/>
      <c r="H28" s="48"/>
      <c r="I28" s="49"/>
      <c r="J28" s="50"/>
    </row>
    <row r="29" spans="2:10" x14ac:dyDescent="0.35">
      <c r="B29" s="51" t="s">
        <v>107</v>
      </c>
      <c r="C29" s="47"/>
      <c r="D29" s="47"/>
      <c r="E29" s="48"/>
      <c r="F29" s="48"/>
      <c r="G29" s="48"/>
      <c r="H29" s="48"/>
      <c r="I29" s="49"/>
      <c r="J29" s="50"/>
    </row>
    <row r="30" spans="2:10" x14ac:dyDescent="0.35">
      <c r="B30" s="51" t="s">
        <v>107</v>
      </c>
      <c r="C30" s="47"/>
      <c r="D30" s="47"/>
      <c r="E30" s="48"/>
      <c r="F30" s="48"/>
      <c r="G30" s="48"/>
      <c r="H30" s="48"/>
      <c r="I30" s="49"/>
      <c r="J30" s="50"/>
    </row>
    <row r="31" spans="2:10" x14ac:dyDescent="0.35">
      <c r="B31" s="51" t="s">
        <v>107</v>
      </c>
      <c r="C31" s="47"/>
      <c r="D31" s="47"/>
      <c r="E31" s="48"/>
      <c r="F31" s="48"/>
      <c r="G31" s="48"/>
      <c r="H31" s="48"/>
      <c r="I31" s="49"/>
      <c r="J31" s="50"/>
    </row>
    <row r="32" spans="2:10" x14ac:dyDescent="0.35">
      <c r="B32" s="51" t="s">
        <v>107</v>
      </c>
      <c r="C32" s="47"/>
      <c r="D32" s="47"/>
      <c r="E32" s="48"/>
      <c r="F32" s="48"/>
      <c r="G32" s="48"/>
      <c r="H32" s="48"/>
      <c r="I32" s="49"/>
      <c r="J32" s="50"/>
    </row>
    <row r="33" spans="2:10" x14ac:dyDescent="0.35">
      <c r="B33" s="51" t="s">
        <v>107</v>
      </c>
      <c r="C33" s="47"/>
      <c r="D33" s="47"/>
      <c r="E33" s="48"/>
      <c r="F33" s="48"/>
      <c r="G33" s="48"/>
      <c r="H33" s="48"/>
      <c r="I33" s="49"/>
      <c r="J33" s="50"/>
    </row>
    <row r="34" spans="2:10" x14ac:dyDescent="0.35">
      <c r="B34" s="51" t="s">
        <v>107</v>
      </c>
      <c r="C34" s="47"/>
      <c r="D34" s="47"/>
      <c r="E34" s="48"/>
      <c r="F34" s="48"/>
      <c r="G34" s="48"/>
      <c r="H34" s="48"/>
      <c r="I34" s="49"/>
      <c r="J34" s="50"/>
    </row>
    <row r="35" spans="2:10" x14ac:dyDescent="0.35">
      <c r="B35" s="51" t="s">
        <v>107</v>
      </c>
      <c r="C35" s="47"/>
      <c r="D35" s="47"/>
      <c r="E35" s="48"/>
      <c r="F35" s="48"/>
      <c r="G35" s="48"/>
      <c r="H35" s="48"/>
      <c r="I35" s="49"/>
      <c r="J35" s="50"/>
    </row>
    <row r="36" spans="2:10" x14ac:dyDescent="0.35">
      <c r="B36" s="51" t="s">
        <v>107</v>
      </c>
      <c r="C36" s="47"/>
      <c r="D36" s="47"/>
      <c r="E36" s="48"/>
      <c r="F36" s="48"/>
      <c r="G36" s="48"/>
      <c r="H36" s="48"/>
      <c r="I36" s="49"/>
      <c r="J36" s="50"/>
    </row>
    <row r="37" spans="2:10" x14ac:dyDescent="0.35">
      <c r="B37" s="51" t="s">
        <v>107</v>
      </c>
      <c r="C37" s="47"/>
      <c r="D37" s="47"/>
      <c r="E37" s="48"/>
      <c r="F37" s="48"/>
      <c r="G37" s="48"/>
      <c r="H37" s="48"/>
      <c r="I37" s="49"/>
      <c r="J37" s="50"/>
    </row>
    <row r="38" spans="2:10" ht="14.5" customHeight="1" thickBot="1" x14ac:dyDescent="0.4">
      <c r="B38" s="52" t="s">
        <v>107</v>
      </c>
      <c r="C38" s="53"/>
      <c r="D38" s="53"/>
      <c r="E38" s="54"/>
      <c r="F38" s="54"/>
      <c r="G38" s="54"/>
      <c r="H38" s="54"/>
      <c r="I38" s="55"/>
      <c r="J38" s="56"/>
    </row>
    <row r="39" spans="2:10" s="423" customFormat="1" ht="15" thickTop="1" x14ac:dyDescent="0.35">
      <c r="B39" s="450"/>
      <c r="C39" s="450"/>
      <c r="D39" s="450"/>
    </row>
    <row r="40" spans="2:10" s="423" customFormat="1" x14ac:dyDescent="0.35">
      <c r="B40" s="919" t="s">
        <v>108</v>
      </c>
      <c r="C40" s="920"/>
      <c r="D40" s="626"/>
      <c r="E40" s="626"/>
      <c r="F40" s="626"/>
      <c r="G40" s="628"/>
      <c r="H40" s="628"/>
      <c r="I40" s="628"/>
      <c r="J40" s="695"/>
    </row>
    <row r="41" spans="2:10" s="423" customFormat="1" x14ac:dyDescent="0.35">
      <c r="B41" s="921" t="s">
        <v>109</v>
      </c>
      <c r="C41" s="922"/>
      <c r="D41" s="922"/>
      <c r="E41" s="922"/>
      <c r="F41" s="922"/>
      <c r="G41" s="42"/>
      <c r="H41" s="42"/>
      <c r="I41" s="42"/>
      <c r="J41" s="696"/>
    </row>
    <row r="42" spans="2:10" s="423" customFormat="1" ht="14.5" customHeight="1" x14ac:dyDescent="0.35">
      <c r="B42" s="921" t="s">
        <v>110</v>
      </c>
      <c r="C42" s="922"/>
      <c r="D42" s="922"/>
      <c r="E42" s="922"/>
      <c r="F42" s="922"/>
      <c r="G42" s="922"/>
      <c r="H42" s="42"/>
      <c r="I42" s="42"/>
      <c r="J42" s="696"/>
    </row>
    <row r="43" spans="2:10" s="423" customFormat="1" x14ac:dyDescent="0.35">
      <c r="B43" s="881" t="s">
        <v>111</v>
      </c>
      <c r="C43" s="627"/>
      <c r="D43" s="627"/>
      <c r="E43" s="627"/>
      <c r="F43" s="627"/>
      <c r="G43" s="42"/>
      <c r="H43" s="42"/>
      <c r="I43" s="42"/>
      <c r="J43" s="696"/>
    </row>
    <row r="44" spans="2:10" s="423" customFormat="1" ht="14.5" customHeight="1" x14ac:dyDescent="0.35">
      <c r="B44" s="914" t="s">
        <v>112</v>
      </c>
      <c r="C44" s="915"/>
      <c r="D44" s="915"/>
      <c r="E44" s="915"/>
      <c r="F44" s="915"/>
      <c r="G44" s="915"/>
      <c r="H44" s="915"/>
      <c r="I44" s="915"/>
      <c r="J44" s="923"/>
    </row>
    <row r="45" spans="2:10" s="423" customFormat="1" x14ac:dyDescent="0.35">
      <c r="B45" s="916" t="s">
        <v>113</v>
      </c>
      <c r="C45" s="915"/>
      <c r="D45" s="915"/>
      <c r="E45" s="915"/>
      <c r="F45" s="915"/>
      <c r="G45" s="42"/>
      <c r="H45" s="42"/>
      <c r="I45" s="42"/>
      <c r="J45" s="696"/>
    </row>
    <row r="46" spans="2:10" s="423" customFormat="1" x14ac:dyDescent="0.35">
      <c r="B46" s="882" t="s">
        <v>114</v>
      </c>
      <c r="C46" s="721"/>
      <c r="D46" s="721"/>
      <c r="E46" s="721"/>
      <c r="F46" s="721"/>
      <c r="G46" s="42"/>
      <c r="H46" s="42"/>
      <c r="I46" s="42"/>
      <c r="J46" s="696"/>
    </row>
    <row r="47" spans="2:10" s="423" customFormat="1" x14ac:dyDescent="0.35">
      <c r="B47" s="914" t="s">
        <v>115</v>
      </c>
      <c r="C47" s="915"/>
      <c r="D47" s="915"/>
      <c r="E47" s="915"/>
      <c r="F47" s="915"/>
      <c r="G47" s="42"/>
      <c r="H47" s="42"/>
      <c r="I47" s="42"/>
      <c r="J47" s="696"/>
    </row>
    <row r="48" spans="2:10" s="423" customFormat="1" x14ac:dyDescent="0.35">
      <c r="B48" s="914" t="s">
        <v>116</v>
      </c>
      <c r="C48" s="915"/>
      <c r="D48" s="915"/>
      <c r="E48" s="915"/>
      <c r="F48" s="915"/>
      <c r="G48" s="42"/>
      <c r="H48" s="42"/>
      <c r="I48" s="42"/>
      <c r="J48" s="696"/>
    </row>
    <row r="49" spans="2:10" s="423" customFormat="1" x14ac:dyDescent="0.35">
      <c r="B49" s="916" t="s">
        <v>117</v>
      </c>
      <c r="C49" s="915"/>
      <c r="D49" s="915"/>
      <c r="E49" s="915"/>
      <c r="F49" s="915"/>
      <c r="G49" s="42"/>
      <c r="H49" s="42"/>
      <c r="I49" s="42"/>
      <c r="J49" s="696"/>
    </row>
    <row r="50" spans="2:10" s="423" customFormat="1" x14ac:dyDescent="0.35">
      <c r="B50" s="916" t="s">
        <v>118</v>
      </c>
      <c r="C50" s="915"/>
      <c r="D50" s="915"/>
      <c r="E50" s="915"/>
      <c r="F50" s="915"/>
      <c r="G50" s="42"/>
      <c r="H50" s="42"/>
      <c r="I50" s="42"/>
      <c r="J50" s="696"/>
    </row>
    <row r="51" spans="2:10" s="423" customFormat="1" x14ac:dyDescent="0.35">
      <c r="B51" s="914" t="s">
        <v>119</v>
      </c>
      <c r="C51" s="915"/>
      <c r="D51" s="915"/>
      <c r="E51" s="915"/>
      <c r="F51" s="915"/>
      <c r="G51" s="42"/>
      <c r="H51" s="42"/>
      <c r="I51" s="42"/>
      <c r="J51" s="696"/>
    </row>
    <row r="52" spans="2:10" s="423" customFormat="1" x14ac:dyDescent="0.35">
      <c r="B52" s="917" t="s">
        <v>120</v>
      </c>
      <c r="C52" s="918"/>
      <c r="D52" s="918"/>
      <c r="E52" s="918"/>
      <c r="F52" s="918"/>
      <c r="G52" s="629"/>
      <c r="H52" s="629"/>
      <c r="I52" s="629"/>
      <c r="J52" s="697"/>
    </row>
    <row r="53" spans="2:10" s="423" customFormat="1" x14ac:dyDescent="0.35"/>
    <row r="54" spans="2:10" s="423" customFormat="1" x14ac:dyDescent="0.35"/>
    <row r="55" spans="2:10" s="423" customFormat="1" x14ac:dyDescent="0.35"/>
    <row r="56" spans="2:10" s="423" customFormat="1" x14ac:dyDescent="0.35"/>
    <row r="57" spans="2:10" s="423" customFormat="1" x14ac:dyDescent="0.35"/>
    <row r="58" spans="2:10" s="423" customFormat="1" x14ac:dyDescent="0.35"/>
    <row r="59" spans="2:10" s="423" customFormat="1" x14ac:dyDescent="0.35"/>
    <row r="60" spans="2:10" s="423" customFormat="1" x14ac:dyDescent="0.35"/>
    <row r="61" spans="2:10" s="423" customFormat="1" x14ac:dyDescent="0.35"/>
    <row r="62" spans="2:10" s="423" customFormat="1" x14ac:dyDescent="0.35"/>
    <row r="63" spans="2:10" s="423" customFormat="1" x14ac:dyDescent="0.35"/>
    <row r="64" spans="2:10" s="423" customFormat="1" x14ac:dyDescent="0.35"/>
    <row r="65" s="423" customFormat="1" x14ac:dyDescent="0.35"/>
    <row r="66" s="423" customFormat="1" x14ac:dyDescent="0.35"/>
    <row r="67" s="423" customFormat="1" x14ac:dyDescent="0.35"/>
    <row r="68" s="423" customFormat="1" x14ac:dyDescent="0.35"/>
    <row r="69" s="423" customFormat="1" x14ac:dyDescent="0.35"/>
    <row r="70" s="423" customFormat="1" x14ac:dyDescent="0.35"/>
    <row r="71" s="423" customFormat="1" x14ac:dyDescent="0.35"/>
    <row r="72" s="423" customFormat="1" x14ac:dyDescent="0.35"/>
    <row r="73" s="423" customFormat="1" x14ac:dyDescent="0.35"/>
    <row r="74" s="423" customFormat="1" x14ac:dyDescent="0.35"/>
    <row r="75" s="423" customFormat="1" x14ac:dyDescent="0.35"/>
    <row r="76" s="423" customFormat="1" x14ac:dyDescent="0.35"/>
  </sheetData>
  <sheetProtection algorithmName="SHA-512" hashValue="1qk8ayPTiI9eCkFWyPAAM8paJbtAYzppDrrmCRQzJzNvTeBZhfRnlsD6g5uPulqdUmkEdvttPM/lS+NDLpHAkA==" saltValue="zq3rB1IBDx9guS5dGWO8wA==" spinCount="100000" sheet="1" objects="1" scenarios="1"/>
  <mergeCells count="11">
    <mergeCell ref="B40:C40"/>
    <mergeCell ref="B41:F41"/>
    <mergeCell ref="B45:F45"/>
    <mergeCell ref="B47:F47"/>
    <mergeCell ref="B44:J44"/>
    <mergeCell ref="B42:G42"/>
    <mergeCell ref="B48:F48"/>
    <mergeCell ref="B49:F49"/>
    <mergeCell ref="B50:F50"/>
    <mergeCell ref="B51:F51"/>
    <mergeCell ref="B52:F52"/>
  </mergeCells>
  <hyperlinks>
    <hyperlink ref="B5" r:id="rId1" xr:uid="{6264C1D9-29B1-4844-81E0-F180F3731255}"/>
    <hyperlink ref="B7" r:id="rId2" xr:uid="{5FB8C1CF-BF51-4A7F-B15E-AC234E31B2E8}"/>
    <hyperlink ref="B8" r:id="rId3" xr:uid="{13E859D4-A260-4A9E-88F9-44109D734379}"/>
    <hyperlink ref="B9" r:id="rId4" xr:uid="{994146BF-7395-4FB9-9EFA-380068AE5995}"/>
    <hyperlink ref="B10" r:id="rId5" xr:uid="{8C0C8763-9A46-4DA7-BB61-66C101186601}"/>
    <hyperlink ref="B12" r:id="rId6" xr:uid="{777C2406-4531-4FD8-8A77-4AF62686A813}"/>
    <hyperlink ref="B13" r:id="rId7" xr:uid="{146D1812-3F98-471B-9FB6-A32A9F54EC4F}"/>
    <hyperlink ref="B14" r:id="rId8" xr:uid="{7ACDD5A3-8D92-439A-9DB7-A04C6EAE55D4}"/>
    <hyperlink ref="B17" r:id="rId9" xr:uid="{1B2FDF42-8F82-4A24-9FA5-08B6A31DE4C0}"/>
    <hyperlink ref="B15" r:id="rId10" xr:uid="{1DBE52DE-988B-42E3-A758-1D4151507BB7}"/>
    <hyperlink ref="B16" r:id="rId11" xr:uid="{0CEB86D9-19EF-44F6-9F7D-2C9D7D055C60}"/>
    <hyperlink ref="B11" r:id="rId12" xr:uid="{89F1B8C4-CDFC-44FE-9C45-4D0CD8BBD2FC}"/>
    <hyperlink ref="B6" r:id="rId13" xr:uid="{84F2E894-DEBA-4AC8-9A40-6E9FF892A4F3}"/>
  </hyperlinks>
  <pageMargins left="0.7" right="0.7" top="0.75" bottom="0.75" header="0.3" footer="0.3"/>
  <drawing r:id="rId14"/>
  <extLst>
    <ext xmlns:x14="http://schemas.microsoft.com/office/spreadsheetml/2009/9/main" uri="{CCE6A557-97BC-4b89-ADB6-D9C93CAAB3DF}">
      <x14:dataValidations xmlns:xm="http://schemas.microsoft.com/office/excel/2006/main" count="2">
        <x14:dataValidation type="list" allowBlank="1" showInputMessage="1" showErrorMessage="1" xr:uid="{9F8F25EA-2A74-4517-8A98-5AFBA9C909F4}">
          <x14:formula1>
            <xm:f>dropdowns!$K$1:$K$6</xm:f>
          </x14:formula1>
          <xm:sqref>D5:D17 D19:D38</xm:sqref>
        </x14:dataValidation>
        <x14:dataValidation type="list" allowBlank="1" showInputMessage="1" showErrorMessage="1" xr:uid="{8FFE485A-5623-4018-98E7-C3F85BF057C4}">
          <x14:formula1>
            <xm:f>dropdowns!$D$3:$D$6</xm:f>
          </x14:formula1>
          <xm:sqref>G5:G17 G19:G38 C5:C17 C19:C38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378F-E7E1-4603-A5E4-5949EADE6A3B}">
  <sheetPr>
    <tabColor rgb="FF9FC1F3"/>
  </sheetPr>
  <dimension ref="A1:AH108"/>
  <sheetViews>
    <sheetView topLeftCell="B1" zoomScale="90" zoomScaleNormal="90" workbookViewId="0">
      <pane ySplit="3" topLeftCell="A4" activePane="bottomLeft" state="frozen"/>
      <selection activeCell="B1" sqref="B1"/>
      <selection pane="bottomLeft" activeCell="C4" sqref="C4"/>
    </sheetView>
  </sheetViews>
  <sheetFormatPr defaultColWidth="9.1796875" defaultRowHeight="14.5" x14ac:dyDescent="0.35"/>
  <cols>
    <col min="1" max="1" width="6.1796875" style="8" hidden="1" customWidth="1"/>
    <col min="2" max="2" width="3.54296875" style="8" customWidth="1"/>
    <col min="3" max="3" width="15.54296875" style="11" customWidth="1"/>
    <col min="4" max="4" width="5.54296875" style="10" hidden="1" customWidth="1"/>
    <col min="5" max="6" width="16.81640625" style="10" customWidth="1"/>
    <col min="7" max="7" width="24.453125" style="10" customWidth="1"/>
    <col min="8" max="8" width="2.453125" style="10" customWidth="1"/>
    <col min="9" max="9" width="4.81640625" style="10" customWidth="1"/>
    <col min="10" max="10" width="2.1796875" style="10" customWidth="1"/>
    <col min="11" max="11" width="3.54296875" style="10" customWidth="1"/>
    <col min="12" max="12" width="4.54296875" style="10" customWidth="1"/>
    <col min="13" max="13" width="3.36328125" style="10" customWidth="1"/>
    <col min="14" max="14" width="7.1796875" style="10" customWidth="1"/>
    <col min="15" max="15" width="14.54296875" style="9" customWidth="1"/>
    <col min="16" max="16" width="0.81640625" style="9" hidden="1" customWidth="1"/>
    <col min="17" max="17" width="54.26953125" style="9" customWidth="1"/>
    <col min="18" max="18" width="12.54296875" style="358" customWidth="1"/>
    <col min="19" max="19" width="2.54296875" style="9" customWidth="1"/>
    <col min="20" max="20" width="4.54296875" style="9" customWidth="1"/>
    <col min="21" max="21" width="2.54296875" style="9" customWidth="1"/>
    <col min="22" max="22" width="3.26953125" style="9" customWidth="1"/>
    <col min="23" max="23" width="4.453125" style="9" customWidth="1"/>
    <col min="24" max="24" width="3.453125" style="9" customWidth="1"/>
    <col min="25" max="25" width="4" style="9" customWidth="1"/>
    <col min="26" max="26" width="2.1796875" style="9" customWidth="1"/>
    <col min="27" max="27" width="4.1796875" style="9" customWidth="1"/>
    <col min="28" max="28" width="1.54296875" style="9" customWidth="1"/>
    <col min="29" max="29" width="24.81640625" style="9" customWidth="1"/>
    <col min="30" max="30" width="15.81640625" style="9" customWidth="1"/>
    <col min="31" max="16384" width="9.1796875" style="9"/>
  </cols>
  <sheetData>
    <row r="1" spans="1:33" ht="9" customHeight="1" x14ac:dyDescent="0.35"/>
    <row r="2" spans="1:33" ht="55.4" customHeight="1" x14ac:dyDescent="0.35">
      <c r="D2" s="624"/>
      <c r="E2" s="624"/>
      <c r="F2" s="930" t="s">
        <v>121</v>
      </c>
      <c r="G2" s="930"/>
      <c r="H2" s="930"/>
      <c r="I2" s="930"/>
      <c r="J2" s="930"/>
      <c r="K2" s="930"/>
      <c r="L2" s="930"/>
      <c r="M2" s="930"/>
      <c r="N2" s="930"/>
      <c r="O2" s="930"/>
      <c r="P2" s="930"/>
      <c r="Q2" s="930"/>
      <c r="R2" s="930"/>
      <c r="S2" s="930"/>
      <c r="T2" s="930"/>
      <c r="U2" s="930"/>
      <c r="V2" s="930"/>
      <c r="W2" s="930"/>
      <c r="X2" s="930"/>
      <c r="Y2" s="391"/>
      <c r="Z2" s="391"/>
    </row>
    <row r="3" spans="1:33" ht="75" customHeight="1" x14ac:dyDescent="0.35">
      <c r="C3" s="947" t="s">
        <v>122</v>
      </c>
      <c r="D3" s="947"/>
      <c r="E3" s="947"/>
      <c r="F3" s="947"/>
      <c r="G3" s="947"/>
      <c r="H3" s="947"/>
      <c r="I3" s="947"/>
      <c r="J3" s="947"/>
      <c r="K3" s="947"/>
      <c r="L3" s="947"/>
      <c r="M3" s="947"/>
      <c r="N3" s="947"/>
      <c r="O3" s="947"/>
      <c r="P3" s="947"/>
      <c r="Q3" s="947"/>
      <c r="R3" s="947"/>
      <c r="S3" s="947"/>
      <c r="T3" s="947"/>
      <c r="U3" s="947"/>
      <c r="V3" s="947"/>
      <c r="W3" s="947"/>
      <c r="X3" s="947"/>
      <c r="Y3" s="380"/>
      <c r="Z3" s="380"/>
    </row>
    <row r="4" spans="1:33" s="385" customFormat="1" ht="20.5" customHeight="1" x14ac:dyDescent="0.45">
      <c r="A4" s="381"/>
      <c r="B4" s="381"/>
      <c r="C4" s="382" t="s">
        <v>67</v>
      </c>
      <c r="D4" s="383"/>
      <c r="E4" s="383"/>
      <c r="F4" s="383"/>
      <c r="G4" s="383"/>
      <c r="H4" s="383"/>
      <c r="I4" s="383"/>
      <c r="J4" s="383"/>
      <c r="K4" s="383"/>
      <c r="L4" s="383"/>
      <c r="M4" s="383"/>
      <c r="N4" s="384"/>
      <c r="R4" s="386"/>
    </row>
    <row r="5" spans="1:33" ht="8.5" customHeight="1" x14ac:dyDescent="0.5">
      <c r="D5" s="40"/>
      <c r="E5" s="40"/>
      <c r="F5" s="320"/>
      <c r="G5" s="320"/>
      <c r="H5" s="320"/>
      <c r="I5" s="320"/>
      <c r="J5" s="320"/>
      <c r="K5" s="320"/>
      <c r="L5" s="320"/>
      <c r="M5" s="320"/>
      <c r="O5" s="137"/>
      <c r="P5" s="16"/>
      <c r="Q5" s="16"/>
      <c r="R5" s="359"/>
      <c r="S5" s="16"/>
      <c r="T5" s="16"/>
      <c r="U5" s="16"/>
      <c r="V5" s="16"/>
      <c r="W5" s="16"/>
      <c r="X5" s="16"/>
      <c r="Y5" s="932"/>
      <c r="Z5" s="932"/>
    </row>
    <row r="6" spans="1:33" ht="10.5" customHeight="1" thickBot="1" x14ac:dyDescent="0.4">
      <c r="C6" s="15"/>
      <c r="D6" s="16"/>
      <c r="E6" s="16"/>
      <c r="F6" s="288"/>
      <c r="G6" s="288"/>
      <c r="H6" s="934"/>
      <c r="I6" s="934"/>
      <c r="J6" s="934"/>
      <c r="K6" s="934"/>
      <c r="L6" s="934"/>
      <c r="M6" s="934"/>
      <c r="N6" s="16"/>
      <c r="O6" s="15"/>
      <c r="P6" s="16"/>
      <c r="Q6" s="16"/>
      <c r="R6" s="359"/>
      <c r="S6" s="16"/>
      <c r="T6" s="16"/>
      <c r="U6" s="16"/>
      <c r="V6" s="16"/>
      <c r="W6" s="16"/>
      <c r="X6" s="16"/>
      <c r="Y6" s="296"/>
      <c r="Z6" s="296"/>
    </row>
    <row r="7" spans="1:33" ht="60.75" customHeight="1" thickTop="1" x14ac:dyDescent="0.45">
      <c r="C7" s="976"/>
      <c r="D7" s="274"/>
      <c r="E7" s="928" t="s">
        <v>123</v>
      </c>
      <c r="F7" s="928"/>
      <c r="G7" s="928"/>
      <c r="H7" s="937" t="s">
        <v>124</v>
      </c>
      <c r="I7" s="937"/>
      <c r="J7" s="937"/>
      <c r="K7" s="937" t="s">
        <v>125</v>
      </c>
      <c r="L7" s="937"/>
      <c r="M7" s="939"/>
      <c r="N7" s="124"/>
      <c r="O7" s="945"/>
      <c r="P7" s="122"/>
      <c r="Q7" s="321" t="s">
        <v>126</v>
      </c>
      <c r="R7" s="329" t="s">
        <v>70</v>
      </c>
      <c r="S7" s="935" t="s">
        <v>124</v>
      </c>
      <c r="T7" s="935"/>
      <c r="U7" s="935"/>
      <c r="V7" s="935" t="s">
        <v>125</v>
      </c>
      <c r="W7" s="935"/>
      <c r="X7" s="936"/>
      <c r="Z7" s="6"/>
      <c r="AA7" s="981" t="s">
        <v>127</v>
      </c>
      <c r="AB7" s="981"/>
      <c r="AC7" s="981"/>
      <c r="AD7" s="981"/>
      <c r="AE7" s="640"/>
      <c r="AF7" s="640"/>
    </row>
    <row r="8" spans="1:33" ht="6.65" customHeight="1" thickBot="1" x14ac:dyDescent="0.4">
      <c r="C8" s="977"/>
      <c r="D8" s="17"/>
      <c r="E8" s="325"/>
      <c r="F8" s="325"/>
      <c r="G8" s="325"/>
      <c r="H8" s="938"/>
      <c r="I8" s="938"/>
      <c r="J8" s="938"/>
      <c r="K8" s="938"/>
      <c r="L8" s="938"/>
      <c r="M8" s="940"/>
      <c r="N8" s="124"/>
      <c r="O8" s="946"/>
      <c r="P8" s="326"/>
      <c r="Q8" s="327"/>
      <c r="R8" s="360"/>
      <c r="S8" s="327"/>
      <c r="T8" s="327"/>
      <c r="U8" s="327"/>
      <c r="V8" s="327"/>
      <c r="W8" s="327"/>
      <c r="X8" s="328"/>
    </row>
    <row r="9" spans="1:33" ht="16.5" customHeight="1" thickBot="1" x14ac:dyDescent="0.7">
      <c r="C9" s="275"/>
      <c r="D9" s="17"/>
      <c r="E9" s="268" t="s">
        <v>128</v>
      </c>
      <c r="F9" s="319" t="s">
        <v>70</v>
      </c>
      <c r="G9" s="269"/>
      <c r="H9" s="938"/>
      <c r="I9" s="938"/>
      <c r="J9" s="938"/>
      <c r="K9" s="938"/>
      <c r="L9" s="938"/>
      <c r="M9" s="940"/>
      <c r="N9" s="9"/>
      <c r="O9" s="138"/>
      <c r="P9" s="289">
        <v>36</v>
      </c>
      <c r="Q9" s="322" t="s">
        <v>129</v>
      </c>
      <c r="R9" s="322"/>
      <c r="S9" s="322"/>
      <c r="T9" s="324"/>
      <c r="U9" s="322"/>
      <c r="V9" s="322"/>
      <c r="W9" s="324"/>
      <c r="X9" s="323"/>
      <c r="AA9" s="982" t="s">
        <v>124</v>
      </c>
      <c r="AB9" s="982"/>
      <c r="AC9" s="982"/>
      <c r="AD9" s="982"/>
    </row>
    <row r="10" spans="1:33" ht="5.5" customHeight="1" thickBot="1" x14ac:dyDescent="0.7">
      <c r="C10" s="275"/>
      <c r="D10" s="17"/>
      <c r="E10" s="268"/>
      <c r="F10" s="318"/>
      <c r="G10" s="269"/>
      <c r="H10" s="269"/>
      <c r="I10" s="269"/>
      <c r="J10" s="269"/>
      <c r="K10" s="269"/>
      <c r="L10" s="269"/>
      <c r="M10" s="281"/>
      <c r="N10" s="9"/>
      <c r="O10" s="138"/>
      <c r="P10" s="289"/>
      <c r="Q10" s="322"/>
      <c r="R10" s="322"/>
      <c r="S10" s="322"/>
      <c r="T10" s="322"/>
      <c r="U10" s="322"/>
      <c r="V10" s="322"/>
      <c r="W10" s="322"/>
      <c r="X10" s="323"/>
    </row>
    <row r="11" spans="1:33" ht="16.5" customHeight="1" thickBot="1" x14ac:dyDescent="0.4">
      <c r="C11" s="275"/>
      <c r="D11" s="20">
        <v>38</v>
      </c>
      <c r="E11" s="270" t="s">
        <v>130</v>
      </c>
      <c r="F11" s="271"/>
      <c r="G11" s="271"/>
      <c r="H11" s="271"/>
      <c r="I11" s="294"/>
      <c r="J11" s="271"/>
      <c r="K11" s="271"/>
      <c r="L11" s="294"/>
      <c r="M11" s="282"/>
      <c r="N11" s="9"/>
      <c r="O11" s="138"/>
      <c r="P11" s="289">
        <v>37</v>
      </c>
      <c r="Q11" s="322" t="s">
        <v>131</v>
      </c>
      <c r="R11" s="322"/>
      <c r="S11" s="322"/>
      <c r="T11" s="324"/>
      <c r="U11" s="322"/>
      <c r="V11" s="322"/>
      <c r="W11" s="324"/>
      <c r="X11" s="323"/>
      <c r="AA11" s="641"/>
      <c r="AC11" s="980" t="s">
        <v>132</v>
      </c>
      <c r="AD11" s="980"/>
      <c r="AE11" s="980"/>
    </row>
    <row r="12" spans="1:33" ht="6" customHeight="1" thickBot="1" x14ac:dyDescent="0.4">
      <c r="C12" s="275"/>
      <c r="D12" s="20"/>
      <c r="E12" s="270"/>
      <c r="F12" s="271"/>
      <c r="G12" s="271"/>
      <c r="H12" s="271"/>
      <c r="I12" s="271"/>
      <c r="J12" s="271"/>
      <c r="K12" s="271"/>
      <c r="L12" s="271"/>
      <c r="M12" s="282"/>
      <c r="N12" s="9"/>
      <c r="O12" s="139"/>
      <c r="P12" s="123"/>
      <c r="Q12" s="292"/>
      <c r="R12" s="292"/>
      <c r="S12" s="292"/>
      <c r="T12" s="292"/>
      <c r="U12" s="292"/>
      <c r="V12" s="292"/>
      <c r="W12" s="292"/>
      <c r="X12" s="293"/>
      <c r="AA12" s="333"/>
    </row>
    <row r="13" spans="1:33" ht="16.5" customHeight="1" thickTop="1" thickBot="1" x14ac:dyDescent="0.4">
      <c r="C13" s="275"/>
      <c r="D13" s="20">
        <v>39</v>
      </c>
      <c r="E13" s="270" t="s">
        <v>133</v>
      </c>
      <c r="F13" s="271"/>
      <c r="G13" s="271"/>
      <c r="H13" s="271"/>
      <c r="I13" s="294"/>
      <c r="J13" s="271"/>
      <c r="K13" s="271"/>
      <c r="L13" s="294"/>
      <c r="M13" s="282"/>
      <c r="N13" s="9"/>
      <c r="O13" s="12"/>
      <c r="P13" s="12"/>
      <c r="Q13" s="12"/>
      <c r="R13" s="359"/>
      <c r="S13" s="12"/>
      <c r="T13" s="12"/>
      <c r="U13" s="12"/>
      <c r="V13" s="12"/>
      <c r="W13" s="12"/>
      <c r="X13" s="13"/>
      <c r="AA13" s="642"/>
      <c r="AC13" s="980" t="s">
        <v>134</v>
      </c>
      <c r="AD13" s="980"/>
      <c r="AE13" s="980"/>
      <c r="AF13" s="980"/>
    </row>
    <row r="14" spans="1:33" ht="5.15" customHeight="1" thickTop="1" thickBot="1" x14ac:dyDescent="0.4">
      <c r="C14" s="275"/>
      <c r="D14" s="20"/>
      <c r="E14" s="270"/>
      <c r="F14" s="271"/>
      <c r="G14" s="271"/>
      <c r="H14" s="271"/>
      <c r="I14" s="271"/>
      <c r="J14" s="271"/>
      <c r="K14" s="271"/>
      <c r="L14" s="271"/>
      <c r="M14" s="282"/>
      <c r="N14" s="9"/>
      <c r="O14" s="972"/>
      <c r="P14" s="336"/>
      <c r="Q14" s="960" t="s">
        <v>135</v>
      </c>
      <c r="R14" s="962" t="s">
        <v>70</v>
      </c>
      <c r="S14" s="964" t="s">
        <v>124</v>
      </c>
      <c r="T14" s="964"/>
      <c r="U14" s="964"/>
      <c r="V14" s="964" t="s">
        <v>136</v>
      </c>
      <c r="W14" s="964"/>
      <c r="X14" s="966"/>
      <c r="AA14" s="333"/>
    </row>
    <row r="15" spans="1:33" ht="16.5" customHeight="1" thickTop="1" thickBot="1" x14ac:dyDescent="0.4">
      <c r="C15" s="275"/>
      <c r="D15" s="20">
        <v>43</v>
      </c>
      <c r="E15" s="270" t="s">
        <v>137</v>
      </c>
      <c r="F15" s="271"/>
      <c r="G15" s="271"/>
      <c r="H15" s="271"/>
      <c r="I15" s="294"/>
      <c r="J15" s="271"/>
      <c r="K15" s="271"/>
      <c r="L15" s="294"/>
      <c r="M15" s="282"/>
      <c r="N15" s="9"/>
      <c r="O15" s="973"/>
      <c r="P15" s="140"/>
      <c r="Q15" s="961"/>
      <c r="R15" s="963"/>
      <c r="S15" s="965"/>
      <c r="T15" s="965"/>
      <c r="U15" s="965"/>
      <c r="V15" s="965"/>
      <c r="W15" s="965"/>
      <c r="X15" s="967"/>
      <c r="AA15" s="643"/>
      <c r="AC15" s="980" t="s">
        <v>138</v>
      </c>
      <c r="AD15" s="980"/>
      <c r="AE15" s="980"/>
      <c r="AF15" s="980"/>
      <c r="AG15" s="980"/>
    </row>
    <row r="16" spans="1:33" ht="4.5" customHeight="1" thickBot="1" x14ac:dyDescent="0.4">
      <c r="C16" s="275"/>
      <c r="D16" s="20"/>
      <c r="E16" s="270"/>
      <c r="F16" s="271"/>
      <c r="G16" s="271"/>
      <c r="H16" s="271"/>
      <c r="I16" s="290"/>
      <c r="J16" s="271"/>
      <c r="K16" s="271"/>
      <c r="L16" s="271"/>
      <c r="M16" s="282"/>
      <c r="N16" s="9"/>
      <c r="O16" s="973"/>
      <c r="P16" s="337"/>
      <c r="Q16" s="961"/>
      <c r="R16" s="963"/>
      <c r="S16" s="965"/>
      <c r="T16" s="965"/>
      <c r="U16" s="965"/>
      <c r="V16" s="965"/>
      <c r="W16" s="965"/>
      <c r="X16" s="967"/>
    </row>
    <row r="17" spans="3:34" ht="16.5" customHeight="1" thickBot="1" x14ac:dyDescent="0.4">
      <c r="C17" s="275"/>
      <c r="D17" s="17">
        <v>5</v>
      </c>
      <c r="E17" s="270" t="s">
        <v>139</v>
      </c>
      <c r="F17" s="271"/>
      <c r="G17" s="271"/>
      <c r="H17" s="291"/>
      <c r="I17" s="295"/>
      <c r="J17" s="271"/>
      <c r="K17" s="271"/>
      <c r="L17" s="294"/>
      <c r="M17" s="282"/>
      <c r="N17" s="9"/>
      <c r="O17" s="973"/>
      <c r="P17" s="337"/>
      <c r="Q17" s="961"/>
      <c r="R17" s="963"/>
      <c r="S17" s="965"/>
      <c r="T17" s="965"/>
      <c r="U17" s="965"/>
      <c r="V17" s="965"/>
      <c r="W17" s="965"/>
      <c r="X17" s="967"/>
      <c r="AA17" s="982" t="s">
        <v>125</v>
      </c>
      <c r="AB17" s="982"/>
      <c r="AC17" s="982"/>
      <c r="AD17" s="982"/>
    </row>
    <row r="18" spans="3:34" ht="10.5" customHeight="1" thickBot="1" x14ac:dyDescent="0.55000000000000004">
      <c r="C18" s="275"/>
      <c r="D18" s="17"/>
      <c r="E18" s="270"/>
      <c r="F18" s="271"/>
      <c r="G18" s="271"/>
      <c r="H18" s="271"/>
      <c r="I18" s="271"/>
      <c r="J18" s="271"/>
      <c r="K18" s="271"/>
      <c r="L18" s="271"/>
      <c r="M18" s="282"/>
      <c r="N18" s="9"/>
      <c r="O18" s="973"/>
      <c r="P18" s="337"/>
      <c r="Q18" s="330"/>
      <c r="R18" s="330"/>
      <c r="S18" s="330"/>
      <c r="T18" s="330"/>
      <c r="U18" s="330"/>
      <c r="V18" s="330"/>
      <c r="W18" s="330"/>
      <c r="X18" s="331"/>
    </row>
    <row r="19" spans="3:34" ht="16" customHeight="1" thickBot="1" x14ac:dyDescent="0.4">
      <c r="C19" s="275"/>
      <c r="D19" s="17"/>
      <c r="E19" s="929" t="s">
        <v>140</v>
      </c>
      <c r="F19" s="929"/>
      <c r="G19" s="319" t="s">
        <v>70</v>
      </c>
      <c r="H19" s="272"/>
      <c r="I19" s="272"/>
      <c r="J19" s="272"/>
      <c r="K19" s="272"/>
      <c r="L19" s="272"/>
      <c r="M19" s="283"/>
      <c r="N19" s="9"/>
      <c r="O19" s="973"/>
      <c r="P19" s="311">
        <v>12</v>
      </c>
      <c r="Q19" s="312" t="s">
        <v>141</v>
      </c>
      <c r="R19" s="312"/>
      <c r="S19" s="312"/>
      <c r="T19" s="335"/>
      <c r="U19" s="312"/>
      <c r="V19" s="312"/>
      <c r="W19" s="335"/>
      <c r="X19" s="338"/>
      <c r="AA19" s="641"/>
      <c r="AC19" s="980" t="s">
        <v>142</v>
      </c>
      <c r="AD19" s="980"/>
      <c r="AE19" s="980"/>
      <c r="AF19" s="980"/>
      <c r="AG19" s="980"/>
    </row>
    <row r="20" spans="3:34" ht="5.5" customHeight="1" thickBot="1" x14ac:dyDescent="0.4">
      <c r="C20" s="275"/>
      <c r="D20" s="17"/>
      <c r="E20" s="268"/>
      <c r="F20" s="319"/>
      <c r="G20" s="272"/>
      <c r="H20" s="272"/>
      <c r="I20" s="272"/>
      <c r="J20" s="272"/>
      <c r="K20" s="272"/>
      <c r="L20" s="272"/>
      <c r="M20" s="283"/>
      <c r="N20" s="9"/>
      <c r="O20" s="141"/>
      <c r="P20" s="311"/>
      <c r="Q20" s="312"/>
      <c r="R20" s="312"/>
      <c r="S20" s="312"/>
      <c r="T20" s="312"/>
      <c r="U20" s="312"/>
      <c r="V20" s="312"/>
      <c r="W20" s="312"/>
      <c r="X20" s="338"/>
    </row>
    <row r="21" spans="3:34" ht="16.5" customHeight="1" thickBot="1" x14ac:dyDescent="0.4">
      <c r="C21" s="275"/>
      <c r="D21" s="19">
        <v>22</v>
      </c>
      <c r="E21" s="270" t="s">
        <v>143</v>
      </c>
      <c r="F21" s="271"/>
      <c r="G21" s="271"/>
      <c r="H21" s="271"/>
      <c r="I21" s="294"/>
      <c r="J21" s="271"/>
      <c r="K21" s="271"/>
      <c r="L21" s="294"/>
      <c r="M21" s="282"/>
      <c r="N21" s="9"/>
      <c r="O21" s="141"/>
      <c r="P21" s="311"/>
      <c r="Q21" s="312" t="s">
        <v>144</v>
      </c>
      <c r="R21" s="312"/>
      <c r="S21" s="312"/>
      <c r="T21" s="335"/>
      <c r="U21" s="312"/>
      <c r="V21" s="312"/>
      <c r="W21" s="335"/>
      <c r="X21" s="338"/>
      <c r="Y21" s="12"/>
      <c r="AA21" s="643"/>
      <c r="AC21" s="980" t="s">
        <v>145</v>
      </c>
      <c r="AD21" s="980"/>
      <c r="AE21" s="980"/>
      <c r="AF21" s="980"/>
      <c r="AG21" s="980"/>
      <c r="AH21" s="980"/>
    </row>
    <row r="22" spans="3:34" ht="6" customHeight="1" thickBot="1" x14ac:dyDescent="0.4">
      <c r="C22" s="275"/>
      <c r="D22" s="19"/>
      <c r="E22" s="270"/>
      <c r="F22" s="271"/>
      <c r="G22" s="271"/>
      <c r="H22" s="271"/>
      <c r="I22" s="271"/>
      <c r="J22" s="271"/>
      <c r="K22" s="271"/>
      <c r="L22" s="271"/>
      <c r="M22" s="282"/>
      <c r="N22" s="9"/>
      <c r="O22" s="141"/>
      <c r="P22" s="311">
        <v>13</v>
      </c>
      <c r="Q22" s="312"/>
      <c r="R22" s="312"/>
      <c r="S22" s="312"/>
      <c r="T22" s="312"/>
      <c r="U22" s="312"/>
      <c r="V22" s="312"/>
      <c r="W22" s="312"/>
      <c r="X22" s="339"/>
      <c r="Y22" s="12"/>
    </row>
    <row r="23" spans="3:34" ht="16" customHeight="1" thickBot="1" x14ac:dyDescent="0.4">
      <c r="C23" s="275"/>
      <c r="D23" s="19">
        <v>23</v>
      </c>
      <c r="E23" s="270" t="s">
        <v>146</v>
      </c>
      <c r="F23" s="271"/>
      <c r="G23" s="271"/>
      <c r="H23" s="271"/>
      <c r="I23" s="294"/>
      <c r="J23" s="271"/>
      <c r="K23" s="271"/>
      <c r="L23" s="294"/>
      <c r="M23" s="282"/>
      <c r="N23" s="9"/>
      <c r="O23" s="141"/>
      <c r="P23" s="311">
        <v>32</v>
      </c>
      <c r="Q23" s="312" t="s">
        <v>147</v>
      </c>
      <c r="R23" s="312"/>
      <c r="S23" s="312"/>
      <c r="T23" s="335"/>
      <c r="U23" s="312"/>
      <c r="V23" s="312"/>
      <c r="W23" s="335"/>
      <c r="X23" s="339"/>
    </row>
    <row r="24" spans="3:34" ht="5.5" customHeight="1" thickBot="1" x14ac:dyDescent="0.4">
      <c r="C24" s="275"/>
      <c r="D24" s="19"/>
      <c r="E24" s="270"/>
      <c r="F24" s="271"/>
      <c r="G24" s="271"/>
      <c r="H24" s="271"/>
      <c r="I24" s="271"/>
      <c r="J24" s="271"/>
      <c r="K24" s="271"/>
      <c r="L24" s="271"/>
      <c r="M24" s="282"/>
      <c r="N24" s="9"/>
      <c r="O24" s="141"/>
      <c r="P24" s="311"/>
      <c r="Q24" s="312"/>
      <c r="R24" s="312"/>
      <c r="S24" s="312"/>
      <c r="T24" s="312"/>
      <c r="U24" s="312"/>
      <c r="V24" s="312"/>
      <c r="W24" s="312"/>
      <c r="X24" s="339"/>
    </row>
    <row r="25" spans="3:34" ht="17.149999999999999" customHeight="1" thickBot="1" x14ac:dyDescent="0.4">
      <c r="C25" s="275"/>
      <c r="D25" s="19">
        <v>24</v>
      </c>
      <c r="E25" s="270" t="s">
        <v>148</v>
      </c>
      <c r="F25" s="271"/>
      <c r="G25" s="271"/>
      <c r="H25" s="271"/>
      <c r="I25" s="294"/>
      <c r="J25" s="271"/>
      <c r="K25" s="271"/>
      <c r="L25" s="294"/>
      <c r="M25" s="282"/>
      <c r="N25" s="9"/>
      <c r="O25" s="141"/>
      <c r="P25" s="311">
        <v>33</v>
      </c>
      <c r="Q25" s="312" t="s">
        <v>149</v>
      </c>
      <c r="R25" s="312"/>
      <c r="S25" s="312"/>
      <c r="T25" s="335"/>
      <c r="U25" s="312"/>
      <c r="V25" s="312"/>
      <c r="W25" s="335"/>
      <c r="X25" s="339"/>
    </row>
    <row r="26" spans="3:34" ht="5.5" customHeight="1" thickBot="1" x14ac:dyDescent="0.4">
      <c r="C26" s="275"/>
      <c r="D26" s="19"/>
      <c r="E26" s="270"/>
      <c r="F26" s="271"/>
      <c r="G26" s="271"/>
      <c r="H26" s="271"/>
      <c r="I26" s="271"/>
      <c r="J26" s="271"/>
      <c r="K26" s="271"/>
      <c r="L26" s="271"/>
      <c r="M26" s="282"/>
      <c r="N26" s="9"/>
      <c r="O26" s="141"/>
      <c r="P26" s="311"/>
      <c r="Q26" s="312"/>
      <c r="R26" s="312"/>
      <c r="S26" s="312"/>
      <c r="T26" s="312"/>
      <c r="U26" s="312"/>
      <c r="V26" s="312"/>
      <c r="W26" s="312"/>
      <c r="X26" s="339"/>
    </row>
    <row r="27" spans="3:34" ht="16.5" customHeight="1" thickBot="1" x14ac:dyDescent="0.4">
      <c r="C27" s="275"/>
      <c r="D27" s="19">
        <v>25</v>
      </c>
      <c r="E27" s="270" t="s">
        <v>150</v>
      </c>
      <c r="F27" s="271"/>
      <c r="G27" s="271"/>
      <c r="H27" s="271"/>
      <c r="I27" s="294"/>
      <c r="J27" s="271"/>
      <c r="K27" s="271"/>
      <c r="L27" s="294"/>
      <c r="M27" s="282"/>
      <c r="N27" s="9"/>
      <c r="O27" s="141"/>
      <c r="P27" s="311">
        <v>34</v>
      </c>
      <c r="Q27" s="312" t="s">
        <v>151</v>
      </c>
      <c r="R27" s="312"/>
      <c r="S27" s="312"/>
      <c r="T27" s="335"/>
      <c r="U27" s="312"/>
      <c r="V27" s="312"/>
      <c r="W27" s="335"/>
      <c r="X27" s="339"/>
    </row>
    <row r="28" spans="3:34" ht="5.5" customHeight="1" thickBot="1" x14ac:dyDescent="0.4">
      <c r="C28" s="275"/>
      <c r="D28" s="19"/>
      <c r="E28" s="270"/>
      <c r="F28" s="271"/>
      <c r="G28" s="271"/>
      <c r="H28" s="271"/>
      <c r="I28" s="271"/>
      <c r="J28" s="271"/>
      <c r="K28" s="271"/>
      <c r="L28" s="271"/>
      <c r="M28" s="282"/>
      <c r="N28" s="9"/>
      <c r="O28" s="141"/>
      <c r="P28" s="311"/>
      <c r="Q28" s="312"/>
      <c r="R28" s="312"/>
      <c r="S28" s="312"/>
      <c r="T28" s="312"/>
      <c r="U28" s="312"/>
      <c r="V28" s="312"/>
      <c r="W28" s="312"/>
      <c r="X28" s="339"/>
    </row>
    <row r="29" spans="3:34" ht="16.5" customHeight="1" thickBot="1" x14ac:dyDescent="0.4">
      <c r="C29" s="275"/>
      <c r="D29" s="19">
        <v>21</v>
      </c>
      <c r="E29" s="270" t="s">
        <v>152</v>
      </c>
      <c r="F29" s="271"/>
      <c r="G29" s="271"/>
      <c r="H29" s="271"/>
      <c r="I29" s="294"/>
      <c r="J29" s="271"/>
      <c r="K29" s="271"/>
      <c r="L29" s="294"/>
      <c r="M29" s="282"/>
      <c r="N29" s="9"/>
      <c r="O29" s="141"/>
      <c r="P29" s="311">
        <v>35</v>
      </c>
      <c r="Q29" s="312" t="s">
        <v>153</v>
      </c>
      <c r="R29" s="312"/>
      <c r="S29" s="312"/>
      <c r="T29" s="335"/>
      <c r="U29" s="312"/>
      <c r="V29" s="312"/>
      <c r="W29" s="335"/>
      <c r="X29" s="339"/>
    </row>
    <row r="30" spans="3:34" ht="6.65" customHeight="1" thickBot="1" x14ac:dyDescent="0.4">
      <c r="C30" s="275"/>
      <c r="D30" s="19"/>
      <c r="E30" s="270"/>
      <c r="F30" s="271"/>
      <c r="G30" s="271"/>
      <c r="H30" s="271"/>
      <c r="I30" s="271"/>
      <c r="J30" s="271"/>
      <c r="K30" s="271"/>
      <c r="L30" s="271"/>
      <c r="M30" s="282"/>
      <c r="N30" s="9"/>
      <c r="O30" s="142"/>
      <c r="P30" s="143"/>
      <c r="Q30" s="340"/>
      <c r="R30" s="340"/>
      <c r="S30" s="340"/>
      <c r="T30" s="340"/>
      <c r="U30" s="340"/>
      <c r="V30" s="340"/>
      <c r="W30" s="340"/>
      <c r="X30" s="341"/>
    </row>
    <row r="31" spans="3:34" ht="24" customHeight="1" thickTop="1" thickBot="1" x14ac:dyDescent="0.7">
      <c r="C31" s="275"/>
      <c r="D31" s="17"/>
      <c r="E31" s="929" t="s">
        <v>154</v>
      </c>
      <c r="F31" s="929"/>
      <c r="G31" s="319" t="s">
        <v>70</v>
      </c>
      <c r="H31" s="269"/>
      <c r="I31" s="269"/>
      <c r="J31" s="269"/>
      <c r="K31" s="269"/>
      <c r="L31" s="269"/>
      <c r="M31" s="281"/>
      <c r="N31" s="9"/>
      <c r="O31" s="146"/>
      <c r="P31" s="12"/>
      <c r="Q31" s="333"/>
      <c r="R31" s="333"/>
      <c r="S31" s="333"/>
      <c r="T31" s="333"/>
      <c r="U31" s="333"/>
      <c r="V31" s="333"/>
      <c r="W31" s="333"/>
      <c r="X31" s="334"/>
      <c r="Y31" s="933"/>
      <c r="Z31" s="933"/>
    </row>
    <row r="32" spans="3:34" ht="20.25" customHeight="1" thickTop="1" thickBot="1" x14ac:dyDescent="0.4">
      <c r="C32" s="275"/>
      <c r="D32" s="20">
        <v>44</v>
      </c>
      <c r="E32" s="270" t="s">
        <v>155</v>
      </c>
      <c r="F32" s="271"/>
      <c r="G32" s="271"/>
      <c r="H32" s="271"/>
      <c r="I32" s="294"/>
      <c r="J32" s="271"/>
      <c r="K32" s="271"/>
      <c r="L32" s="294"/>
      <c r="M32" s="282"/>
      <c r="N32" s="9"/>
      <c r="O32" s="924"/>
      <c r="P32" s="342"/>
      <c r="Q32" s="956" t="s">
        <v>156</v>
      </c>
      <c r="R32" s="958" t="s">
        <v>70</v>
      </c>
      <c r="S32" s="952" t="s">
        <v>124</v>
      </c>
      <c r="T32" s="952"/>
      <c r="U32" s="952"/>
      <c r="V32" s="952" t="s">
        <v>136</v>
      </c>
      <c r="W32" s="952"/>
      <c r="X32" s="954"/>
      <c r="Y32" s="933"/>
      <c r="Z32" s="933"/>
    </row>
    <row r="33" spans="3:26" ht="5.5" customHeight="1" thickBot="1" x14ac:dyDescent="0.4">
      <c r="C33" s="275"/>
      <c r="D33" s="20"/>
      <c r="E33" s="270"/>
      <c r="F33" s="271"/>
      <c r="G33" s="271"/>
      <c r="H33" s="271"/>
      <c r="I33" s="271"/>
      <c r="J33" s="271"/>
      <c r="K33" s="271"/>
      <c r="L33" s="271"/>
      <c r="M33" s="282"/>
      <c r="N33" s="9"/>
      <c r="O33" s="925"/>
      <c r="P33" s="332"/>
      <c r="Q33" s="957"/>
      <c r="R33" s="959"/>
      <c r="S33" s="953"/>
      <c r="T33" s="953"/>
      <c r="U33" s="953"/>
      <c r="V33" s="953"/>
      <c r="W33" s="953"/>
      <c r="X33" s="955"/>
      <c r="Y33" s="10"/>
      <c r="Z33" s="10"/>
    </row>
    <row r="34" spans="3:26" ht="17.25" customHeight="1" thickBot="1" x14ac:dyDescent="0.4">
      <c r="C34" s="275"/>
      <c r="D34" s="19">
        <v>16</v>
      </c>
      <c r="E34" s="270" t="s">
        <v>157</v>
      </c>
      <c r="F34" s="273"/>
      <c r="G34" s="273"/>
      <c r="H34" s="273"/>
      <c r="I34" s="316"/>
      <c r="J34" s="273"/>
      <c r="K34" s="273"/>
      <c r="L34" s="316"/>
      <c r="M34" s="284"/>
      <c r="N34" s="9"/>
      <c r="O34" s="925"/>
      <c r="P34" s="332"/>
      <c r="Q34" s="957"/>
      <c r="R34" s="959"/>
      <c r="S34" s="953"/>
      <c r="T34" s="953"/>
      <c r="U34" s="953"/>
      <c r="V34" s="953"/>
      <c r="W34" s="953"/>
      <c r="X34" s="955"/>
    </row>
    <row r="35" spans="3:26" ht="5.5" customHeight="1" thickBot="1" x14ac:dyDescent="0.4">
      <c r="C35" s="275"/>
      <c r="D35" s="19"/>
      <c r="E35" s="270"/>
      <c r="F35" s="273"/>
      <c r="G35" s="273"/>
      <c r="H35" s="273"/>
      <c r="I35" s="273"/>
      <c r="J35" s="273"/>
      <c r="K35" s="273"/>
      <c r="L35" s="273"/>
      <c r="M35" s="284"/>
      <c r="N35" s="9"/>
      <c r="O35" s="925"/>
      <c r="P35" s="18">
        <v>10</v>
      </c>
      <c r="Q35" s="313"/>
      <c r="R35" s="313"/>
      <c r="S35" s="313"/>
      <c r="T35" s="313"/>
      <c r="U35" s="313"/>
      <c r="V35" s="313"/>
      <c r="W35" s="313"/>
      <c r="X35" s="344"/>
    </row>
    <row r="36" spans="3:26" ht="16" customHeight="1" thickBot="1" x14ac:dyDescent="0.4">
      <c r="C36" s="275"/>
      <c r="D36" s="19">
        <v>17</v>
      </c>
      <c r="E36" s="270" t="s">
        <v>158</v>
      </c>
      <c r="F36" s="273"/>
      <c r="G36" s="273"/>
      <c r="H36" s="273"/>
      <c r="I36" s="316"/>
      <c r="J36" s="273"/>
      <c r="K36" s="273"/>
      <c r="L36" s="316"/>
      <c r="M36" s="284"/>
      <c r="N36" s="9"/>
      <c r="O36" s="925"/>
      <c r="P36" s="18"/>
      <c r="Q36" s="313" t="s">
        <v>159</v>
      </c>
      <c r="R36" s="313"/>
      <c r="S36" s="313"/>
      <c r="T36" s="349"/>
      <c r="U36" s="313"/>
      <c r="V36" s="313"/>
      <c r="W36" s="349"/>
      <c r="X36" s="344"/>
    </row>
    <row r="37" spans="3:26" ht="5.15" customHeight="1" thickBot="1" x14ac:dyDescent="0.4">
      <c r="C37" s="275"/>
      <c r="D37" s="19"/>
      <c r="E37" s="270"/>
      <c r="F37" s="273"/>
      <c r="G37" s="273"/>
      <c r="H37" s="273"/>
      <c r="I37" s="273"/>
      <c r="J37" s="273"/>
      <c r="K37" s="273"/>
      <c r="L37" s="273"/>
      <c r="M37" s="284"/>
      <c r="N37" s="9"/>
      <c r="O37" s="925"/>
      <c r="P37" s="18">
        <v>11</v>
      </c>
      <c r="Q37" s="313"/>
      <c r="R37" s="313"/>
      <c r="S37" s="313"/>
      <c r="T37" s="313"/>
      <c r="U37" s="313"/>
      <c r="V37" s="313"/>
      <c r="W37" s="313"/>
      <c r="X37" s="344"/>
    </row>
    <row r="38" spans="3:26" ht="16.5" customHeight="1" thickBot="1" x14ac:dyDescent="0.4">
      <c r="C38" s="275"/>
      <c r="D38" s="19">
        <v>18</v>
      </c>
      <c r="E38" s="270" t="s">
        <v>160</v>
      </c>
      <c r="F38" s="271"/>
      <c r="G38" s="271"/>
      <c r="H38" s="271"/>
      <c r="I38" s="294"/>
      <c r="J38" s="271"/>
      <c r="K38" s="271"/>
      <c r="L38" s="294"/>
      <c r="M38" s="282"/>
      <c r="N38" s="9"/>
      <c r="O38" s="343"/>
      <c r="P38" s="18"/>
      <c r="Q38" s="313" t="s">
        <v>161</v>
      </c>
      <c r="R38" s="313"/>
      <c r="S38" s="313"/>
      <c r="T38" s="349"/>
      <c r="U38" s="313"/>
      <c r="V38" s="313"/>
      <c r="W38" s="349"/>
      <c r="X38" s="344"/>
    </row>
    <row r="39" spans="3:26" ht="4.5" customHeight="1" thickBot="1" x14ac:dyDescent="0.4">
      <c r="C39" s="275"/>
      <c r="D39" s="19"/>
      <c r="E39" s="270"/>
      <c r="F39" s="271"/>
      <c r="G39" s="271"/>
      <c r="H39" s="271"/>
      <c r="I39" s="271"/>
      <c r="J39" s="271"/>
      <c r="K39" s="271"/>
      <c r="L39" s="271"/>
      <c r="M39" s="282"/>
      <c r="N39" s="9"/>
      <c r="O39" s="343"/>
      <c r="P39" s="18">
        <v>15</v>
      </c>
      <c r="Q39" s="313"/>
      <c r="R39" s="313"/>
      <c r="S39" s="313"/>
      <c r="T39" s="313"/>
      <c r="U39" s="313"/>
      <c r="V39" s="313"/>
      <c r="W39" s="313"/>
      <c r="X39" s="344"/>
    </row>
    <row r="40" spans="3:26" ht="16.5" customHeight="1" thickBot="1" x14ac:dyDescent="0.4">
      <c r="C40" s="275"/>
      <c r="D40" s="19">
        <v>19</v>
      </c>
      <c r="E40" s="270" t="s">
        <v>162</v>
      </c>
      <c r="F40" s="271"/>
      <c r="G40" s="271"/>
      <c r="H40" s="271"/>
      <c r="I40" s="294"/>
      <c r="J40" s="271"/>
      <c r="K40" s="271"/>
      <c r="L40" s="294"/>
      <c r="M40" s="282"/>
      <c r="N40" s="9"/>
      <c r="O40" s="343"/>
      <c r="P40" s="18"/>
      <c r="Q40" s="313" t="s">
        <v>163</v>
      </c>
      <c r="R40" s="313"/>
      <c r="S40" s="313"/>
      <c r="T40" s="349"/>
      <c r="U40" s="313"/>
      <c r="V40" s="313"/>
      <c r="W40" s="349"/>
      <c r="X40" s="344"/>
    </row>
    <row r="41" spans="3:26" ht="4.5" customHeight="1" thickBot="1" x14ac:dyDescent="0.4">
      <c r="C41" s="275"/>
      <c r="D41" s="19"/>
      <c r="E41" s="270"/>
      <c r="F41" s="271"/>
      <c r="G41" s="271"/>
      <c r="H41" s="271"/>
      <c r="I41" s="271"/>
      <c r="J41" s="271"/>
      <c r="K41" s="271"/>
      <c r="L41" s="271"/>
      <c r="M41" s="282"/>
      <c r="N41" s="9"/>
      <c r="O41" s="345"/>
      <c r="P41" s="346"/>
      <c r="Q41" s="347"/>
      <c r="R41" s="361"/>
      <c r="S41" s="347"/>
      <c r="T41" s="347"/>
      <c r="U41" s="347"/>
      <c r="V41" s="347"/>
      <c r="W41" s="347"/>
      <c r="X41" s="348"/>
    </row>
    <row r="42" spans="3:26" ht="16.5" customHeight="1" thickTop="1" thickBot="1" x14ac:dyDescent="0.4">
      <c r="C42" s="275"/>
      <c r="D42" s="19">
        <v>20</v>
      </c>
      <c r="E42" s="270" t="s">
        <v>164</v>
      </c>
      <c r="F42" s="271"/>
      <c r="G42" s="271"/>
      <c r="H42" s="271"/>
      <c r="I42" s="294"/>
      <c r="J42" s="271"/>
      <c r="K42" s="271"/>
      <c r="L42" s="294"/>
      <c r="M42" s="282"/>
      <c r="N42" s="9"/>
      <c r="O42" s="12"/>
      <c r="P42" s="12"/>
      <c r="Q42" s="12"/>
      <c r="R42" s="359"/>
      <c r="S42" s="12"/>
      <c r="T42" s="12"/>
      <c r="U42" s="12"/>
      <c r="V42" s="12"/>
      <c r="W42" s="12"/>
      <c r="X42" s="13"/>
    </row>
    <row r="43" spans="3:26" ht="8.5" customHeight="1" thickTop="1" x14ac:dyDescent="0.35">
      <c r="C43" s="275"/>
      <c r="D43" s="19"/>
      <c r="E43" s="270"/>
      <c r="F43" s="271"/>
      <c r="G43" s="271"/>
      <c r="H43" s="271"/>
      <c r="I43" s="271"/>
      <c r="J43" s="271"/>
      <c r="K43" s="271"/>
      <c r="L43" s="271"/>
      <c r="M43" s="282"/>
      <c r="N43" s="9"/>
      <c r="O43" s="926"/>
      <c r="P43" s="603"/>
      <c r="Q43" s="941" t="s">
        <v>165</v>
      </c>
      <c r="R43" s="943" t="s">
        <v>70</v>
      </c>
      <c r="S43" s="970" t="s">
        <v>124</v>
      </c>
      <c r="T43" s="970"/>
      <c r="U43" s="970"/>
      <c r="V43" s="983" t="s">
        <v>136</v>
      </c>
      <c r="W43" s="983"/>
      <c r="X43" s="984"/>
    </row>
    <row r="44" spans="3:26" ht="35.25" customHeight="1" thickBot="1" x14ac:dyDescent="0.7">
      <c r="C44" s="275"/>
      <c r="D44" s="17"/>
      <c r="E44" s="929" t="s">
        <v>166</v>
      </c>
      <c r="F44" s="929"/>
      <c r="G44" s="319" t="s">
        <v>70</v>
      </c>
      <c r="H44" s="269"/>
      <c r="I44" s="269"/>
      <c r="J44" s="269"/>
      <c r="K44" s="269"/>
      <c r="L44" s="269"/>
      <c r="M44" s="281"/>
      <c r="N44" s="9"/>
      <c r="O44" s="927"/>
      <c r="P44" s="602"/>
      <c r="Q44" s="942"/>
      <c r="R44" s="944"/>
      <c r="S44" s="971"/>
      <c r="T44" s="971"/>
      <c r="U44" s="971"/>
      <c r="V44" s="985"/>
      <c r="W44" s="985"/>
      <c r="X44" s="986"/>
    </row>
    <row r="45" spans="3:26" ht="16.5" customHeight="1" thickBot="1" x14ac:dyDescent="0.4">
      <c r="C45" s="275"/>
      <c r="D45" s="20">
        <v>40</v>
      </c>
      <c r="E45" s="270" t="s">
        <v>167</v>
      </c>
      <c r="F45" s="271"/>
      <c r="G45" s="271"/>
      <c r="H45" s="271"/>
      <c r="I45" s="294"/>
      <c r="J45" s="271"/>
      <c r="K45" s="271"/>
      <c r="L45" s="294"/>
      <c r="M45" s="282"/>
      <c r="N45" s="9"/>
      <c r="O45" s="927"/>
      <c r="P45" s="604">
        <v>27</v>
      </c>
      <c r="Q45" s="605" t="s">
        <v>168</v>
      </c>
      <c r="R45" s="605"/>
      <c r="S45" s="605"/>
      <c r="T45" s="356"/>
      <c r="U45" s="605"/>
      <c r="V45" s="605"/>
      <c r="W45" s="356"/>
      <c r="X45" s="351"/>
      <c r="Y45" s="933"/>
      <c r="Z45" s="933"/>
    </row>
    <row r="46" spans="3:26" ht="6.65" customHeight="1" thickBot="1" x14ac:dyDescent="0.4">
      <c r="C46" s="275"/>
      <c r="D46" s="20"/>
      <c r="E46" s="270"/>
      <c r="F46" s="271"/>
      <c r="G46" s="271"/>
      <c r="H46" s="271"/>
      <c r="I46" s="271"/>
      <c r="J46" s="271"/>
      <c r="K46" s="271"/>
      <c r="L46" s="271"/>
      <c r="M46" s="282"/>
      <c r="N46" s="9"/>
      <c r="O46" s="927"/>
      <c r="P46" s="604"/>
      <c r="Q46" s="606"/>
      <c r="R46" s="607"/>
      <c r="S46" s="607"/>
      <c r="T46" s="607"/>
      <c r="U46" s="607"/>
      <c r="V46" s="607"/>
      <c r="W46" s="607"/>
      <c r="X46" s="351"/>
      <c r="Y46" s="933"/>
      <c r="Z46" s="933"/>
    </row>
    <row r="47" spans="3:26" ht="17.149999999999999" customHeight="1" thickBot="1" x14ac:dyDescent="0.4">
      <c r="C47" s="275"/>
      <c r="D47" s="19">
        <v>26</v>
      </c>
      <c r="E47" s="270" t="s">
        <v>169</v>
      </c>
      <c r="F47" s="271"/>
      <c r="G47" s="271"/>
      <c r="H47" s="271"/>
      <c r="I47" s="294"/>
      <c r="J47" s="271"/>
      <c r="K47" s="271"/>
      <c r="L47" s="294"/>
      <c r="M47" s="282"/>
      <c r="N47" s="9"/>
      <c r="O47" s="350"/>
      <c r="P47" s="604"/>
      <c r="Q47" s="978" t="s">
        <v>170</v>
      </c>
      <c r="R47" s="978"/>
      <c r="S47" s="607"/>
      <c r="T47" s="357"/>
      <c r="U47" s="607"/>
      <c r="V47" s="607"/>
      <c r="W47" s="357"/>
      <c r="X47" s="351"/>
      <c r="Y47" s="933"/>
      <c r="Z47" s="933"/>
    </row>
    <row r="48" spans="3:26" ht="5.5" customHeight="1" thickBot="1" x14ac:dyDescent="0.4">
      <c r="C48" s="275"/>
      <c r="D48" s="19"/>
      <c r="E48" s="270"/>
      <c r="F48" s="271"/>
      <c r="G48" s="271"/>
      <c r="H48" s="271"/>
      <c r="I48" s="271"/>
      <c r="J48" s="271"/>
      <c r="K48" s="271"/>
      <c r="L48" s="271"/>
      <c r="M48" s="282"/>
      <c r="N48" s="9"/>
      <c r="O48" s="350"/>
      <c r="P48" s="604">
        <v>14</v>
      </c>
      <c r="Q48" s="978"/>
      <c r="R48" s="978"/>
      <c r="S48" s="607"/>
      <c r="T48" s="607"/>
      <c r="U48" s="607"/>
      <c r="V48" s="607"/>
      <c r="W48" s="607"/>
      <c r="X48" s="351"/>
      <c r="Y48" s="10"/>
      <c r="Z48" s="10"/>
    </row>
    <row r="49" spans="3:24" ht="16" customHeight="1" thickBot="1" x14ac:dyDescent="0.4">
      <c r="C49" s="275"/>
      <c r="D49" s="19">
        <v>28</v>
      </c>
      <c r="E49" s="270" t="s">
        <v>171</v>
      </c>
      <c r="F49" s="271"/>
      <c r="G49" s="271"/>
      <c r="H49" s="271"/>
      <c r="I49" s="294"/>
      <c r="J49" s="271"/>
      <c r="K49" s="271"/>
      <c r="L49" s="294"/>
      <c r="M49" s="282"/>
      <c r="N49" s="9"/>
      <c r="O49" s="352"/>
      <c r="P49" s="353"/>
      <c r="Q49" s="979"/>
      <c r="R49" s="979"/>
      <c r="S49" s="354"/>
      <c r="T49" s="354"/>
      <c r="U49" s="354"/>
      <c r="V49" s="354"/>
      <c r="W49" s="354"/>
      <c r="X49" s="355"/>
    </row>
    <row r="50" spans="3:24" ht="6" customHeight="1" thickBot="1" x14ac:dyDescent="0.4">
      <c r="C50" s="275"/>
      <c r="D50" s="19"/>
      <c r="E50" s="270"/>
      <c r="F50" s="271"/>
      <c r="G50" s="271"/>
      <c r="H50" s="271"/>
      <c r="I50" s="271"/>
      <c r="J50" s="271"/>
      <c r="K50" s="271"/>
      <c r="L50" s="271"/>
      <c r="M50" s="282"/>
      <c r="N50" s="9"/>
      <c r="O50" s="15"/>
      <c r="P50" s="12"/>
      <c r="Q50" s="12"/>
      <c r="R50" s="359"/>
      <c r="S50" s="12"/>
      <c r="T50" s="12"/>
      <c r="U50" s="12"/>
      <c r="V50" s="12"/>
      <c r="W50" s="12"/>
      <c r="X50" s="16"/>
    </row>
    <row r="51" spans="3:24" ht="17.149999999999999" customHeight="1" thickBot="1" x14ac:dyDescent="0.4">
      <c r="C51" s="275"/>
      <c r="D51" s="19">
        <v>29</v>
      </c>
      <c r="E51" s="270" t="s">
        <v>172</v>
      </c>
      <c r="F51" s="271"/>
      <c r="G51" s="271"/>
      <c r="H51" s="271"/>
      <c r="I51" s="294"/>
      <c r="J51" s="271"/>
      <c r="K51" s="271"/>
      <c r="L51" s="294"/>
      <c r="M51" s="282"/>
      <c r="N51" s="9"/>
      <c r="O51" s="15"/>
      <c r="P51" s="12"/>
      <c r="Q51" s="12"/>
      <c r="R51" s="359"/>
      <c r="S51" s="12"/>
      <c r="T51" s="12"/>
      <c r="U51" s="12"/>
      <c r="V51" s="12"/>
      <c r="W51" s="12"/>
      <c r="X51" s="16"/>
    </row>
    <row r="52" spans="3:24" ht="5.5" customHeight="1" thickTop="1" thickBot="1" x14ac:dyDescent="0.4">
      <c r="C52" s="275"/>
      <c r="D52" s="19"/>
      <c r="E52" s="270"/>
      <c r="F52" s="271"/>
      <c r="G52" s="271"/>
      <c r="H52" s="271"/>
      <c r="I52" s="271"/>
      <c r="J52" s="271"/>
      <c r="K52" s="271"/>
      <c r="L52" s="271"/>
      <c r="M52" s="282"/>
      <c r="N52" s="9"/>
      <c r="O52" s="949" t="s">
        <v>173</v>
      </c>
      <c r="P52" s="362">
        <v>9</v>
      </c>
      <c r="Q52" s="363"/>
      <c r="R52" s="363"/>
      <c r="S52" s="363"/>
      <c r="T52" s="363"/>
      <c r="U52" s="363"/>
      <c r="V52" s="363"/>
      <c r="W52" s="363"/>
      <c r="X52" s="364"/>
    </row>
    <row r="53" spans="3:24" ht="16.5" customHeight="1" thickTop="1" thickBot="1" x14ac:dyDescent="0.4">
      <c r="C53" s="275"/>
      <c r="D53" s="19">
        <v>30</v>
      </c>
      <c r="E53" s="270" t="s">
        <v>174</v>
      </c>
      <c r="F53" s="270"/>
      <c r="G53" s="270"/>
      <c r="H53" s="270"/>
      <c r="I53" s="317"/>
      <c r="J53" s="285"/>
      <c r="K53" s="285"/>
      <c r="L53" s="317"/>
      <c r="M53" s="286"/>
      <c r="N53" s="9"/>
      <c r="O53" s="950"/>
      <c r="P53" s="314"/>
      <c r="Q53" s="315" t="s">
        <v>175</v>
      </c>
      <c r="R53" s="595" t="s">
        <v>70</v>
      </c>
      <c r="S53" s="315"/>
      <c r="T53" s="370"/>
      <c r="U53" s="315"/>
      <c r="V53" s="315"/>
      <c r="W53" s="370"/>
      <c r="X53" s="365"/>
    </row>
    <row r="54" spans="3:24" ht="4.5" customHeight="1" thickBot="1" x14ac:dyDescent="0.4">
      <c r="C54" s="275"/>
      <c r="D54" s="19"/>
      <c r="E54" s="270"/>
      <c r="F54" s="270"/>
      <c r="G54" s="270"/>
      <c r="H54" s="270"/>
      <c r="I54" s="285"/>
      <c r="J54" s="285"/>
      <c r="K54" s="285"/>
      <c r="L54" s="285"/>
      <c r="M54" s="286"/>
      <c r="N54" s="9"/>
      <c r="O54" s="951"/>
      <c r="P54" s="366"/>
      <c r="Q54" s="367"/>
      <c r="R54" s="368"/>
      <c r="S54" s="367"/>
      <c r="T54" s="367"/>
      <c r="U54" s="367"/>
      <c r="V54" s="367"/>
      <c r="W54" s="367"/>
      <c r="X54" s="369"/>
    </row>
    <row r="55" spans="3:24" ht="16.5" customHeight="1" thickTop="1" thickBot="1" x14ac:dyDescent="0.4">
      <c r="C55" s="275"/>
      <c r="D55" s="17">
        <v>6</v>
      </c>
      <c r="E55" s="270" t="s">
        <v>176</v>
      </c>
      <c r="F55" s="271"/>
      <c r="G55" s="271"/>
      <c r="H55" s="271"/>
      <c r="I55" s="294"/>
      <c r="J55" s="271"/>
      <c r="K55" s="271"/>
      <c r="L55" s="294"/>
      <c r="M55" s="282"/>
      <c r="N55" s="9"/>
      <c r="O55" s="10"/>
      <c r="P55" s="10"/>
    </row>
    <row r="56" spans="3:24" ht="5.5" customHeight="1" thickBot="1" x14ac:dyDescent="0.4">
      <c r="C56" s="275"/>
      <c r="D56" s="17"/>
      <c r="E56" s="270"/>
      <c r="F56" s="271"/>
      <c r="G56" s="271"/>
      <c r="H56" s="271"/>
      <c r="I56" s="271"/>
      <c r="J56" s="271"/>
      <c r="K56" s="271"/>
      <c r="L56" s="271"/>
      <c r="M56" s="282"/>
      <c r="N56" s="9"/>
      <c r="O56" s="10"/>
      <c r="P56" s="10"/>
    </row>
    <row r="57" spans="3:24" ht="17.149999999999999" customHeight="1" thickBot="1" x14ac:dyDescent="0.4">
      <c r="C57" s="275"/>
      <c r="D57" s="20">
        <v>41</v>
      </c>
      <c r="E57" s="270" t="s">
        <v>177</v>
      </c>
      <c r="F57" s="271"/>
      <c r="G57" s="271"/>
      <c r="H57" s="271"/>
      <c r="I57" s="294"/>
      <c r="J57" s="271"/>
      <c r="K57" s="271"/>
      <c r="L57" s="294"/>
      <c r="M57" s="282"/>
      <c r="N57" s="9"/>
      <c r="O57" s="10"/>
      <c r="P57" s="10"/>
    </row>
    <row r="58" spans="3:24" ht="5.15" customHeight="1" thickBot="1" x14ac:dyDescent="0.4">
      <c r="C58" s="275"/>
      <c r="D58" s="20"/>
      <c r="E58" s="270"/>
      <c r="F58" s="271"/>
      <c r="G58" s="271"/>
      <c r="H58" s="271"/>
      <c r="I58" s="271"/>
      <c r="J58" s="271"/>
      <c r="K58" s="271"/>
      <c r="L58" s="271"/>
      <c r="M58" s="282"/>
      <c r="N58" s="9"/>
      <c r="O58" s="10"/>
      <c r="P58" s="10"/>
    </row>
    <row r="59" spans="3:24" ht="17.5" customHeight="1" thickBot="1" x14ac:dyDescent="0.4">
      <c r="C59" s="275"/>
      <c r="D59" s="20">
        <v>42</v>
      </c>
      <c r="E59" s="270" t="s">
        <v>178</v>
      </c>
      <c r="F59" s="271"/>
      <c r="G59" s="271"/>
      <c r="H59" s="271"/>
      <c r="I59" s="294"/>
      <c r="J59" s="271"/>
      <c r="K59" s="271"/>
      <c r="L59" s="294"/>
      <c r="M59" s="282"/>
      <c r="N59" s="9"/>
      <c r="O59" s="10"/>
      <c r="P59" s="10"/>
    </row>
    <row r="60" spans="3:24" ht="6" customHeight="1" thickBot="1" x14ac:dyDescent="0.4">
      <c r="C60" s="275"/>
      <c r="D60" s="20"/>
      <c r="E60" s="270"/>
      <c r="F60" s="271"/>
      <c r="G60" s="271"/>
      <c r="H60" s="271"/>
      <c r="I60" s="271"/>
      <c r="J60" s="271"/>
      <c r="K60" s="271"/>
      <c r="L60" s="271"/>
      <c r="M60" s="282"/>
      <c r="N60" s="9"/>
    </row>
    <row r="61" spans="3:24" ht="16.5" customHeight="1" thickBot="1" x14ac:dyDescent="0.4">
      <c r="C61" s="275"/>
      <c r="D61" s="19">
        <v>31</v>
      </c>
      <c r="E61" s="270" t="s">
        <v>179</v>
      </c>
      <c r="F61" s="271"/>
      <c r="G61" s="271"/>
      <c r="H61" s="271"/>
      <c r="I61" s="294"/>
      <c r="J61" s="271"/>
      <c r="K61" s="271"/>
      <c r="L61" s="294"/>
      <c r="M61" s="282"/>
      <c r="N61" s="9"/>
    </row>
    <row r="62" spans="3:24" ht="30.65" customHeight="1" thickBot="1" x14ac:dyDescent="0.7">
      <c r="C62" s="275"/>
      <c r="D62" s="17"/>
      <c r="E62" s="268" t="s">
        <v>180</v>
      </c>
      <c r="F62" s="318" t="s">
        <v>70</v>
      </c>
      <c r="G62" s="269"/>
      <c r="H62" s="269"/>
      <c r="I62" s="269"/>
      <c r="J62" s="269"/>
      <c r="K62" s="269"/>
      <c r="L62" s="269"/>
      <c r="M62" s="281"/>
      <c r="N62" s="9"/>
      <c r="O62" s="10"/>
      <c r="P62" s="10"/>
    </row>
    <row r="63" spans="3:24" ht="17.149999999999999" customHeight="1" thickBot="1" x14ac:dyDescent="0.4">
      <c r="C63" s="275"/>
      <c r="D63" s="20">
        <v>45</v>
      </c>
      <c r="E63" s="270" t="s">
        <v>181</v>
      </c>
      <c r="F63" s="271"/>
      <c r="G63" s="271"/>
      <c r="H63" s="271"/>
      <c r="I63" s="294"/>
      <c r="J63" s="271"/>
      <c r="K63" s="271"/>
      <c r="L63" s="294"/>
      <c r="M63" s="282"/>
      <c r="N63" s="9"/>
      <c r="O63" s="10"/>
      <c r="P63" s="10"/>
    </row>
    <row r="64" spans="3:24" ht="5.5" customHeight="1" thickBot="1" x14ac:dyDescent="0.4">
      <c r="C64" s="275"/>
      <c r="D64" s="20"/>
      <c r="E64" s="270"/>
      <c r="F64" s="271"/>
      <c r="G64" s="271"/>
      <c r="H64" s="271"/>
      <c r="I64" s="271"/>
      <c r="J64" s="271"/>
      <c r="K64" s="271"/>
      <c r="L64" s="271"/>
      <c r="M64" s="282"/>
      <c r="N64" s="9"/>
      <c r="O64" s="10"/>
      <c r="P64" s="10"/>
    </row>
    <row r="65" spans="1:18" ht="16" customHeight="1" thickBot="1" x14ac:dyDescent="0.4">
      <c r="C65" s="275"/>
      <c r="D65" s="20">
        <v>46</v>
      </c>
      <c r="E65" s="270" t="s">
        <v>182</v>
      </c>
      <c r="F65" s="271"/>
      <c r="G65" s="271"/>
      <c r="H65" s="271"/>
      <c r="I65" s="294"/>
      <c r="J65" s="271"/>
      <c r="K65" s="271"/>
      <c r="L65" s="294"/>
      <c r="M65" s="282"/>
      <c r="N65" s="9"/>
      <c r="O65" s="10"/>
      <c r="P65" s="10"/>
    </row>
    <row r="66" spans="1:18" ht="5.5" customHeight="1" thickBot="1" x14ac:dyDescent="0.4">
      <c r="C66" s="275"/>
      <c r="D66" s="20"/>
      <c r="E66" s="270"/>
      <c r="F66" s="271"/>
      <c r="G66" s="271"/>
      <c r="H66" s="271"/>
      <c r="I66" s="271"/>
      <c r="J66" s="271"/>
      <c r="K66" s="271"/>
      <c r="L66" s="271"/>
      <c r="M66" s="282"/>
      <c r="N66" s="9"/>
    </row>
    <row r="67" spans="1:18" ht="17.5" customHeight="1" thickBot="1" x14ac:dyDescent="0.4">
      <c r="C67" s="275"/>
      <c r="D67" s="20"/>
      <c r="E67" s="270" t="s">
        <v>183</v>
      </c>
      <c r="F67" s="271"/>
      <c r="G67" s="271"/>
      <c r="H67" s="271"/>
      <c r="I67" s="294"/>
      <c r="J67" s="271"/>
      <c r="K67" s="271"/>
      <c r="L67" s="294"/>
      <c r="M67" s="282"/>
      <c r="N67" s="9"/>
    </row>
    <row r="68" spans="1:18" ht="5.5" customHeight="1" thickBot="1" x14ac:dyDescent="0.4">
      <c r="C68" s="276"/>
      <c r="D68" s="277">
        <v>47</v>
      </c>
      <c r="E68" s="278"/>
      <c r="F68" s="279"/>
      <c r="G68" s="279"/>
      <c r="H68" s="279"/>
      <c r="I68" s="279"/>
      <c r="J68" s="279"/>
      <c r="K68" s="279"/>
      <c r="L68" s="279"/>
      <c r="M68" s="287"/>
      <c r="N68" s="9"/>
    </row>
    <row r="69" spans="1:18" ht="23.15" customHeight="1" thickTop="1" x14ac:dyDescent="0.35">
      <c r="C69" s="12"/>
      <c r="D69" s="12"/>
      <c r="E69" s="12"/>
      <c r="F69" s="14"/>
      <c r="G69" s="14"/>
      <c r="H69" s="14"/>
      <c r="I69" s="14"/>
      <c r="J69" s="14"/>
      <c r="K69" s="14"/>
      <c r="L69" s="14"/>
      <c r="M69" s="14"/>
      <c r="N69" s="12"/>
      <c r="O69" s="10"/>
      <c r="P69" s="11"/>
    </row>
    <row r="70" spans="1:18" s="385" customFormat="1" ht="20.5" customHeight="1" x14ac:dyDescent="0.35">
      <c r="A70" s="381"/>
      <c r="B70" s="381"/>
      <c r="C70" s="387" t="s">
        <v>68</v>
      </c>
      <c r="D70" s="388"/>
      <c r="E70" s="388"/>
      <c r="F70" s="388"/>
      <c r="G70" s="388"/>
      <c r="H70" s="388"/>
      <c r="I70" s="388"/>
      <c r="J70" s="388"/>
      <c r="K70" s="388"/>
      <c r="L70" s="388"/>
      <c r="M70" s="388"/>
      <c r="N70" s="389"/>
      <c r="O70" s="384"/>
      <c r="P70" s="390"/>
      <c r="R70" s="386"/>
    </row>
    <row r="71" spans="1:18" ht="15" thickBot="1" x14ac:dyDescent="0.4">
      <c r="A71" s="9"/>
      <c r="B71" s="9"/>
      <c r="C71" s="15"/>
      <c r="D71" s="16"/>
      <c r="E71" s="16"/>
      <c r="F71" s="16"/>
      <c r="G71" s="16"/>
      <c r="H71" s="16"/>
      <c r="I71" s="16"/>
      <c r="J71" s="16"/>
      <c r="K71" s="16"/>
      <c r="L71" s="16"/>
      <c r="M71" s="16"/>
      <c r="N71" s="12"/>
      <c r="R71" s="9"/>
    </row>
    <row r="72" spans="1:18" ht="42.65" customHeight="1" thickTop="1" thickBot="1" x14ac:dyDescent="0.4">
      <c r="A72" s="9"/>
      <c r="B72" s="9"/>
      <c r="C72" s="974"/>
      <c r="D72" s="211"/>
      <c r="E72" s="931" t="s">
        <v>184</v>
      </c>
      <c r="F72" s="931"/>
      <c r="G72" s="931"/>
      <c r="H72" s="931"/>
      <c r="I72" s="597" t="s">
        <v>70</v>
      </c>
      <c r="J72" s="301"/>
      <c r="K72" s="968" t="s">
        <v>136</v>
      </c>
      <c r="L72" s="968"/>
      <c r="M72" s="969"/>
      <c r="N72" s="12"/>
    </row>
    <row r="73" spans="1:18" ht="21.65" customHeight="1" thickBot="1" x14ac:dyDescent="0.4">
      <c r="A73" s="9"/>
      <c r="B73" s="9"/>
      <c r="C73" s="975"/>
      <c r="D73" s="302">
        <v>1</v>
      </c>
      <c r="E73" s="299" t="s">
        <v>185</v>
      </c>
      <c r="F73" s="280"/>
      <c r="G73" s="280"/>
      <c r="H73" s="280"/>
      <c r="I73" s="297"/>
      <c r="J73" s="297"/>
      <c r="K73" s="297"/>
      <c r="L73" s="294"/>
      <c r="M73" s="303"/>
      <c r="N73" s="12"/>
      <c r="O73" s="10"/>
      <c r="P73" s="11"/>
    </row>
    <row r="74" spans="1:18" ht="5.5" customHeight="1" thickBot="1" x14ac:dyDescent="0.4">
      <c r="A74" s="9"/>
      <c r="B74" s="9"/>
      <c r="C74" s="975"/>
      <c r="D74" s="302"/>
      <c r="E74" s="299"/>
      <c r="F74" s="280"/>
      <c r="G74" s="280"/>
      <c r="H74" s="280"/>
      <c r="I74" s="297"/>
      <c r="J74" s="297"/>
      <c r="K74" s="297"/>
      <c r="L74" s="297"/>
      <c r="M74" s="303"/>
      <c r="N74" s="12"/>
      <c r="O74" s="10"/>
      <c r="P74" s="10"/>
    </row>
    <row r="75" spans="1:18" ht="25.5" customHeight="1" thickBot="1" x14ac:dyDescent="0.4">
      <c r="A75" s="9"/>
      <c r="B75" s="9"/>
      <c r="C75" s="212"/>
      <c r="D75" s="302">
        <v>2</v>
      </c>
      <c r="E75" s="948" t="s">
        <v>186</v>
      </c>
      <c r="F75" s="948"/>
      <c r="G75" s="948"/>
      <c r="H75" s="948"/>
      <c r="I75" s="948"/>
      <c r="J75" s="297"/>
      <c r="K75" s="297"/>
      <c r="L75" s="294"/>
      <c r="M75" s="303"/>
      <c r="N75" s="12"/>
      <c r="O75" s="10"/>
      <c r="P75" s="10"/>
    </row>
    <row r="76" spans="1:18" ht="4" customHeight="1" thickBot="1" x14ac:dyDescent="0.4">
      <c r="A76" s="9"/>
      <c r="B76" s="9"/>
      <c r="C76" s="212"/>
      <c r="D76" s="302"/>
      <c r="E76" s="300"/>
      <c r="F76" s="280"/>
      <c r="G76" s="280"/>
      <c r="H76" s="280"/>
      <c r="I76" s="297"/>
      <c r="J76" s="297"/>
      <c r="K76" s="297"/>
      <c r="L76" s="297"/>
      <c r="M76" s="303"/>
      <c r="N76" s="12"/>
      <c r="O76" s="10"/>
      <c r="P76" s="10"/>
    </row>
    <row r="77" spans="1:18" ht="21" customHeight="1" thickBot="1" x14ac:dyDescent="0.4">
      <c r="A77" s="9"/>
      <c r="B77" s="9"/>
      <c r="C77" s="212"/>
      <c r="D77" s="302">
        <v>3</v>
      </c>
      <c r="E77" s="299" t="s">
        <v>187</v>
      </c>
      <c r="F77" s="280"/>
      <c r="G77" s="280"/>
      <c r="H77" s="280"/>
      <c r="I77" s="298"/>
      <c r="J77" s="298"/>
      <c r="K77" s="298"/>
      <c r="L77" s="294"/>
      <c r="M77" s="304"/>
      <c r="N77" s="9"/>
      <c r="O77" s="10"/>
      <c r="P77" s="10"/>
    </row>
    <row r="78" spans="1:18" ht="4.5" customHeight="1" thickBot="1" x14ac:dyDescent="0.4">
      <c r="A78" s="9"/>
      <c r="B78" s="9"/>
      <c r="C78" s="212"/>
      <c r="D78" s="302"/>
      <c r="E78" s="299"/>
      <c r="F78" s="280"/>
      <c r="G78" s="280"/>
      <c r="H78" s="280"/>
      <c r="I78" s="298"/>
      <c r="J78" s="298"/>
      <c r="K78" s="298"/>
      <c r="L78" s="298"/>
      <c r="M78" s="304"/>
      <c r="N78" s="9"/>
    </row>
    <row r="79" spans="1:18" ht="20.149999999999999" customHeight="1" thickBot="1" x14ac:dyDescent="0.4">
      <c r="A79" s="9"/>
      <c r="B79" s="9"/>
      <c r="C79" s="586"/>
      <c r="D79" s="144">
        <v>4</v>
      </c>
      <c r="E79" s="299" t="s">
        <v>188</v>
      </c>
      <c r="F79" s="280"/>
      <c r="G79" s="280"/>
      <c r="H79" s="280"/>
      <c r="I79" s="298"/>
      <c r="J79" s="298"/>
      <c r="K79" s="298"/>
      <c r="L79" s="294"/>
      <c r="M79" s="304"/>
      <c r="N79" s="9"/>
    </row>
    <row r="80" spans="1:18" ht="5.15" customHeight="1" thickTop="1" thickBot="1" x14ac:dyDescent="0.4">
      <c r="A80" s="9"/>
      <c r="B80" s="9"/>
      <c r="C80" s="266"/>
      <c r="D80" s="302"/>
      <c r="E80" s="299"/>
      <c r="F80" s="280"/>
      <c r="G80" s="280"/>
      <c r="H80" s="280"/>
      <c r="I80" s="298"/>
      <c r="J80" s="298"/>
      <c r="K80" s="298"/>
      <c r="L80" s="298"/>
      <c r="M80" s="304"/>
      <c r="N80" s="9"/>
    </row>
    <row r="81" spans="1:14" ht="19" customHeight="1" thickBot="1" x14ac:dyDescent="0.4">
      <c r="A81" s="9"/>
      <c r="B81" s="9"/>
      <c r="C81" s="212"/>
      <c r="D81" s="305">
        <v>7</v>
      </c>
      <c r="E81" s="299" t="s">
        <v>189</v>
      </c>
      <c r="F81" s="280"/>
      <c r="G81" s="280"/>
      <c r="H81" s="280"/>
      <c r="I81" s="298"/>
      <c r="J81" s="298"/>
      <c r="K81" s="298"/>
      <c r="L81" s="294"/>
      <c r="M81" s="304"/>
      <c r="N81" s="9"/>
    </row>
    <row r="82" spans="1:14" ht="4.5" customHeight="1" thickBot="1" x14ac:dyDescent="0.4">
      <c r="A82" s="9"/>
      <c r="B82" s="9"/>
      <c r="C82" s="212"/>
      <c r="D82" s="305"/>
      <c r="E82" s="299"/>
      <c r="F82" s="280"/>
      <c r="G82" s="280"/>
      <c r="H82" s="280"/>
      <c r="I82" s="298"/>
      <c r="J82" s="298"/>
      <c r="K82" s="298"/>
      <c r="L82" s="298"/>
      <c r="M82" s="304"/>
      <c r="N82" s="9"/>
    </row>
    <row r="83" spans="1:14" ht="18.649999999999999" customHeight="1" thickBot="1" x14ac:dyDescent="0.4">
      <c r="A83" s="9"/>
      <c r="B83" s="9"/>
      <c r="C83" s="212"/>
      <c r="D83" s="305"/>
      <c r="E83" s="299" t="s">
        <v>190</v>
      </c>
      <c r="F83" s="280"/>
      <c r="G83" s="280"/>
      <c r="H83" s="280"/>
      <c r="I83" s="298"/>
      <c r="J83" s="298"/>
      <c r="K83" s="298"/>
      <c r="L83" s="294"/>
      <c r="M83" s="304"/>
      <c r="N83" s="9"/>
    </row>
    <row r="84" spans="1:14" ht="5.15" customHeight="1" thickBot="1" x14ac:dyDescent="0.4">
      <c r="A84" s="9"/>
      <c r="B84" s="9"/>
      <c r="C84" s="213"/>
      <c r="D84" s="214">
        <v>8</v>
      </c>
      <c r="E84" s="306"/>
      <c r="F84" s="307"/>
      <c r="G84" s="307"/>
      <c r="H84" s="307"/>
      <c r="I84" s="308"/>
      <c r="J84" s="308"/>
      <c r="K84" s="308"/>
      <c r="L84" s="308"/>
      <c r="M84" s="309"/>
      <c r="N84" s="9"/>
    </row>
    <row r="85" spans="1:14" ht="15" customHeight="1" thickTop="1" x14ac:dyDescent="0.35">
      <c r="A85" s="9"/>
      <c r="B85" s="9"/>
      <c r="C85" s="9"/>
      <c r="D85" s="9"/>
      <c r="E85" s="9"/>
      <c r="N85" s="9"/>
    </row>
    <row r="86" spans="1:14" ht="15" customHeight="1" x14ac:dyDescent="0.35">
      <c r="A86" s="9"/>
      <c r="B86" s="9"/>
      <c r="C86" s="9"/>
      <c r="D86" s="9"/>
      <c r="E86" s="9"/>
      <c r="N86" s="9"/>
    </row>
    <row r="87" spans="1:14" ht="15" customHeight="1" x14ac:dyDescent="0.35">
      <c r="A87" s="9"/>
      <c r="B87" s="9"/>
      <c r="C87" s="9"/>
      <c r="D87" s="9"/>
      <c r="E87" s="9"/>
      <c r="N87" s="9"/>
    </row>
    <row r="88" spans="1:14" ht="15" customHeight="1" x14ac:dyDescent="0.35">
      <c r="A88" s="9"/>
      <c r="B88" s="9"/>
      <c r="C88" s="9"/>
      <c r="D88" s="9"/>
      <c r="E88" s="9"/>
      <c r="N88" s="9"/>
    </row>
    <row r="89" spans="1:14" ht="15" customHeight="1" x14ac:dyDescent="0.35">
      <c r="A89" s="9"/>
      <c r="B89" s="9"/>
      <c r="C89" s="9"/>
      <c r="D89" s="9"/>
      <c r="E89" s="9"/>
      <c r="N89" s="9"/>
    </row>
    <row r="90" spans="1:14" ht="15" customHeight="1" x14ac:dyDescent="0.35">
      <c r="A90" s="9"/>
      <c r="B90" s="9"/>
      <c r="C90" s="9"/>
      <c r="D90" s="9"/>
      <c r="E90" s="9"/>
      <c r="N90" s="9"/>
    </row>
    <row r="91" spans="1:14" ht="15" customHeight="1" x14ac:dyDescent="0.35">
      <c r="A91" s="9"/>
      <c r="B91" s="9"/>
      <c r="C91" s="9"/>
      <c r="D91" s="9"/>
      <c r="E91" s="9"/>
      <c r="N91" s="9"/>
    </row>
    <row r="92" spans="1:14" ht="15" customHeight="1" x14ac:dyDescent="0.35">
      <c r="A92" s="9"/>
      <c r="B92" s="9"/>
      <c r="C92" s="9"/>
      <c r="D92" s="9"/>
      <c r="E92" s="9"/>
      <c r="N92" s="9"/>
    </row>
    <row r="93" spans="1:14" ht="15" customHeight="1" x14ac:dyDescent="0.35">
      <c r="A93" s="9"/>
      <c r="B93" s="9"/>
      <c r="C93" s="9"/>
      <c r="D93" s="9"/>
      <c r="E93" s="9"/>
      <c r="N93" s="9"/>
    </row>
    <row r="94" spans="1:14" ht="15" customHeight="1" x14ac:dyDescent="0.35">
      <c r="A94" s="9"/>
      <c r="B94" s="9"/>
      <c r="C94" s="9"/>
      <c r="D94" s="9"/>
      <c r="E94" s="9"/>
      <c r="N94" s="9"/>
    </row>
    <row r="95" spans="1:14" ht="15" customHeight="1" x14ac:dyDescent="0.35">
      <c r="A95" s="9"/>
      <c r="B95" s="9"/>
      <c r="C95" s="9"/>
      <c r="D95" s="9"/>
      <c r="E95" s="9"/>
      <c r="N95" s="9"/>
    </row>
    <row r="96" spans="1:14" ht="15" customHeight="1" x14ac:dyDescent="0.35">
      <c r="A96" s="9"/>
      <c r="B96" s="9"/>
      <c r="C96" s="9"/>
      <c r="D96" s="9"/>
      <c r="E96" s="9"/>
      <c r="N96" s="9"/>
    </row>
    <row r="97" spans="1:14" x14ac:dyDescent="0.35">
      <c r="A97" s="9"/>
      <c r="B97" s="9"/>
      <c r="C97" s="9"/>
      <c r="D97" s="9"/>
      <c r="E97" s="9"/>
      <c r="N97" s="9"/>
    </row>
    <row r="98" spans="1:14" x14ac:dyDescent="0.35">
      <c r="A98" s="9"/>
      <c r="B98" s="9"/>
      <c r="C98" s="9"/>
      <c r="D98" s="9"/>
      <c r="E98" s="9"/>
      <c r="N98" s="9"/>
    </row>
    <row r="99" spans="1:14" x14ac:dyDescent="0.35">
      <c r="A99" s="9"/>
      <c r="B99" s="9"/>
      <c r="C99" s="9"/>
      <c r="D99" s="9"/>
      <c r="E99" s="9"/>
      <c r="N99" s="9"/>
    </row>
    <row r="100" spans="1:14" x14ac:dyDescent="0.35">
      <c r="A100" s="9"/>
      <c r="B100" s="9"/>
      <c r="C100" s="9"/>
      <c r="D100" s="9"/>
      <c r="E100" s="9"/>
      <c r="N100" s="9"/>
    </row>
    <row r="101" spans="1:14" x14ac:dyDescent="0.35">
      <c r="A101" s="9"/>
      <c r="B101" s="9"/>
      <c r="C101" s="9"/>
      <c r="D101" s="9"/>
      <c r="E101" s="9"/>
      <c r="N101" s="9"/>
    </row>
    <row r="102" spans="1:14" x14ac:dyDescent="0.35">
      <c r="A102" s="9"/>
      <c r="B102" s="9"/>
      <c r="C102" s="9"/>
      <c r="D102" s="9"/>
      <c r="E102" s="9"/>
      <c r="N102" s="9"/>
    </row>
    <row r="103" spans="1:14" x14ac:dyDescent="0.35">
      <c r="A103" s="9"/>
      <c r="B103" s="9"/>
      <c r="C103" s="9"/>
      <c r="D103" s="9"/>
      <c r="E103" s="9"/>
      <c r="N103" s="9"/>
    </row>
    <row r="104" spans="1:14" x14ac:dyDescent="0.35">
      <c r="A104" s="9"/>
      <c r="B104" s="9"/>
      <c r="C104" s="9"/>
      <c r="D104" s="9"/>
      <c r="E104" s="9"/>
      <c r="N104" s="9"/>
    </row>
    <row r="105" spans="1:14" x14ac:dyDescent="0.35">
      <c r="A105" s="9"/>
      <c r="B105" s="9"/>
      <c r="C105" s="9"/>
      <c r="D105" s="9"/>
      <c r="E105" s="9"/>
      <c r="N105" s="9"/>
    </row>
    <row r="106" spans="1:14" x14ac:dyDescent="0.35">
      <c r="A106" s="9"/>
      <c r="B106" s="9"/>
      <c r="C106" s="9"/>
      <c r="D106" s="9"/>
      <c r="E106" s="9"/>
      <c r="N106" s="9"/>
    </row>
    <row r="107" spans="1:14" x14ac:dyDescent="0.35">
      <c r="A107" s="9"/>
      <c r="B107" s="9"/>
      <c r="C107" s="9"/>
      <c r="D107" s="9"/>
      <c r="E107" s="9"/>
      <c r="N107" s="9"/>
    </row>
    <row r="108" spans="1:14" x14ac:dyDescent="0.35">
      <c r="A108" s="9"/>
      <c r="B108" s="9"/>
      <c r="C108" s="9"/>
      <c r="D108" s="9"/>
      <c r="E108" s="9"/>
      <c r="N108" s="9"/>
    </row>
  </sheetData>
  <sheetProtection algorithmName="SHA-512" hashValue="JFNVy2U39yeSaCkH7FpoULolus1EUSq09VVvvOPuRS/CdDshNpSEC98dD7kwvx+yEikUol/UAMQIPyPXtTPdQA==" saltValue="2fxD+OkgyZEXsgrlUYVxPA==" spinCount="100000" sheet="1" objects="1" scenarios="1"/>
  <mergeCells count="47">
    <mergeCell ref="Q47:R49"/>
    <mergeCell ref="AC19:AG19"/>
    <mergeCell ref="AC21:AH21"/>
    <mergeCell ref="AA7:AD7"/>
    <mergeCell ref="AA17:AD17"/>
    <mergeCell ref="AA9:AD9"/>
    <mergeCell ref="AC11:AE11"/>
    <mergeCell ref="AC13:AF13"/>
    <mergeCell ref="AC15:AG15"/>
    <mergeCell ref="V43:X44"/>
    <mergeCell ref="C3:X3"/>
    <mergeCell ref="E75:I75"/>
    <mergeCell ref="O52:O54"/>
    <mergeCell ref="S32:U34"/>
    <mergeCell ref="V32:X34"/>
    <mergeCell ref="Q32:Q34"/>
    <mergeCell ref="R32:R34"/>
    <mergeCell ref="Q14:Q17"/>
    <mergeCell ref="R14:R17"/>
    <mergeCell ref="S14:U17"/>
    <mergeCell ref="V14:X17"/>
    <mergeCell ref="K72:M72"/>
    <mergeCell ref="S43:U44"/>
    <mergeCell ref="O14:O19"/>
    <mergeCell ref="C72:C74"/>
    <mergeCell ref="C7:C8"/>
    <mergeCell ref="F2:X2"/>
    <mergeCell ref="E72:H72"/>
    <mergeCell ref="Y5:Z5"/>
    <mergeCell ref="Y31:Y32"/>
    <mergeCell ref="Z31:Z32"/>
    <mergeCell ref="E31:F31"/>
    <mergeCell ref="H6:M6"/>
    <mergeCell ref="S7:U7"/>
    <mergeCell ref="V7:X7"/>
    <mergeCell ref="Y45:Y47"/>
    <mergeCell ref="H7:J9"/>
    <mergeCell ref="K7:M9"/>
    <mergeCell ref="Z45:Z47"/>
    <mergeCell ref="Q43:Q44"/>
    <mergeCell ref="R43:R44"/>
    <mergeCell ref="O7:O8"/>
    <mergeCell ref="O32:O37"/>
    <mergeCell ref="O43:O46"/>
    <mergeCell ref="E7:G7"/>
    <mergeCell ref="E19:F19"/>
    <mergeCell ref="E44:F44"/>
  </mergeCells>
  <hyperlinks>
    <hyperlink ref="F9" location="'GAMA Saúde geral'!A1" display="→" xr:uid="{F87A7053-9B22-4943-8EDB-F2953C02BBE2}"/>
    <hyperlink ref="F62" location="'GAMA Saúde mental'!A1" display="→" xr:uid="{2EB1C50D-FCF1-4BFA-8C75-958A9BFFC8EF}"/>
    <hyperlink ref="G31" location="'GAMA Alimentação e atividade'!A1" display="→" xr:uid="{E6364C24-FA15-4EB2-BB15-CDCAFEB6FBC6}"/>
    <hyperlink ref="R7" location="'GAMA Vinculos sociais'!A1" display="→" xr:uid="{19FDA282-DE01-4444-823A-49922CB50402}"/>
    <hyperlink ref="R14" location="''GAMA Segurança e ambiente de ap''!B1" display="→" xr:uid="{78C962E5-BF87-45E8-A892-27389D865AF2}"/>
    <hyperlink ref="R32:R33" location="''Aprendizagem GAMA''!B1" display="→" xr:uid="{03AD85BC-6D59-4E39-BC63-D370393C644A}"/>
    <hyperlink ref="R43" location="''Agência GAMA e resiliência''!B1" display="→" xr:uid="{3CBD302A-1A2A-4F4E-B631-3FF7FF2606DB}"/>
    <hyperlink ref="R53" location="'GAMA Saúde geral'!AJ5" display="→" xr:uid="{1C328541-1666-4408-BE58-9589AC5BC58C}"/>
    <hyperlink ref="I72" location="'GAMA Indicadores de política'!A1" display="→" xr:uid="{BC2C9D5C-7706-4A1B-917E-9C515B821ED1}"/>
    <hyperlink ref="G19" location="'GAMA Consumo de substâncias'!A1" display="→" xr:uid="{F2ADA00D-8D99-4300-BC15-5ECD2684585D}"/>
    <hyperlink ref="G44" location="'GAMA Sexualidade saudável'!A1" display="→" xr:uid="{5E8BA052-8DA8-4224-9D57-5F9EA9CC63D1}"/>
    <hyperlink ref="R14:R17" location="'GAMA Segurança e apoio'!A1" display="→" xr:uid="{E0FD5A96-EC10-4CCC-876D-9FD725B297DE}"/>
    <hyperlink ref="R32:R34" location="'GAMA Aprendizagem'!A1" display="→" xr:uid="{A8D91D2B-BCB9-4612-894E-092E19A3E71D}"/>
    <hyperlink ref="R43:R44" location="'GAMA Autonomia e resiliência'!A1" display="→" xr:uid="{28BDF0F3-5826-491D-8C8E-EC51E65C7E37}"/>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266" id="{7D296139-D1CA-4304-BCC3-3BDC3376393E}">
            <xm:f>'GAMA Saúde geral'!$H$10=dropdowns!$A$4</xm:f>
            <x14:dxf>
              <fill>
                <patternFill>
                  <bgColor rgb="FFFEE372"/>
                </patternFill>
              </fill>
            </x14:dxf>
          </x14:cfRule>
          <x14:cfRule type="expression" priority="265" id="{2BDE38B9-8775-4B0D-98EE-97F23BFCB987}">
            <xm:f>'GAMA Saúde geral'!$H$10=dropdowns!$A$5</xm:f>
            <x14:dxf>
              <fill>
                <patternFill>
                  <bgColor rgb="FFEE9C9C"/>
                </patternFill>
              </fill>
            </x14:dxf>
          </x14:cfRule>
          <x14:cfRule type="expression" priority="264" id="{566C8DF6-E8E4-4BC4-998F-ABF34CAE7A2E}">
            <xm:f>'GAMA Saúde geral'!$H$10=dropdowns!$A$6</xm:f>
            <x14:dxf>
              <fill>
                <patternFill>
                  <bgColor rgb="FFEE9C9C"/>
                </patternFill>
              </fill>
            </x14:dxf>
          </x14:cfRule>
          <x14:cfRule type="expression" priority="267" id="{9CF6EBF5-067D-4F65-9822-8FEE98B00A9B}">
            <xm:f>'GAMA Saúde geral'!$H$10=dropdowns!$A$3</xm:f>
            <x14:dxf>
              <fill>
                <patternFill>
                  <bgColor theme="9" tint="0.59996337778862885"/>
                </patternFill>
              </fill>
            </x14:dxf>
          </x14:cfRule>
          <xm:sqref>I11</xm:sqref>
        </x14:conditionalFormatting>
        <x14:conditionalFormatting xmlns:xm="http://schemas.microsoft.com/office/excel/2006/main">
          <x14:cfRule type="expression" priority="263" id="{86F9B488-C3B6-46D5-8C21-531844CB6412}">
            <xm:f>'GAMA Saúde geral'!$K$10=dropdowns!$A$6</xm:f>
            <x14:dxf>
              <fill>
                <patternFill>
                  <bgColor rgb="FFEE9C9C"/>
                </patternFill>
              </fill>
            </x14:dxf>
          </x14:cfRule>
          <x14:cfRule type="expression" priority="261" id="{B8F96E6E-E02C-491D-9856-A4205A8805E8}">
            <xm:f>'GAMA Saúde geral'!$K$10=dropdowns!$A$4</xm:f>
            <x14:dxf>
              <fill>
                <patternFill>
                  <bgColor rgb="FFFEE372"/>
                </patternFill>
              </fill>
            </x14:dxf>
          </x14:cfRule>
          <x14:cfRule type="expression" priority="262" id="{1B499114-F4D9-4389-B505-C5BC030B7BB2}">
            <xm:f>'GAMA Saúde geral'!$K$10=dropdowns!$A$5</xm:f>
            <x14:dxf>
              <fill>
                <patternFill>
                  <bgColor rgb="FFEE9C9C"/>
                </patternFill>
              </fill>
            </x14:dxf>
          </x14:cfRule>
          <x14:cfRule type="expression" priority="260" id="{C251B5F2-904E-4999-BD78-BEC3D6ABCCC4}">
            <xm:f>'GAMA Saúde geral'!$K$10=dropdowns!$A$3</xm:f>
            <x14:dxf>
              <fill>
                <patternFill>
                  <bgColor theme="9" tint="0.59996337778862885"/>
                </patternFill>
              </fill>
            </x14:dxf>
          </x14:cfRule>
          <xm:sqref>I13</xm:sqref>
        </x14:conditionalFormatting>
        <x14:conditionalFormatting xmlns:xm="http://schemas.microsoft.com/office/excel/2006/main">
          <x14:cfRule type="expression" priority="257" id="{07CBDE7C-192F-4212-AFE7-B1C2A47EDF54}">
            <xm:f>'GAMA Saúde geral'!$Z$10=dropdowns!$A$4</xm:f>
            <x14:dxf>
              <fill>
                <patternFill>
                  <bgColor rgb="FFFEE372"/>
                </patternFill>
              </fill>
            </x14:dxf>
          </x14:cfRule>
          <x14:cfRule type="expression" priority="259" id="{A370BA89-ED6E-44E5-8275-10E1F6D7C802}">
            <xm:f>'GAMA Saúde geral'!$Z$10=dropdowns!$A$6</xm:f>
            <x14:dxf>
              <fill>
                <patternFill>
                  <bgColor rgb="FFEE9C9C"/>
                </patternFill>
              </fill>
            </x14:dxf>
          </x14:cfRule>
          <x14:cfRule type="expression" priority="258" id="{6B129AD0-4010-47D3-9388-AE9EFF881312}">
            <xm:f>'GAMA Saúde geral'!$Z$10=dropdowns!$A$5</xm:f>
            <x14:dxf>
              <fill>
                <patternFill>
                  <bgColor rgb="FFEE9C9C"/>
                </patternFill>
              </fill>
            </x14:dxf>
          </x14:cfRule>
          <x14:cfRule type="expression" priority="256" id="{AA8E4AA8-BC93-4DC6-8383-879FB178D8BB}">
            <xm:f>'GAMA Saúde geral'!$Z$10=dropdowns!$A$3</xm:f>
            <x14:dxf>
              <fill>
                <patternFill>
                  <bgColor theme="9" tint="0.59996337778862885"/>
                </patternFill>
              </fill>
            </x14:dxf>
          </x14:cfRule>
          <xm:sqref>I15</xm:sqref>
        </x14:conditionalFormatting>
        <x14:conditionalFormatting xmlns:xm="http://schemas.microsoft.com/office/excel/2006/main">
          <x14:cfRule type="expression" priority="254" id="{B829DF2A-00B8-4FE8-8290-0D42A9926E2B}">
            <xm:f>'GAMA Saúde geral'!$AG$10=dropdowns!$A$4</xm:f>
            <x14:dxf>
              <fill>
                <patternFill>
                  <bgColor rgb="FFFEE372"/>
                </patternFill>
              </fill>
            </x14:dxf>
          </x14:cfRule>
          <x14:cfRule type="expression" priority="252" id="{53671ADC-E634-4B9B-8A39-2E583AEA31E3}">
            <xm:f>'GAMA Saúde geral'!$AG$10=dropdowns!$A$6</xm:f>
            <x14:dxf>
              <fill>
                <patternFill>
                  <bgColor rgb="FFEE9C9C"/>
                </patternFill>
              </fill>
            </x14:dxf>
          </x14:cfRule>
          <x14:cfRule type="expression" priority="253" id="{0C2DDE42-F2B1-4E2A-BE08-A2A523DE706D}">
            <xm:f>'GAMA Saúde geral'!$AG$10=dropdowns!$A$5</xm:f>
            <x14:dxf>
              <fill>
                <patternFill>
                  <bgColor rgb="FFEE9C9C"/>
                </patternFill>
              </fill>
            </x14:dxf>
          </x14:cfRule>
          <x14:cfRule type="expression" priority="255" id="{DEB4BD8A-3519-4C42-905A-DB910BA31487}">
            <xm:f>'GAMA Saúde geral'!$AG$10=dropdowns!$A$3</xm:f>
            <x14:dxf>
              <fill>
                <patternFill>
                  <bgColor theme="9" tint="0.59996337778862885"/>
                </patternFill>
              </fill>
            </x14:dxf>
          </x14:cfRule>
          <xm:sqref>I17</xm:sqref>
        </x14:conditionalFormatting>
        <x14:conditionalFormatting xmlns:xm="http://schemas.microsoft.com/office/excel/2006/main">
          <x14:cfRule type="expression" priority="249" id="{E31E7544-103D-4F52-860E-CDAACF47CD98}">
            <xm:f>'GAMA Consumo de substâncias'!$H$10=dropdowns!$A$5</xm:f>
            <x14:dxf>
              <fill>
                <patternFill>
                  <bgColor rgb="FFEE9C9C"/>
                </patternFill>
              </fill>
            </x14:dxf>
          </x14:cfRule>
          <x14:cfRule type="expression" priority="248" id="{35FE2009-5F46-4656-9CF3-F72A9E944C60}">
            <xm:f>'GAMA Consumo de substâncias'!$H$10=dropdowns!$A$6</xm:f>
            <x14:dxf>
              <fill>
                <patternFill>
                  <bgColor rgb="FFEE9C9C"/>
                </patternFill>
              </fill>
            </x14:dxf>
          </x14:cfRule>
          <x14:cfRule type="expression" priority="250" id="{3ED51D47-9827-481C-A496-DFC9889CFE6B}">
            <xm:f>'GAMA Consumo de substâncias'!$H$10=dropdowns!$A$4</xm:f>
            <x14:dxf>
              <fill>
                <patternFill>
                  <bgColor rgb="FFFEE372"/>
                </patternFill>
              </fill>
            </x14:dxf>
          </x14:cfRule>
          <x14:cfRule type="expression" priority="251" id="{A5E1DBD4-3738-4B58-8D57-73B8FB936AE3}">
            <xm:f>'GAMA Consumo de substâncias'!$H$10=dropdowns!$A$3</xm:f>
            <x14:dxf>
              <fill>
                <patternFill>
                  <bgColor theme="9" tint="0.59996337778862885"/>
                </patternFill>
              </fill>
            </x14:dxf>
          </x14:cfRule>
          <xm:sqref>I21</xm:sqref>
        </x14:conditionalFormatting>
        <x14:conditionalFormatting xmlns:xm="http://schemas.microsoft.com/office/excel/2006/main">
          <x14:cfRule type="expression" priority="241" id="{51E418D9-8B2B-4862-B68D-BB60483A3E86}">
            <xm:f>'GAMA Consumo de substâncias'!$K$10=dropdowns!$A$4</xm:f>
            <x14:dxf>
              <fill>
                <patternFill>
                  <bgColor rgb="FFFEE372"/>
                </patternFill>
              </fill>
            </x14:dxf>
          </x14:cfRule>
          <x14:cfRule type="expression" priority="239" id="{3D43A091-B855-4FED-AC50-F843F29EF330}">
            <xm:f>'GAMA Consumo de substâncias'!$K$10=dropdowns!$A$6</xm:f>
            <x14:dxf>
              <fill>
                <patternFill>
                  <bgColor rgb="FFEE9C9C"/>
                </patternFill>
              </fill>
            </x14:dxf>
          </x14:cfRule>
          <x14:cfRule type="expression" priority="240" id="{CDC31F4A-8EA9-4716-9C48-FE6426EF4D6C}">
            <xm:f>'GAMA Consumo de substâncias'!$K$10=dropdowns!$A$5</xm:f>
            <x14:dxf>
              <fill>
                <patternFill>
                  <bgColor rgb="FFEE9C9C"/>
                </patternFill>
              </fill>
            </x14:dxf>
          </x14:cfRule>
          <x14:cfRule type="expression" priority="242" id="{FA19AFAD-850D-4CB4-8B6A-1F673CBFBB15}">
            <xm:f>'GAMA Consumo de substâncias'!$K$10=dropdowns!$A$3</xm:f>
            <x14:dxf>
              <fill>
                <patternFill>
                  <bgColor theme="9" tint="0.59996337778862885"/>
                </patternFill>
              </fill>
            </x14:dxf>
          </x14:cfRule>
          <xm:sqref>I23</xm:sqref>
        </x14:conditionalFormatting>
        <x14:conditionalFormatting xmlns:xm="http://schemas.microsoft.com/office/excel/2006/main">
          <x14:cfRule type="expression" priority="237" id="{668BEE34-EC5A-42A3-9638-DB6DBA9B02DC}">
            <xm:f>'GAMA Consumo de substâncias'!$N$10=dropdowns!$A$4</xm:f>
            <x14:dxf>
              <fill>
                <patternFill>
                  <bgColor rgb="FFFEE372"/>
                </patternFill>
              </fill>
            </x14:dxf>
          </x14:cfRule>
          <x14:cfRule type="expression" priority="236" id="{515B2BE5-C231-4846-B27E-B57BCFA2A8CC}">
            <xm:f>'GAMA Consumo de substâncias'!$N$10=dropdowns!$A$5</xm:f>
            <x14:dxf>
              <fill>
                <patternFill>
                  <bgColor rgb="FFEE9C9C"/>
                </patternFill>
              </fill>
            </x14:dxf>
          </x14:cfRule>
          <x14:cfRule type="expression" priority="235" id="{38F5B9F5-CA3B-47AC-B56E-6955EDC8305F}">
            <xm:f>'GAMA Consumo de substâncias'!$N$10=dropdowns!$A$6</xm:f>
            <x14:dxf>
              <fill>
                <patternFill>
                  <bgColor rgb="FFEE9C9C"/>
                </patternFill>
              </fill>
            </x14:dxf>
          </x14:cfRule>
          <x14:cfRule type="expression" priority="238" id="{B98C1439-F097-44F2-805E-4F6DBEA69351}">
            <xm:f>'GAMA Consumo de substâncias'!$N$10=dropdowns!$A$3</xm:f>
            <x14:dxf>
              <fill>
                <patternFill>
                  <bgColor theme="9" tint="0.59996337778862885"/>
                </patternFill>
              </fill>
            </x14:dxf>
          </x14:cfRule>
          <xm:sqref>I25</xm:sqref>
        </x14:conditionalFormatting>
        <x14:conditionalFormatting xmlns:xm="http://schemas.microsoft.com/office/excel/2006/main">
          <x14:cfRule type="expression" priority="234" id="{271BF584-C37F-4AA7-8CEC-FF15D1A7F1CC}">
            <xm:f>'GAMA Consumo de substâncias'!$R$10=dropdowns!$A$3</xm:f>
            <x14:dxf>
              <fill>
                <patternFill>
                  <bgColor theme="9" tint="0.59996337778862885"/>
                </patternFill>
              </fill>
            </x14:dxf>
          </x14:cfRule>
          <x14:cfRule type="expression" priority="231" id="{C3F36EE2-B268-4999-9EED-C406EC7EFD83}">
            <xm:f>'GAMA Consumo de substâncias'!$R$10=dropdowns!$A$6</xm:f>
            <x14:dxf>
              <fill>
                <patternFill>
                  <bgColor rgb="FFEE9C9C"/>
                </patternFill>
              </fill>
            </x14:dxf>
          </x14:cfRule>
          <x14:cfRule type="expression" priority="232" id="{6D5431D0-AB7E-42BA-939C-D31CF0641BBA}">
            <xm:f>'GAMA Consumo de substâncias'!$R$10=dropdowns!$A$5</xm:f>
            <x14:dxf>
              <fill>
                <patternFill>
                  <bgColor rgb="FFEE9C9C"/>
                </patternFill>
              </fill>
            </x14:dxf>
          </x14:cfRule>
          <x14:cfRule type="expression" priority="233" id="{7C094280-4790-4A4B-B959-2E963ADADE47}">
            <xm:f>'GAMA Consumo de substâncias'!$R$10=dropdowns!$A$4</xm:f>
            <x14:dxf>
              <fill>
                <patternFill>
                  <bgColor rgb="FFFEE372"/>
                </patternFill>
              </fill>
            </x14:dxf>
          </x14:cfRule>
          <xm:sqref>I27</xm:sqref>
        </x14:conditionalFormatting>
        <x14:conditionalFormatting xmlns:xm="http://schemas.microsoft.com/office/excel/2006/main">
          <x14:cfRule type="expression" priority="227" id="{28355BA9-B9D2-4535-BA92-9B415FE2676B}">
            <xm:f>'GAMA Consumo de substâncias'!$U$10=dropdowns!$A$6</xm:f>
            <x14:dxf>
              <fill>
                <patternFill>
                  <bgColor rgb="FFEE9C9C"/>
                </patternFill>
              </fill>
            </x14:dxf>
          </x14:cfRule>
          <x14:cfRule type="expression" priority="228" id="{26329834-1BD4-4D57-9371-BBE1F5890593}">
            <xm:f>'GAMA Consumo de substâncias'!$U$10=dropdowns!$A$5</xm:f>
            <x14:dxf>
              <fill>
                <patternFill>
                  <bgColor rgb="FFEE9C9C"/>
                </patternFill>
              </fill>
            </x14:dxf>
          </x14:cfRule>
          <x14:cfRule type="expression" priority="229" id="{10359F14-F853-4203-9EB4-0F0CF8B59FDC}">
            <xm:f>'GAMA Consumo de substâncias'!$U$10=dropdowns!$A$4</xm:f>
            <x14:dxf>
              <fill>
                <patternFill>
                  <bgColor rgb="FFFEE372"/>
                </patternFill>
              </fill>
            </x14:dxf>
          </x14:cfRule>
          <x14:cfRule type="expression" priority="230" id="{B234986F-9B46-4CC9-ACA2-49E806F4A7BE}">
            <xm:f>'GAMA Consumo de substâncias'!$U$10=dropdowns!$A$3</xm:f>
            <x14:dxf>
              <fill>
                <patternFill>
                  <bgColor theme="9" tint="0.59996337778862885"/>
                </patternFill>
              </fill>
            </x14:dxf>
          </x14:cfRule>
          <xm:sqref>I29</xm:sqref>
        </x14:conditionalFormatting>
        <x14:conditionalFormatting xmlns:xm="http://schemas.microsoft.com/office/excel/2006/main">
          <x14:cfRule type="expression" priority="223" id="{669BF639-08AA-40C7-ACB3-4F89C74397A0}">
            <xm:f>'GAMA Alimentação e atividade'!$H$10=dropdowns!$A$6</xm:f>
            <x14:dxf>
              <fill>
                <patternFill>
                  <bgColor rgb="FFEE9C9C"/>
                </patternFill>
              </fill>
            </x14:dxf>
          </x14:cfRule>
          <x14:cfRule type="expression" priority="224" id="{07DA0745-5436-4E69-9FC2-54F5662EB6A7}">
            <xm:f>'GAMA Alimentação e atividade'!$H$10=dropdowns!$A$5</xm:f>
            <x14:dxf>
              <fill>
                <patternFill>
                  <bgColor rgb="FFEE9C9C"/>
                </patternFill>
              </fill>
            </x14:dxf>
          </x14:cfRule>
          <x14:cfRule type="expression" priority="225" id="{86749CC5-4261-4855-9E16-2FF977EC70A9}">
            <xm:f>'GAMA Alimentação e atividade'!$H$10=dropdowns!$A$4</xm:f>
            <x14:dxf>
              <fill>
                <patternFill>
                  <bgColor rgb="FFFEE372"/>
                </patternFill>
              </fill>
            </x14:dxf>
          </x14:cfRule>
          <x14:cfRule type="expression" priority="226" id="{0B8C1BA7-FAAD-430A-B0DE-8AD977168282}">
            <xm:f>'GAMA Alimentação e atividade'!$H$10=dropdowns!$A$3</xm:f>
            <x14:dxf>
              <fill>
                <patternFill>
                  <bgColor theme="9" tint="0.59996337778862885"/>
                </patternFill>
              </fill>
            </x14:dxf>
          </x14:cfRule>
          <xm:sqref>I32</xm:sqref>
        </x14:conditionalFormatting>
        <x14:conditionalFormatting xmlns:xm="http://schemas.microsoft.com/office/excel/2006/main">
          <x14:cfRule type="expression" priority="219" id="{826F7D5E-813A-42CB-8DB3-95036803028C}">
            <xm:f>'GAMA Alimentação e atividade'!$K$10=dropdowns!$A$6</xm:f>
            <x14:dxf>
              <fill>
                <patternFill>
                  <bgColor rgb="FFEE9C9C"/>
                </patternFill>
              </fill>
            </x14:dxf>
          </x14:cfRule>
          <x14:cfRule type="expression" priority="221" id="{66A3C95C-64F4-4F6C-AF9E-A2B4013E3F9B}">
            <xm:f>'GAMA Alimentação e atividade'!$K$10=dropdowns!$A$4</xm:f>
            <x14:dxf>
              <fill>
                <patternFill>
                  <bgColor rgb="FFFEE372"/>
                </patternFill>
              </fill>
            </x14:dxf>
          </x14:cfRule>
          <x14:cfRule type="expression" priority="222" id="{24D127EC-B430-4816-B58D-0001B5E7645F}">
            <xm:f>'GAMA Alimentação e atividade'!$K$10=dropdowns!$A$3</xm:f>
            <x14:dxf>
              <fill>
                <patternFill>
                  <bgColor theme="9" tint="0.59996337778862885"/>
                </patternFill>
              </fill>
            </x14:dxf>
          </x14:cfRule>
          <x14:cfRule type="expression" priority="220" id="{37F166FA-F77D-4D00-9BB7-C2722D69E418}">
            <xm:f>'GAMA Alimentação e atividade'!$K$10=dropdowns!$A$5</xm:f>
            <x14:dxf>
              <fill>
                <patternFill>
                  <bgColor rgb="FFEE9C9C"/>
                </patternFill>
              </fill>
            </x14:dxf>
          </x14:cfRule>
          <xm:sqref>I34</xm:sqref>
        </x14:conditionalFormatting>
        <x14:conditionalFormatting xmlns:xm="http://schemas.microsoft.com/office/excel/2006/main">
          <x14:cfRule type="expression" priority="217" id="{DDB9BE85-9ED8-4F13-B057-7DC5869A6202}">
            <xm:f>'GAMA Alimentação e atividade'!$O$10=dropdowns!$A$4</xm:f>
            <x14:dxf>
              <fill>
                <patternFill>
                  <bgColor rgb="FFFEE372"/>
                </patternFill>
              </fill>
            </x14:dxf>
          </x14:cfRule>
          <x14:cfRule type="expression" priority="218" id="{DDAB9ECB-F562-4576-9B6D-D83A10F813C7}">
            <xm:f>'GAMA Alimentação e atividade'!$O$10=dropdowns!$A$3</xm:f>
            <x14:dxf>
              <fill>
                <patternFill>
                  <bgColor theme="9" tint="0.59996337778862885"/>
                </patternFill>
              </fill>
            </x14:dxf>
          </x14:cfRule>
          <x14:cfRule type="expression" priority="216" id="{0A2975FF-2241-4C97-AF4F-9CF83BBBF850}">
            <xm:f>'GAMA Alimentação e atividade'!$O$10=dropdowns!$A$5</xm:f>
            <x14:dxf>
              <fill>
                <patternFill>
                  <bgColor rgb="FFEE9C9C"/>
                </patternFill>
              </fill>
            </x14:dxf>
          </x14:cfRule>
          <x14:cfRule type="expression" priority="215" id="{5FB58BBE-BDFA-4CCD-A70F-DCA02168B59C}">
            <xm:f>'GAMA Alimentação e atividade'!$O$10=dropdowns!$A$6</xm:f>
            <x14:dxf>
              <fill>
                <patternFill>
                  <bgColor rgb="FFEE9C9C"/>
                </patternFill>
              </fill>
            </x14:dxf>
          </x14:cfRule>
          <xm:sqref>I36</xm:sqref>
        </x14:conditionalFormatting>
        <x14:conditionalFormatting xmlns:xm="http://schemas.microsoft.com/office/excel/2006/main">
          <x14:cfRule type="expression" priority="211" id="{54F7365C-CBD8-487D-9978-97EA6A69AD94}">
            <xm:f>'GAMA Alimentação e atividade'!$R$10=dropdowns!$A$6</xm:f>
            <x14:dxf>
              <fill>
                <patternFill>
                  <bgColor rgb="FFEE9C9C"/>
                </patternFill>
              </fill>
            </x14:dxf>
          </x14:cfRule>
          <x14:cfRule type="expression" priority="212" id="{6C30B153-D1A7-40DD-A640-FA4A5368DEE5}">
            <xm:f>'GAMA Alimentação e atividade'!$R$10=dropdowns!$A$5</xm:f>
            <x14:dxf>
              <fill>
                <patternFill>
                  <bgColor rgb="FFEE9C9C"/>
                </patternFill>
              </fill>
            </x14:dxf>
          </x14:cfRule>
          <x14:cfRule type="expression" priority="213" id="{92ED7558-AC1A-404F-A9DC-1456512742C5}">
            <xm:f>'GAMA Alimentação e atividade'!$R$10=dropdowns!$A$4</xm:f>
            <x14:dxf>
              <fill>
                <patternFill>
                  <bgColor rgb="FFFEE372"/>
                </patternFill>
              </fill>
            </x14:dxf>
          </x14:cfRule>
          <x14:cfRule type="expression" priority="214" id="{CA35598F-DBE7-4E0F-B1F6-72F3F4F4CCD6}">
            <xm:f>'GAMA Alimentação e atividade'!$R$10=dropdowns!$A$3</xm:f>
            <x14:dxf>
              <fill>
                <patternFill>
                  <bgColor theme="9" tint="0.59996337778862885"/>
                </patternFill>
              </fill>
            </x14:dxf>
          </x14:cfRule>
          <xm:sqref>I38</xm:sqref>
        </x14:conditionalFormatting>
        <x14:conditionalFormatting xmlns:xm="http://schemas.microsoft.com/office/excel/2006/main">
          <x14:cfRule type="expression" priority="207" id="{73B1BC21-6D58-4459-BE24-CA85337A5328}">
            <xm:f>'GAMA Alimentação e atividade'!$U$10=dropdowns!$A$6</xm:f>
            <x14:dxf>
              <fill>
                <patternFill>
                  <bgColor rgb="FFEE9C9C"/>
                </patternFill>
              </fill>
            </x14:dxf>
          </x14:cfRule>
          <x14:cfRule type="expression" priority="208" id="{EA9E752D-9D05-4FE8-B5DD-9DBE4E51299F}">
            <xm:f>'GAMA Alimentação e atividade'!$U$10=dropdowns!$A$5</xm:f>
            <x14:dxf>
              <fill>
                <patternFill>
                  <bgColor rgb="FFEE9C9C"/>
                </patternFill>
              </fill>
            </x14:dxf>
          </x14:cfRule>
          <x14:cfRule type="expression" priority="209" id="{AC0655F4-E940-446C-BB91-3117B9A753D8}">
            <xm:f>'GAMA Alimentação e atividade'!$U$10=dropdowns!$A$4</xm:f>
            <x14:dxf>
              <fill>
                <patternFill>
                  <bgColor rgb="FFFEE372"/>
                </patternFill>
              </fill>
            </x14:dxf>
          </x14:cfRule>
          <x14:cfRule type="expression" priority="210" id="{D8C617CD-A261-4B7B-9BB5-FB8068612351}">
            <xm:f>'GAMA Alimentação e atividade'!$U$10=dropdowns!$A$3</xm:f>
            <x14:dxf>
              <fill>
                <patternFill>
                  <bgColor theme="9" tint="0.59996337778862885"/>
                </patternFill>
              </fill>
            </x14:dxf>
          </x14:cfRule>
          <xm:sqref>I40</xm:sqref>
        </x14:conditionalFormatting>
        <x14:conditionalFormatting xmlns:xm="http://schemas.microsoft.com/office/excel/2006/main">
          <x14:cfRule type="expression" priority="204" id="{9B12E8CF-82AD-4D06-9173-B0CD2745798B}">
            <xm:f>'GAMA Alimentação e atividade'!$X$10=dropdowns!$A$5</xm:f>
            <x14:dxf>
              <fill>
                <patternFill>
                  <bgColor rgb="FFEE9C9C"/>
                </patternFill>
              </fill>
            </x14:dxf>
          </x14:cfRule>
          <x14:cfRule type="expression" priority="203" id="{7BE64607-F2C7-43A8-900C-5A5473E5F2F2}">
            <xm:f>'GAMA Alimentação e atividade'!$X$10=dropdowns!$A$6</xm:f>
            <x14:dxf>
              <fill>
                <patternFill>
                  <bgColor rgb="FFEE9C9C"/>
                </patternFill>
              </fill>
            </x14:dxf>
          </x14:cfRule>
          <x14:cfRule type="expression" priority="205" id="{6AF714E7-7DA4-4F0C-B020-56B34B15D8EC}">
            <xm:f>'GAMA Alimentação e atividade'!$X$10=dropdowns!$A$4</xm:f>
            <x14:dxf>
              <fill>
                <patternFill>
                  <bgColor rgb="FFFEE372"/>
                </patternFill>
              </fill>
            </x14:dxf>
          </x14:cfRule>
          <x14:cfRule type="expression" priority="206" id="{F3F3D351-F842-471A-9DDD-0CA719039EDD}">
            <xm:f>'GAMA Alimentação e atividade'!$X$10=dropdowns!$A$3</xm:f>
            <x14:dxf>
              <fill>
                <patternFill>
                  <bgColor theme="9" tint="0.59996337778862885"/>
                </patternFill>
              </fill>
            </x14:dxf>
          </x14:cfRule>
          <xm:sqref>I42</xm:sqref>
        </x14:conditionalFormatting>
        <x14:conditionalFormatting xmlns:xm="http://schemas.microsoft.com/office/excel/2006/main">
          <x14:cfRule type="expression" priority="199" id="{E400C355-537D-4B13-A7B2-9D5CECD636C0}">
            <xm:f>'GAMA Sexualidade saudável'!$H$10=dropdowns!$A$6</xm:f>
            <x14:dxf>
              <fill>
                <patternFill>
                  <bgColor rgb="FFEE9C9C"/>
                </patternFill>
              </fill>
            </x14:dxf>
          </x14:cfRule>
          <x14:cfRule type="expression" priority="200" id="{ECD19AAF-3FBE-4F08-A96D-B0EB3E9C230D}">
            <xm:f>'GAMA Sexualidade saudável'!$H$10=dropdowns!$A$5</xm:f>
            <x14:dxf>
              <fill>
                <patternFill>
                  <bgColor rgb="FFEE9C9C"/>
                </patternFill>
              </fill>
            </x14:dxf>
          </x14:cfRule>
          <x14:cfRule type="expression" priority="202" id="{D46F6087-76A2-4371-B714-03D44847E108}">
            <xm:f>'GAMA Sexualidade saudável'!$H$10=dropdowns!$A$3</xm:f>
            <x14:dxf>
              <fill>
                <patternFill>
                  <bgColor theme="9" tint="0.59996337778862885"/>
                </patternFill>
              </fill>
            </x14:dxf>
          </x14:cfRule>
          <x14:cfRule type="expression" priority="201" id="{C077C1F3-064F-4DA7-AEB6-D537B5965207}">
            <xm:f>'GAMA Sexualidade saudável'!$H$10=dropdowns!$A$4</xm:f>
            <x14:dxf>
              <fill>
                <patternFill>
                  <bgColor rgb="FFFEE372"/>
                </patternFill>
              </fill>
            </x14:dxf>
          </x14:cfRule>
          <xm:sqref>I45</xm:sqref>
        </x14:conditionalFormatting>
        <x14:conditionalFormatting xmlns:xm="http://schemas.microsoft.com/office/excel/2006/main">
          <x14:cfRule type="expression" priority="195" id="{911B6A9E-889C-47E8-8815-0B8084BB8634}">
            <xm:f>'GAMA Sexualidade saudável'!$K$10=dropdowns!$A$6</xm:f>
            <x14:dxf>
              <fill>
                <patternFill>
                  <bgColor rgb="FFEE9C9C"/>
                </patternFill>
              </fill>
            </x14:dxf>
          </x14:cfRule>
          <x14:cfRule type="expression" priority="196" id="{016E849D-E78A-49AD-8FCA-B25DD54159C9}">
            <xm:f>'GAMA Sexualidade saudável'!$K$10=dropdowns!$A$5</xm:f>
            <x14:dxf>
              <fill>
                <patternFill>
                  <bgColor rgb="FFEE9C9C"/>
                </patternFill>
              </fill>
            </x14:dxf>
          </x14:cfRule>
          <x14:cfRule type="expression" priority="197" id="{92DF7FB4-4033-4596-9DE6-8F98991185ED}">
            <xm:f>'GAMA Sexualidade saudável'!$K$10=dropdowns!$A$4</xm:f>
            <x14:dxf>
              <fill>
                <patternFill>
                  <bgColor rgb="FFFEE372"/>
                </patternFill>
              </fill>
            </x14:dxf>
          </x14:cfRule>
          <x14:cfRule type="expression" priority="198" id="{748B93F1-D623-4B7E-AF74-041ECE7AABA9}">
            <xm:f>'GAMA Sexualidade saudável'!$K$10=dropdowns!$A$3</xm:f>
            <x14:dxf>
              <fill>
                <patternFill>
                  <bgColor theme="9" tint="0.59996337778862885"/>
                </patternFill>
              </fill>
            </x14:dxf>
          </x14:cfRule>
          <xm:sqref>I47</xm:sqref>
        </x14:conditionalFormatting>
        <x14:conditionalFormatting xmlns:xm="http://schemas.microsoft.com/office/excel/2006/main">
          <x14:cfRule type="expression" priority="192" id="{E962DEF7-4A18-4F2C-BA7E-7F7D47095F30}">
            <xm:f>'GAMA Sexualidade saudável'!$N$10=dropdowns!$A$5</xm:f>
            <x14:dxf>
              <fill>
                <patternFill>
                  <bgColor rgb="FFEE9C9C"/>
                </patternFill>
              </fill>
            </x14:dxf>
          </x14:cfRule>
          <x14:cfRule type="expression" priority="193" id="{45F755EC-CC78-4F23-98CE-A0827E4EB03E}">
            <xm:f>'GAMA Sexualidade saudável'!$N$10=dropdowns!$A$4</xm:f>
            <x14:dxf>
              <fill>
                <patternFill>
                  <bgColor rgb="FFFEE372"/>
                </patternFill>
              </fill>
            </x14:dxf>
          </x14:cfRule>
          <x14:cfRule type="expression" priority="194" id="{F9CBAE56-08F4-4AF3-806B-843C140F411A}">
            <xm:f>'GAMA Sexualidade saudável'!$N$10=dropdowns!$A$3</xm:f>
            <x14:dxf>
              <fill>
                <patternFill>
                  <bgColor theme="9" tint="0.59996337778862885"/>
                </patternFill>
              </fill>
            </x14:dxf>
          </x14:cfRule>
          <x14:cfRule type="expression" priority="191" id="{F8C65621-E177-42BE-B9BA-B73D3D8ECF50}">
            <xm:f>'GAMA Sexualidade saudável'!$N$10=dropdowns!$A$6</xm:f>
            <x14:dxf>
              <fill>
                <patternFill>
                  <bgColor rgb="FFEE9C9C"/>
                </patternFill>
              </fill>
            </x14:dxf>
          </x14:cfRule>
          <xm:sqref>I49</xm:sqref>
        </x14:conditionalFormatting>
        <x14:conditionalFormatting xmlns:xm="http://schemas.microsoft.com/office/excel/2006/main">
          <x14:cfRule type="expression" priority="190" id="{604A73D9-ED7C-4EAA-B81F-7223B7013FBE}">
            <xm:f>'GAMA Sexualidade saudável'!$Q$10=dropdowns!$A$3</xm:f>
            <x14:dxf>
              <fill>
                <patternFill>
                  <bgColor theme="9" tint="0.59996337778862885"/>
                </patternFill>
              </fill>
            </x14:dxf>
          </x14:cfRule>
          <x14:cfRule type="expression" priority="189" id="{6C0499B7-5563-47B1-8696-FE127618EDC6}">
            <xm:f>'GAMA Sexualidade saudável'!$Q$10=dropdowns!$A$4</xm:f>
            <x14:dxf>
              <fill>
                <patternFill>
                  <bgColor rgb="FFFEE372"/>
                </patternFill>
              </fill>
            </x14:dxf>
          </x14:cfRule>
          <x14:cfRule type="expression" priority="188" id="{2DBC9AA3-1C2B-48EF-B183-041DDE1F1D9C}">
            <xm:f>'GAMA Sexualidade saudável'!$Q$10=dropdowns!$A$5</xm:f>
            <x14:dxf>
              <fill>
                <patternFill>
                  <bgColor rgb="FFEE9C9C"/>
                </patternFill>
              </fill>
            </x14:dxf>
          </x14:cfRule>
          <x14:cfRule type="expression" priority="187" id="{C2746804-43D9-47E0-ACF6-556D686A74C9}">
            <xm:f>'GAMA Sexualidade saudável'!$Q$10=dropdowns!$A$6</xm:f>
            <x14:dxf>
              <fill>
                <patternFill>
                  <bgColor rgb="FFEE9C9C"/>
                </patternFill>
              </fill>
            </x14:dxf>
          </x14:cfRule>
          <xm:sqref>I51</xm:sqref>
        </x14:conditionalFormatting>
        <x14:conditionalFormatting xmlns:xm="http://schemas.microsoft.com/office/excel/2006/main">
          <x14:cfRule type="expression" priority="186" id="{5D43FD84-56D0-4AFA-9047-94926112B956}">
            <xm:f>'GAMA Sexualidade saudável'!$T$10=dropdowns!$A$3</xm:f>
            <x14:dxf>
              <fill>
                <patternFill>
                  <bgColor theme="9" tint="0.59996337778862885"/>
                </patternFill>
              </fill>
            </x14:dxf>
          </x14:cfRule>
          <x14:cfRule type="expression" priority="185" id="{1DDA0759-5EF6-482F-A90C-265BB176E7DB}">
            <xm:f>'GAMA Sexualidade saudável'!$T$10=dropdowns!$A$4</xm:f>
            <x14:dxf>
              <fill>
                <patternFill>
                  <bgColor rgb="FFFEE372"/>
                </patternFill>
              </fill>
            </x14:dxf>
          </x14:cfRule>
          <x14:cfRule type="expression" priority="184" id="{80B2E219-F1D3-4D5F-B281-D4C85E25AA79}">
            <xm:f>'GAMA Sexualidade saudável'!$T$10=dropdowns!$A$5</xm:f>
            <x14:dxf>
              <fill>
                <patternFill>
                  <bgColor rgb="FFEE9C9C"/>
                </patternFill>
              </fill>
            </x14:dxf>
          </x14:cfRule>
          <x14:cfRule type="expression" priority="183" id="{C12C2E40-8F31-4BBC-87EF-FDE405D15C6F}">
            <xm:f>'GAMA Sexualidade saudável'!$T$10=dropdowns!$A$6</xm:f>
            <x14:dxf>
              <fill>
                <patternFill>
                  <bgColor rgb="FFEE9C9C"/>
                </patternFill>
              </fill>
            </x14:dxf>
          </x14:cfRule>
          <xm:sqref>I53</xm:sqref>
        </x14:conditionalFormatting>
        <x14:conditionalFormatting xmlns:xm="http://schemas.microsoft.com/office/excel/2006/main">
          <x14:cfRule type="expression" priority="181" id="{E2CCB0F1-9498-41BD-A140-8E20C6043280}">
            <xm:f>'GAMA Sexualidade saudável'!$W$10=dropdowns!$A$4</xm:f>
            <x14:dxf>
              <fill>
                <patternFill>
                  <bgColor rgb="FFFEE372"/>
                </patternFill>
              </fill>
            </x14:dxf>
          </x14:cfRule>
          <x14:cfRule type="expression" priority="182" id="{59EAE7C7-4C2D-4B87-836E-7D58EA473AD6}">
            <xm:f>'GAMA Sexualidade saudável'!$W$10=dropdowns!$A$3</xm:f>
            <x14:dxf>
              <fill>
                <patternFill>
                  <bgColor theme="9" tint="0.59996337778862885"/>
                </patternFill>
              </fill>
            </x14:dxf>
          </x14:cfRule>
          <x14:cfRule type="expression" priority="179" id="{11F50D13-709A-4B9C-9F62-4E707CDE7080}">
            <xm:f>'GAMA Sexualidade saudável'!$W$10=dropdowns!$A$6</xm:f>
            <x14:dxf>
              <fill>
                <patternFill>
                  <bgColor rgb="FFEE9C9C"/>
                </patternFill>
              </fill>
            </x14:dxf>
          </x14:cfRule>
          <x14:cfRule type="expression" priority="180" id="{E94E7E8F-5DF5-4D3B-A5B9-B025CB5755F8}">
            <xm:f>'GAMA Sexualidade saudável'!$W$10=dropdowns!$A$5</xm:f>
            <x14:dxf>
              <fill>
                <patternFill>
                  <bgColor rgb="FFEE9C9C"/>
                </patternFill>
              </fill>
            </x14:dxf>
          </x14:cfRule>
          <xm:sqref>I55</xm:sqref>
        </x14:conditionalFormatting>
        <x14:conditionalFormatting xmlns:xm="http://schemas.microsoft.com/office/excel/2006/main">
          <x14:cfRule type="expression" priority="175" id="{802E1B0A-9B48-4918-8DEF-9375E2417536}">
            <xm:f>'GAMA Sexualidade saudável'!$Z$10=dropdowns!$A$6</xm:f>
            <x14:dxf>
              <fill>
                <patternFill>
                  <bgColor rgb="FFEE9C9C"/>
                </patternFill>
              </fill>
            </x14:dxf>
          </x14:cfRule>
          <x14:cfRule type="expression" priority="177" id="{DBD6E140-1916-4DEC-8A01-24C09433C5AE}">
            <xm:f>'GAMA Sexualidade saudável'!$Z$10=dropdowns!$A$4</xm:f>
            <x14:dxf>
              <fill>
                <patternFill>
                  <bgColor rgb="FFFEE372"/>
                </patternFill>
              </fill>
            </x14:dxf>
          </x14:cfRule>
          <x14:cfRule type="expression" priority="176" id="{9C7E399B-4CE6-4FE3-951E-9355DAB402B4}">
            <xm:f>'GAMA Sexualidade saudável'!$Z$10=dropdowns!$A$5</xm:f>
            <x14:dxf>
              <fill>
                <patternFill>
                  <bgColor rgb="FFEE9C9C"/>
                </patternFill>
              </fill>
            </x14:dxf>
          </x14:cfRule>
          <x14:cfRule type="expression" priority="178" id="{84FA56B7-24A3-4C68-9EE1-9145B3A70BB2}">
            <xm:f>'GAMA Sexualidade saudável'!$Z$10=dropdowns!$A$3</xm:f>
            <x14:dxf>
              <fill>
                <patternFill>
                  <bgColor theme="9" tint="0.59996337778862885"/>
                </patternFill>
              </fill>
            </x14:dxf>
          </x14:cfRule>
          <xm:sqref>I57</xm:sqref>
        </x14:conditionalFormatting>
        <x14:conditionalFormatting xmlns:xm="http://schemas.microsoft.com/office/excel/2006/main">
          <x14:cfRule type="expression" priority="173" id="{9BF07B8E-273F-415B-BAD9-353FB87D7B59}">
            <xm:f>'GAMA Sexualidade saudável'!$AC$10=dropdowns!$A$4</xm:f>
            <x14:dxf>
              <fill>
                <patternFill>
                  <bgColor rgb="FFFEE372"/>
                </patternFill>
              </fill>
            </x14:dxf>
          </x14:cfRule>
          <x14:cfRule type="expression" priority="174" id="{0BA83847-8B77-42FA-9EFD-CB310124E7A5}">
            <xm:f>'GAMA Sexualidade saudável'!$AC$10=dropdowns!$A$3</xm:f>
            <x14:dxf>
              <fill>
                <patternFill>
                  <bgColor theme="9" tint="0.59996337778862885"/>
                </patternFill>
              </fill>
            </x14:dxf>
          </x14:cfRule>
          <x14:cfRule type="expression" priority="171" id="{6C88D947-BD55-4AFA-993D-9DDC732F4F2E}">
            <xm:f>'GAMA Sexualidade saudável'!$AC$10=dropdowns!$A$6</xm:f>
            <x14:dxf>
              <fill>
                <patternFill>
                  <bgColor rgb="FFEE9C9C"/>
                </patternFill>
              </fill>
            </x14:dxf>
          </x14:cfRule>
          <x14:cfRule type="expression" priority="172" id="{99B799D0-5501-412C-8864-C57F79887DE1}">
            <xm:f>'GAMA Sexualidade saudável'!$AC$10=dropdowns!$A$5</xm:f>
            <x14:dxf>
              <fill>
                <patternFill>
                  <bgColor rgb="FFEE9C9C"/>
                </patternFill>
              </fill>
            </x14:dxf>
          </x14:cfRule>
          <xm:sqref>I59</xm:sqref>
        </x14:conditionalFormatting>
        <x14:conditionalFormatting xmlns:xm="http://schemas.microsoft.com/office/excel/2006/main">
          <x14:cfRule type="expression" priority="167" id="{92A038DA-BD5D-47ED-8FE7-E9C5BF23CB71}">
            <xm:f>'GAMA Sexualidade saudável'!$AF$10=dropdowns!$A$6</xm:f>
            <x14:dxf>
              <fill>
                <patternFill>
                  <bgColor rgb="FFEE9C9C"/>
                </patternFill>
              </fill>
            </x14:dxf>
          </x14:cfRule>
          <x14:cfRule type="expression" priority="169" id="{8B434AA0-A6BA-48E8-BEC2-1EB277F3BFB3}">
            <xm:f>'GAMA Sexualidade saudável'!$AF$10=dropdowns!$A$4</xm:f>
            <x14:dxf>
              <fill>
                <patternFill>
                  <bgColor rgb="FFFEE372"/>
                </patternFill>
              </fill>
            </x14:dxf>
          </x14:cfRule>
          <x14:cfRule type="expression" priority="170" id="{B9EA8ACB-DF0E-464C-AA63-060EFBFE9D68}">
            <xm:f>'GAMA Sexualidade saudável'!$AF$10=dropdowns!$A$3</xm:f>
            <x14:dxf>
              <fill>
                <patternFill>
                  <bgColor theme="9" tint="0.59996337778862885"/>
                </patternFill>
              </fill>
            </x14:dxf>
          </x14:cfRule>
          <x14:cfRule type="expression" priority="168" id="{E991F818-6A50-433D-979E-132FD24B8909}">
            <xm:f>'GAMA Sexualidade saudável'!$AF$10=dropdowns!$A$5</xm:f>
            <x14:dxf>
              <fill>
                <patternFill>
                  <bgColor rgb="FFEE9C9C"/>
                </patternFill>
              </fill>
            </x14:dxf>
          </x14:cfRule>
          <xm:sqref>I61</xm:sqref>
        </x14:conditionalFormatting>
        <x14:conditionalFormatting xmlns:xm="http://schemas.microsoft.com/office/excel/2006/main">
          <x14:cfRule type="expression" priority="166" id="{83F5763B-E431-4E00-89F5-C50FB1379454}">
            <xm:f>'GAMA Saúde mental'!$H$10=dropdowns!$A$3</xm:f>
            <x14:dxf>
              <fill>
                <patternFill>
                  <bgColor theme="9" tint="0.59996337778862885"/>
                </patternFill>
              </fill>
            </x14:dxf>
          </x14:cfRule>
          <x14:cfRule type="expression" priority="165" id="{89371659-D217-46FE-9129-5F54CC34D98E}">
            <xm:f>'GAMA Saúde mental'!$H$10=dropdowns!$A$4</xm:f>
            <x14:dxf>
              <fill>
                <patternFill>
                  <bgColor rgb="FFFEE372"/>
                </patternFill>
              </fill>
            </x14:dxf>
          </x14:cfRule>
          <x14:cfRule type="expression" priority="164" id="{E7437BAB-DFE2-4551-9EA1-57523868C0EA}">
            <xm:f>'GAMA Saúde mental'!$H$10=dropdowns!$A$5</xm:f>
            <x14:dxf>
              <fill>
                <patternFill>
                  <bgColor rgb="FFEE9C9C"/>
                </patternFill>
              </fill>
            </x14:dxf>
          </x14:cfRule>
          <x14:cfRule type="expression" priority="163" id="{CF8CCAD5-B5D7-4D74-B2CE-AE53F4FD9624}">
            <xm:f>'GAMA Saúde mental'!$H$10=dropdowns!$A$6</xm:f>
            <x14:dxf>
              <fill>
                <patternFill>
                  <bgColor rgb="FFEE9C9C"/>
                </patternFill>
              </fill>
            </x14:dxf>
          </x14:cfRule>
          <xm:sqref>I63</xm:sqref>
        </x14:conditionalFormatting>
        <x14:conditionalFormatting xmlns:xm="http://schemas.microsoft.com/office/excel/2006/main">
          <x14:cfRule type="expression" priority="162" id="{316FDF22-8442-454E-8147-8DE82722ED1E}">
            <xm:f>'GAMA Saúde mental'!$K$10=dropdowns!$A$3</xm:f>
            <x14:dxf>
              <fill>
                <patternFill>
                  <bgColor theme="9" tint="0.59996337778862885"/>
                </patternFill>
              </fill>
            </x14:dxf>
          </x14:cfRule>
          <x14:cfRule type="expression" priority="161" id="{945D1AC1-6328-4EB3-AE0B-B695C5DA9C59}">
            <xm:f>'GAMA Saúde mental'!$K$10=dropdowns!$A$4</xm:f>
            <x14:dxf>
              <fill>
                <patternFill>
                  <bgColor rgb="FFFEE372"/>
                </patternFill>
              </fill>
            </x14:dxf>
          </x14:cfRule>
          <x14:cfRule type="expression" priority="160" id="{E82D15FE-0C82-4FB1-B0B9-4F48F2DC059E}">
            <xm:f>'GAMA Saúde mental'!$K$10=dropdowns!$A$5</xm:f>
            <x14:dxf>
              <fill>
                <patternFill>
                  <bgColor rgb="FFEE9C9C"/>
                </patternFill>
              </fill>
            </x14:dxf>
          </x14:cfRule>
          <x14:cfRule type="expression" priority="159" id="{6449DCC6-D395-4292-AB9C-E16A35659A8E}">
            <xm:f>'GAMA Saúde mental'!$K$10=dropdowns!$A$6</xm:f>
            <x14:dxf>
              <fill>
                <patternFill>
                  <bgColor rgb="FFEE9C9C"/>
                </patternFill>
              </fill>
            </x14:dxf>
          </x14:cfRule>
          <xm:sqref>I65</xm:sqref>
        </x14:conditionalFormatting>
        <x14:conditionalFormatting xmlns:xm="http://schemas.microsoft.com/office/excel/2006/main">
          <x14:cfRule type="expression" priority="157" id="{238E9E39-A2C2-4C7C-9218-50BA1B88C201}">
            <xm:f>'GAMA Saúde mental'!$N$10=dropdowns!$A$4</xm:f>
            <x14:dxf>
              <fill>
                <patternFill>
                  <bgColor rgb="FFFEE372"/>
                </patternFill>
              </fill>
            </x14:dxf>
          </x14:cfRule>
          <x14:cfRule type="expression" priority="156" id="{19FFE131-3E83-4670-8D79-A9D695996783}">
            <xm:f>'GAMA Saúde mental'!$N$10=dropdowns!$A$5</xm:f>
            <x14:dxf>
              <fill>
                <patternFill>
                  <bgColor rgb="FFEE9C9C"/>
                </patternFill>
              </fill>
            </x14:dxf>
          </x14:cfRule>
          <x14:cfRule type="expression" priority="155" id="{D499EEE0-623B-4527-9EFC-49912BAAAF0A}">
            <xm:f>'GAMA Saúde mental'!$N$10=dropdowns!$A$6</xm:f>
            <x14:dxf>
              <fill>
                <patternFill>
                  <bgColor rgb="FFEE9C9C"/>
                </patternFill>
              </fill>
            </x14:dxf>
          </x14:cfRule>
          <x14:cfRule type="expression" priority="158" id="{49F7AA3E-7E83-4BBC-A404-FDCE2DF75E79}">
            <xm:f>'GAMA Saúde mental'!$N$10=dropdowns!$A$3</xm:f>
            <x14:dxf>
              <fill>
                <patternFill>
                  <bgColor theme="9" tint="0.59996337778862885"/>
                </patternFill>
              </fill>
            </x14:dxf>
          </x14:cfRule>
          <xm:sqref>I67</xm:sqref>
        </x14:conditionalFormatting>
        <x14:conditionalFormatting xmlns:xm="http://schemas.microsoft.com/office/excel/2006/main">
          <x14:cfRule type="expression" priority="270" id="{B74DF7DA-F17F-4B6F-AB57-9CE94D84DD50}">
            <xm:f>'GAMA Saúde geral'!$H$27=dropdowns!$D$3</xm:f>
            <x14:dxf>
              <fill>
                <patternFill>
                  <bgColor theme="9" tint="0.59996337778862885"/>
                </patternFill>
              </fill>
            </x14:dxf>
          </x14:cfRule>
          <x14:cfRule type="expression" priority="269" id="{A40F88FD-064D-426F-AAE9-21918F569071}">
            <xm:f>'GAMA Saúde geral'!$H$27=dropdowns!$D$4</xm:f>
            <x14:dxf>
              <fill>
                <patternFill>
                  <bgColor rgb="FFEE9C9C"/>
                </patternFill>
              </fill>
            </x14:dxf>
          </x14:cfRule>
          <xm:sqref>L11</xm:sqref>
        </x14:conditionalFormatting>
        <x14:conditionalFormatting xmlns:xm="http://schemas.microsoft.com/office/excel/2006/main">
          <x14:cfRule type="expression" priority="98" id="{1AD031FE-FE2A-49E4-9F0E-98F000CA8B64}">
            <xm:f>'GAMA Saúde geral'!$K$27=dropdowns!$D$3</xm:f>
            <x14:dxf>
              <fill>
                <patternFill>
                  <bgColor theme="9" tint="0.59996337778862885"/>
                </patternFill>
              </fill>
            </x14:dxf>
          </x14:cfRule>
          <x14:cfRule type="expression" priority="97" id="{130A0334-A6B1-4C21-9EE0-4B44D4D992D1}">
            <xm:f>'GAMA Saúde geral'!$K$27=dropdowns!$D$4</xm:f>
            <x14:dxf>
              <fill>
                <patternFill>
                  <bgColor rgb="FFEE9C9C"/>
                </patternFill>
              </fill>
            </x14:dxf>
          </x14:cfRule>
          <xm:sqref>L13</xm:sqref>
        </x14:conditionalFormatting>
        <x14:conditionalFormatting xmlns:xm="http://schemas.microsoft.com/office/excel/2006/main">
          <x14:cfRule type="expression" priority="96" id="{5E783387-9432-4E9E-AEB3-66484B3761AA}">
            <xm:f>'GAMA Saúde geral'!$Z$27=dropdowns!$D$3</xm:f>
            <x14:dxf>
              <fill>
                <patternFill>
                  <bgColor theme="9" tint="0.59996337778862885"/>
                </patternFill>
              </fill>
            </x14:dxf>
          </x14:cfRule>
          <x14:cfRule type="expression" priority="95" id="{9AFEE898-8D2D-4CC1-888A-A7FEB5D6370F}">
            <xm:f>'GAMA Saúde geral'!$Z$27=dropdowns!$D$4</xm:f>
            <x14:dxf>
              <fill>
                <patternFill>
                  <bgColor rgb="FFEE9C9C"/>
                </patternFill>
              </fill>
            </x14:dxf>
          </x14:cfRule>
          <xm:sqref>L15</xm:sqref>
        </x14:conditionalFormatting>
        <x14:conditionalFormatting xmlns:xm="http://schemas.microsoft.com/office/excel/2006/main">
          <x14:cfRule type="expression" priority="93" id="{E3E24156-2226-4AF4-9DFE-C076031C5DA5}">
            <xm:f>'GAMA Saúde geral'!$AG$27=dropdowns!$D$4</xm:f>
            <x14:dxf>
              <fill>
                <patternFill>
                  <bgColor rgb="FFEE9C9C"/>
                </patternFill>
              </fill>
            </x14:dxf>
          </x14:cfRule>
          <x14:cfRule type="expression" priority="94" id="{9DE004AB-2B03-4113-998E-3B29ABE6C024}">
            <xm:f>'GAMA Saúde geral'!$AG$27=dropdowns!$D$3</xm:f>
            <x14:dxf>
              <fill>
                <patternFill>
                  <bgColor theme="9" tint="0.59996337778862885"/>
                </patternFill>
              </fill>
            </x14:dxf>
          </x14:cfRule>
          <xm:sqref>L17</xm:sqref>
        </x14:conditionalFormatting>
        <x14:conditionalFormatting xmlns:xm="http://schemas.microsoft.com/office/excel/2006/main">
          <x14:cfRule type="expression" priority="91" id="{DBB28376-6F57-4C88-A8C4-63D86DEED239}">
            <xm:f>'GAMA Consumo de substâncias'!$H$26=dropdowns!$D$4</xm:f>
            <x14:dxf>
              <fill>
                <patternFill>
                  <bgColor rgb="FFEE9C9C"/>
                </patternFill>
              </fill>
            </x14:dxf>
          </x14:cfRule>
          <x14:cfRule type="expression" priority="92" id="{4F19FCC8-5654-48DD-A39C-A569CCE9AFAC}">
            <xm:f>'GAMA Consumo de substâncias'!$H$26=dropdowns!$D$3</xm:f>
            <x14:dxf>
              <fill>
                <patternFill>
                  <bgColor theme="9" tint="0.59996337778862885"/>
                </patternFill>
              </fill>
            </x14:dxf>
          </x14:cfRule>
          <xm:sqref>L21</xm:sqref>
        </x14:conditionalFormatting>
        <x14:conditionalFormatting xmlns:xm="http://schemas.microsoft.com/office/excel/2006/main">
          <x14:cfRule type="expression" priority="89" id="{04D96E0B-9CA5-46F4-B4DF-EB53D670D7C8}">
            <xm:f>'GAMA Consumo de substâncias'!$K$26=dropdowns!$D$4</xm:f>
            <x14:dxf>
              <fill>
                <patternFill>
                  <bgColor rgb="FFEE9C9C"/>
                </patternFill>
              </fill>
            </x14:dxf>
          </x14:cfRule>
          <x14:cfRule type="expression" priority="90" id="{9D966F74-3FE8-4005-9E28-970262BBED2B}">
            <xm:f>'GAMA Consumo de substâncias'!$K$26=dropdowns!$D$3</xm:f>
            <x14:dxf>
              <fill>
                <patternFill>
                  <bgColor theme="9" tint="0.59996337778862885"/>
                </patternFill>
              </fill>
            </x14:dxf>
          </x14:cfRule>
          <xm:sqref>L23</xm:sqref>
        </x14:conditionalFormatting>
        <x14:conditionalFormatting xmlns:xm="http://schemas.microsoft.com/office/excel/2006/main">
          <x14:cfRule type="expression" priority="87" id="{D2F6797D-B35B-423F-B89F-5C8D4D9DD8FF}">
            <xm:f>'GAMA Consumo de substâncias'!$N$26=dropdowns!$D$4</xm:f>
            <x14:dxf>
              <fill>
                <patternFill>
                  <bgColor rgb="FFEE9C9C"/>
                </patternFill>
              </fill>
            </x14:dxf>
          </x14:cfRule>
          <x14:cfRule type="expression" priority="88" id="{EB176636-1676-457B-9D52-6476643C12E8}">
            <xm:f>'GAMA Consumo de substâncias'!$N$26=dropdowns!$D$3</xm:f>
            <x14:dxf>
              <fill>
                <patternFill>
                  <bgColor theme="9" tint="0.59996337778862885"/>
                </patternFill>
              </fill>
            </x14:dxf>
          </x14:cfRule>
          <xm:sqref>L25</xm:sqref>
        </x14:conditionalFormatting>
        <x14:conditionalFormatting xmlns:xm="http://schemas.microsoft.com/office/excel/2006/main">
          <x14:cfRule type="expression" priority="86" id="{D5159FDF-EA8D-4001-8DF7-4865AF76D062}">
            <xm:f>'GAMA Consumo de substâncias'!$R$26=dropdowns!$D$3</xm:f>
            <x14:dxf>
              <fill>
                <patternFill>
                  <bgColor theme="9" tint="0.59996337778862885"/>
                </patternFill>
              </fill>
            </x14:dxf>
          </x14:cfRule>
          <x14:cfRule type="expression" priority="85" id="{A2EF8A67-15BA-41FB-82A2-F482B9CF1DB8}">
            <xm:f>'GAMA Consumo de substâncias'!$R$26=dropdowns!$D$4</xm:f>
            <x14:dxf>
              <fill>
                <patternFill>
                  <bgColor rgb="FFEE9C9C"/>
                </patternFill>
              </fill>
            </x14:dxf>
          </x14:cfRule>
          <xm:sqref>L27</xm:sqref>
        </x14:conditionalFormatting>
        <x14:conditionalFormatting xmlns:xm="http://schemas.microsoft.com/office/excel/2006/main">
          <x14:cfRule type="expression" priority="83" id="{26870E20-AE42-45F4-9B4D-810AE9FAAB09}">
            <xm:f>'GAMA Consumo de substâncias'!$U$26=dropdowns!$D$4</xm:f>
            <x14:dxf>
              <fill>
                <patternFill>
                  <bgColor rgb="FFEE9C9C"/>
                </patternFill>
              </fill>
            </x14:dxf>
          </x14:cfRule>
          <x14:cfRule type="expression" priority="84" id="{F023F833-F7BE-473E-AEB9-FFAC543D2757}">
            <xm:f>'GAMA Consumo de substâncias'!$U$26=dropdowns!$D$3</xm:f>
            <x14:dxf>
              <fill>
                <patternFill>
                  <bgColor theme="9" tint="0.59996337778862885"/>
                </patternFill>
              </fill>
            </x14:dxf>
          </x14:cfRule>
          <xm:sqref>L29</xm:sqref>
        </x14:conditionalFormatting>
        <x14:conditionalFormatting xmlns:xm="http://schemas.microsoft.com/office/excel/2006/main">
          <x14:cfRule type="expression" priority="82" id="{C6080AE3-60DF-4245-B967-8152E8DBC260}">
            <xm:f>'GAMA Alimentação e atividade'!$H$26=dropdowns!$D$3</xm:f>
            <x14:dxf>
              <fill>
                <patternFill>
                  <bgColor theme="9" tint="0.59996337778862885"/>
                </patternFill>
              </fill>
            </x14:dxf>
          </x14:cfRule>
          <x14:cfRule type="expression" priority="81" id="{5CE97AED-9B85-45E2-BC7B-A9DE1CE34EED}">
            <xm:f>'GAMA Alimentação e atividade'!$H$26=dropdowns!$D$4</xm:f>
            <x14:dxf>
              <fill>
                <patternFill>
                  <bgColor rgb="FFEE9C9C"/>
                </patternFill>
              </fill>
            </x14:dxf>
          </x14:cfRule>
          <xm:sqref>L32</xm:sqref>
        </x14:conditionalFormatting>
        <x14:conditionalFormatting xmlns:xm="http://schemas.microsoft.com/office/excel/2006/main">
          <x14:cfRule type="expression" priority="79" id="{5DA3D8FE-2FFB-432E-83AB-B3D9BC2248AE}">
            <xm:f>'GAMA Alimentação e atividade'!$K$26=dropdowns!$D$4</xm:f>
            <x14:dxf>
              <fill>
                <patternFill>
                  <bgColor rgb="FFEE9C9C"/>
                </patternFill>
              </fill>
            </x14:dxf>
          </x14:cfRule>
          <x14:cfRule type="expression" priority="80" id="{C30FFB54-96DF-43D2-83C3-EC4CF4C6871B}">
            <xm:f>'GAMA Alimentação e atividade'!$K$26=dropdowns!$D$3</xm:f>
            <x14:dxf>
              <fill>
                <patternFill>
                  <bgColor theme="9" tint="0.59996337778862885"/>
                </patternFill>
              </fill>
            </x14:dxf>
          </x14:cfRule>
          <xm:sqref>L34</xm:sqref>
        </x14:conditionalFormatting>
        <x14:conditionalFormatting xmlns:xm="http://schemas.microsoft.com/office/excel/2006/main">
          <x14:cfRule type="expression" priority="77" id="{DFE3C167-5BA8-468C-80E9-21CAC5306897}">
            <xm:f>'GAMA Alimentação e atividade'!$O$26=dropdowns!$D$4</xm:f>
            <x14:dxf>
              <fill>
                <patternFill>
                  <bgColor rgb="FFEE9C9C"/>
                </patternFill>
              </fill>
            </x14:dxf>
          </x14:cfRule>
          <x14:cfRule type="expression" priority="78" id="{EA5E49A9-479C-4DEB-AC00-55810953E499}">
            <xm:f>'GAMA Alimentação e atividade'!$O$26=dropdowns!$D$3</xm:f>
            <x14:dxf>
              <fill>
                <patternFill>
                  <bgColor theme="9" tint="0.59996337778862885"/>
                </patternFill>
              </fill>
            </x14:dxf>
          </x14:cfRule>
          <xm:sqref>L36</xm:sqref>
        </x14:conditionalFormatting>
        <x14:conditionalFormatting xmlns:xm="http://schemas.microsoft.com/office/excel/2006/main">
          <x14:cfRule type="expression" priority="75" id="{987E32CD-46C4-4261-AF0C-6A73C8C8895E}">
            <xm:f>'GAMA Alimentação e atividade'!$R$26=dropdowns!$D$4</xm:f>
            <x14:dxf>
              <fill>
                <patternFill>
                  <bgColor rgb="FFEE9C9C"/>
                </patternFill>
              </fill>
            </x14:dxf>
          </x14:cfRule>
          <x14:cfRule type="expression" priority="76" id="{2E5DE265-A654-459F-BF77-ECC12D967C14}">
            <xm:f>'GAMA Alimentação e atividade'!$R$26=dropdowns!$D$3</xm:f>
            <x14:dxf>
              <fill>
                <patternFill>
                  <bgColor theme="9" tint="0.59996337778862885"/>
                </patternFill>
              </fill>
            </x14:dxf>
          </x14:cfRule>
          <xm:sqref>L38</xm:sqref>
        </x14:conditionalFormatting>
        <x14:conditionalFormatting xmlns:xm="http://schemas.microsoft.com/office/excel/2006/main">
          <x14:cfRule type="expression" priority="73" id="{3A674532-DBC3-4776-B053-F5B520918F8F}">
            <xm:f>'GAMA Alimentação e atividade'!$U$26=dropdowns!$D$4</xm:f>
            <x14:dxf>
              <fill>
                <patternFill>
                  <bgColor rgb="FFEE9C9C"/>
                </patternFill>
              </fill>
            </x14:dxf>
          </x14:cfRule>
          <x14:cfRule type="expression" priority="74" id="{A93AD816-AE3C-4944-8308-8697055B32EA}">
            <xm:f>'GAMA Alimentação e atividade'!$U$26=dropdowns!$D$3</xm:f>
            <x14:dxf>
              <fill>
                <patternFill>
                  <bgColor theme="9" tint="0.59996337778862885"/>
                </patternFill>
              </fill>
            </x14:dxf>
          </x14:cfRule>
          <xm:sqref>L40</xm:sqref>
        </x14:conditionalFormatting>
        <x14:conditionalFormatting xmlns:xm="http://schemas.microsoft.com/office/excel/2006/main">
          <x14:cfRule type="expression" priority="72" id="{7002B163-40F2-4F35-920E-8A036655B9C5}">
            <xm:f>'GAMA Alimentação e atividade'!$X$26=dropdowns!$D$3</xm:f>
            <x14:dxf>
              <fill>
                <patternFill>
                  <bgColor theme="9" tint="0.59996337778862885"/>
                </patternFill>
              </fill>
            </x14:dxf>
          </x14:cfRule>
          <x14:cfRule type="expression" priority="71" id="{32ADC7AC-176B-406C-98EF-77B573645FBC}">
            <xm:f>'GAMA Alimentação e atividade'!$X$26=dropdowns!$D$4</xm:f>
            <x14:dxf>
              <fill>
                <patternFill>
                  <bgColor rgb="FFEE9C9C"/>
                </patternFill>
              </fill>
            </x14:dxf>
          </x14:cfRule>
          <xm:sqref>L42</xm:sqref>
        </x14:conditionalFormatting>
        <x14:conditionalFormatting xmlns:xm="http://schemas.microsoft.com/office/excel/2006/main">
          <x14:cfRule type="expression" priority="70" id="{0CA655EE-582C-4AF1-A2D9-3DF8791DB2BB}">
            <xm:f>'GAMA Sexualidade saudável'!$H$27=dropdowns!$D$3</xm:f>
            <x14:dxf>
              <fill>
                <patternFill>
                  <bgColor theme="9" tint="0.59996337778862885"/>
                </patternFill>
              </fill>
            </x14:dxf>
          </x14:cfRule>
          <x14:cfRule type="expression" priority="69" id="{A6476B94-4E2B-4595-A9DF-08D2F23F4B19}">
            <xm:f>'GAMA Sexualidade saudável'!$H$27=dropdowns!$D$4</xm:f>
            <x14:dxf>
              <fill>
                <patternFill>
                  <bgColor rgb="FFEE9C9C"/>
                </patternFill>
              </fill>
            </x14:dxf>
          </x14:cfRule>
          <xm:sqref>L45</xm:sqref>
        </x14:conditionalFormatting>
        <x14:conditionalFormatting xmlns:xm="http://schemas.microsoft.com/office/excel/2006/main">
          <x14:cfRule type="expression" priority="67" id="{C069546D-DCAF-4696-960B-7B677917A086}">
            <xm:f>'GAMA Sexualidade saudável'!$K$27=dropdowns!$D$4</xm:f>
            <x14:dxf>
              <fill>
                <patternFill>
                  <bgColor rgb="FFEE9C9C"/>
                </patternFill>
              </fill>
            </x14:dxf>
          </x14:cfRule>
          <x14:cfRule type="expression" priority="68" id="{22FA2524-5583-413F-8CE6-4984B41B37E4}">
            <xm:f>'GAMA Sexualidade saudável'!$K$27=dropdowns!$D$3</xm:f>
            <x14:dxf>
              <fill>
                <patternFill>
                  <bgColor theme="9" tint="0.59996337778862885"/>
                </patternFill>
              </fill>
            </x14:dxf>
          </x14:cfRule>
          <xm:sqref>L47</xm:sqref>
        </x14:conditionalFormatting>
        <x14:conditionalFormatting xmlns:xm="http://schemas.microsoft.com/office/excel/2006/main">
          <x14:cfRule type="expression" priority="65" id="{C1A97DDB-0917-49E9-98AE-B8C3DF8E037B}">
            <xm:f>'GAMA Sexualidade saudável'!$N$27=dropdowns!$D$4</xm:f>
            <x14:dxf>
              <fill>
                <patternFill>
                  <bgColor rgb="FFEE9C9C"/>
                </patternFill>
              </fill>
            </x14:dxf>
          </x14:cfRule>
          <x14:cfRule type="expression" priority="66" id="{778F5044-7AA7-4FD7-9F92-A9131D4C2586}">
            <xm:f>'GAMA Sexualidade saudável'!$N$27=dropdowns!$D$3</xm:f>
            <x14:dxf>
              <fill>
                <patternFill>
                  <bgColor theme="9" tint="0.59996337778862885"/>
                </patternFill>
              </fill>
            </x14:dxf>
          </x14:cfRule>
          <xm:sqref>L49</xm:sqref>
        </x14:conditionalFormatting>
        <x14:conditionalFormatting xmlns:xm="http://schemas.microsoft.com/office/excel/2006/main">
          <x14:cfRule type="expression" priority="63" id="{10238AFC-F2F1-4EC5-804F-D0CF142C1BF3}">
            <xm:f>'GAMA Sexualidade saudável'!$Q$27=dropdowns!$D$4</xm:f>
            <x14:dxf>
              <fill>
                <patternFill>
                  <bgColor rgb="FFEE9C9C"/>
                </patternFill>
              </fill>
            </x14:dxf>
          </x14:cfRule>
          <x14:cfRule type="expression" priority="64" id="{D6BB4D10-D158-4985-80AA-5742EFDE25C2}">
            <xm:f>'GAMA Sexualidade saudável'!$Q$27=dropdowns!$D$3</xm:f>
            <x14:dxf>
              <fill>
                <patternFill>
                  <bgColor theme="9" tint="0.59996337778862885"/>
                </patternFill>
              </fill>
            </x14:dxf>
          </x14:cfRule>
          <xm:sqref>L51</xm:sqref>
        </x14:conditionalFormatting>
        <x14:conditionalFormatting xmlns:xm="http://schemas.microsoft.com/office/excel/2006/main">
          <x14:cfRule type="expression" priority="62" id="{CE8046A3-6D3B-4BF9-9C7A-DAA0FC21A7C2}">
            <xm:f>'GAMA Sexualidade saudável'!$T$27=dropdowns!$D$3</xm:f>
            <x14:dxf>
              <fill>
                <patternFill>
                  <bgColor theme="9" tint="0.59996337778862885"/>
                </patternFill>
              </fill>
            </x14:dxf>
          </x14:cfRule>
          <x14:cfRule type="expression" priority="61" id="{777D77FB-2C23-4A83-BC90-3037E38CF8D9}">
            <xm:f>'GAMA Sexualidade saudável'!$T$27=dropdowns!$D$4</xm:f>
            <x14:dxf>
              <fill>
                <patternFill>
                  <bgColor rgb="FFEE9C9C"/>
                </patternFill>
              </fill>
            </x14:dxf>
          </x14:cfRule>
          <xm:sqref>L53</xm:sqref>
        </x14:conditionalFormatting>
        <x14:conditionalFormatting xmlns:xm="http://schemas.microsoft.com/office/excel/2006/main">
          <x14:cfRule type="expression" priority="60" id="{EB75723D-3A83-490B-B433-90EA74DBD31E}">
            <xm:f>'GAMA Sexualidade saudável'!$W$27=dropdowns!$D$3</xm:f>
            <x14:dxf>
              <fill>
                <patternFill>
                  <bgColor theme="9" tint="0.59996337778862885"/>
                </patternFill>
              </fill>
            </x14:dxf>
          </x14:cfRule>
          <x14:cfRule type="expression" priority="59" id="{0E4050D6-E33D-40F1-BEA0-F197D831E65B}">
            <xm:f>'GAMA Sexualidade saudável'!$W$27=dropdowns!$D$4</xm:f>
            <x14:dxf>
              <fill>
                <patternFill>
                  <bgColor rgb="FFEE9C9C"/>
                </patternFill>
              </fill>
            </x14:dxf>
          </x14:cfRule>
          <xm:sqref>L55</xm:sqref>
        </x14:conditionalFormatting>
        <x14:conditionalFormatting xmlns:xm="http://schemas.microsoft.com/office/excel/2006/main">
          <x14:cfRule type="expression" priority="58" id="{8001404A-28B5-4AC6-BA69-99D68AD326D9}">
            <xm:f>'GAMA Sexualidade saudável'!$Z$27=dropdowns!$D$3</xm:f>
            <x14:dxf>
              <fill>
                <patternFill>
                  <bgColor theme="9" tint="0.59996337778862885"/>
                </patternFill>
              </fill>
            </x14:dxf>
          </x14:cfRule>
          <x14:cfRule type="expression" priority="57" id="{8EB76E2E-07D2-42E3-876F-4529AE33FEE8}">
            <xm:f>'GAMA Sexualidade saudável'!$Z$27=dropdowns!$D$4</xm:f>
            <x14:dxf>
              <fill>
                <patternFill>
                  <bgColor rgb="FFEE9C9C"/>
                </patternFill>
              </fill>
            </x14:dxf>
          </x14:cfRule>
          <xm:sqref>L57</xm:sqref>
        </x14:conditionalFormatting>
        <x14:conditionalFormatting xmlns:xm="http://schemas.microsoft.com/office/excel/2006/main">
          <x14:cfRule type="expression" priority="55" id="{11A944B4-0ABB-4FA9-901C-BB9E7F44A25B}">
            <xm:f>'GAMA Sexualidade saudável'!$AC$27=dropdowns!$D$4</xm:f>
            <x14:dxf>
              <fill>
                <patternFill>
                  <bgColor rgb="FFEE9C9C"/>
                </patternFill>
              </fill>
            </x14:dxf>
          </x14:cfRule>
          <x14:cfRule type="expression" priority="56" id="{2B1D4779-A64F-4C86-A32A-6B26E0182C62}">
            <xm:f>'GAMA Sexualidade saudável'!$AC$27=dropdowns!$D$3</xm:f>
            <x14:dxf>
              <fill>
                <patternFill>
                  <bgColor theme="9" tint="0.59996337778862885"/>
                </patternFill>
              </fill>
            </x14:dxf>
          </x14:cfRule>
          <xm:sqref>L59</xm:sqref>
        </x14:conditionalFormatting>
        <x14:conditionalFormatting xmlns:xm="http://schemas.microsoft.com/office/excel/2006/main">
          <x14:cfRule type="expression" priority="54" id="{D9F77663-BB74-4B4D-9902-721AFD1C7459}">
            <xm:f>'GAMA Sexualidade saudável'!$AF$27=dropdowns!$D$3</xm:f>
            <x14:dxf>
              <fill>
                <patternFill>
                  <bgColor theme="9" tint="0.59996337778862885"/>
                </patternFill>
              </fill>
            </x14:dxf>
          </x14:cfRule>
          <x14:cfRule type="expression" priority="53" id="{0F079BDC-D86B-4C4C-B2EB-FDF56601906C}">
            <xm:f>'GAMA Sexualidade saudável'!$AF$27=dropdowns!$D$4</xm:f>
            <x14:dxf>
              <fill>
                <patternFill>
                  <bgColor rgb="FFEE9C9C"/>
                </patternFill>
              </fill>
            </x14:dxf>
          </x14:cfRule>
          <xm:sqref>L61</xm:sqref>
        </x14:conditionalFormatting>
        <x14:conditionalFormatting xmlns:xm="http://schemas.microsoft.com/office/excel/2006/main">
          <x14:cfRule type="expression" priority="51" id="{CE23A7D9-49BF-4463-ADE1-CC1F23F572BE}">
            <xm:f>'GAMA Saúde mental'!$H$26=dropdowns!$D$4</xm:f>
            <x14:dxf>
              <fill>
                <patternFill>
                  <bgColor rgb="FFEE9C9C"/>
                </patternFill>
              </fill>
            </x14:dxf>
          </x14:cfRule>
          <x14:cfRule type="expression" priority="52" id="{205528FC-D7AD-464B-B389-FD7F279D48C4}">
            <xm:f>'GAMA Saúde mental'!$H$26=dropdowns!$D$3</xm:f>
            <x14:dxf>
              <fill>
                <patternFill>
                  <bgColor theme="9" tint="0.59996337778862885"/>
                </patternFill>
              </fill>
            </x14:dxf>
          </x14:cfRule>
          <xm:sqref>L63</xm:sqref>
        </x14:conditionalFormatting>
        <x14:conditionalFormatting xmlns:xm="http://schemas.microsoft.com/office/excel/2006/main">
          <x14:cfRule type="expression" priority="49" id="{2710846D-C99B-4CE4-9817-B3E4973092D0}">
            <xm:f>'GAMA Saúde mental'!$K$26=dropdowns!$D$4</xm:f>
            <x14:dxf>
              <fill>
                <patternFill>
                  <bgColor rgb="FFEE9C9C"/>
                </patternFill>
              </fill>
            </x14:dxf>
          </x14:cfRule>
          <x14:cfRule type="expression" priority="50" id="{579FE17E-20ED-4D54-A189-D8EE6FD7CFB0}">
            <xm:f>'GAMA Saúde mental'!$K$26=dropdowns!$D$3</xm:f>
            <x14:dxf>
              <fill>
                <patternFill>
                  <bgColor theme="9" tint="0.59996337778862885"/>
                </patternFill>
              </fill>
            </x14:dxf>
          </x14:cfRule>
          <xm:sqref>L65</xm:sqref>
        </x14:conditionalFormatting>
        <x14:conditionalFormatting xmlns:xm="http://schemas.microsoft.com/office/excel/2006/main">
          <x14:cfRule type="expression" priority="47" id="{ED1C89DB-B5A8-4146-AF6E-9EB58F4AC16E}">
            <xm:f>'GAMA Saúde mental'!$N$26=dropdowns!$D$4</xm:f>
            <x14:dxf>
              <fill>
                <patternFill>
                  <bgColor rgb="FFEE9C9C"/>
                </patternFill>
              </fill>
            </x14:dxf>
          </x14:cfRule>
          <x14:cfRule type="expression" priority="48" id="{079D71BC-FD3B-4DC7-A97C-2781AD483AC7}">
            <xm:f>'GAMA Saúde mental'!$N$26=dropdowns!$D$3</xm:f>
            <x14:dxf>
              <fill>
                <patternFill>
                  <bgColor theme="9" tint="0.59996337778862885"/>
                </patternFill>
              </fill>
            </x14:dxf>
          </x14:cfRule>
          <xm:sqref>L67</xm:sqref>
        </x14:conditionalFormatting>
        <x14:conditionalFormatting xmlns:xm="http://schemas.microsoft.com/office/excel/2006/main">
          <x14:cfRule type="expression" priority="18" id="{A7EDF948-BC9E-4470-908A-2F384179E7EB}">
            <xm:f>'GAMA Indicadores de política'!$E$18=dropdowns!$D$4</xm:f>
            <x14:dxf>
              <fill>
                <patternFill>
                  <bgColor theme="9" tint="0.59996337778862885"/>
                </patternFill>
              </fill>
            </x14:dxf>
          </x14:cfRule>
          <x14:cfRule type="expression" priority="17" id="{8D97FD8C-9F6F-4511-BF3E-989053F41AE2}">
            <xm:f>'GAMA Indicadores de política'!$E$18=dropdowns!$D$4</xm:f>
            <x14:dxf>
              <fill>
                <patternFill>
                  <bgColor rgb="FFEE9C9C"/>
                </patternFill>
              </fill>
            </x14:dxf>
          </x14:cfRule>
          <xm:sqref>L73</xm:sqref>
        </x14:conditionalFormatting>
        <x14:conditionalFormatting xmlns:xm="http://schemas.microsoft.com/office/excel/2006/main">
          <x14:cfRule type="expression" priority="16" id="{6FB72663-7357-49BB-99E6-3AB3DFA7CCB1}">
            <xm:f>'GAMA Indicadores de política'!$H$18=dropdowns!$D$3</xm:f>
            <x14:dxf>
              <fill>
                <patternFill>
                  <bgColor theme="9" tint="0.59996337778862885"/>
                </patternFill>
              </fill>
            </x14:dxf>
          </x14:cfRule>
          <x14:cfRule type="expression" priority="15" id="{A93AAF4D-584C-493A-BD67-558FF9A0CC6F}">
            <xm:f>'GAMA Indicadores de política'!$H$18=dropdowns!$D$4</xm:f>
            <x14:dxf>
              <fill>
                <patternFill>
                  <bgColor rgb="FFEE9C9C"/>
                </patternFill>
              </fill>
            </x14:dxf>
          </x14:cfRule>
          <xm:sqref>L75</xm:sqref>
        </x14:conditionalFormatting>
        <x14:conditionalFormatting xmlns:xm="http://schemas.microsoft.com/office/excel/2006/main">
          <x14:cfRule type="expression" priority="14" id="{4EED0822-DDD8-4A3E-8BFF-1E574CD54C7E}">
            <xm:f>'GAMA Indicadores de política'!$K$18=dropdowns!$D$3</xm:f>
            <x14:dxf>
              <fill>
                <patternFill>
                  <bgColor theme="9" tint="0.59996337778862885"/>
                </patternFill>
              </fill>
            </x14:dxf>
          </x14:cfRule>
          <x14:cfRule type="expression" priority="13" id="{C8E3235D-D37C-45D8-990C-E4A1F3F4C4FE}">
            <xm:f>'GAMA Indicadores de política'!$K$18=dropdowns!$D$4</xm:f>
            <x14:dxf>
              <fill>
                <patternFill>
                  <bgColor rgb="FFEE9C9C"/>
                </patternFill>
              </fill>
            </x14:dxf>
          </x14:cfRule>
          <xm:sqref>L77</xm:sqref>
        </x14:conditionalFormatting>
        <x14:conditionalFormatting xmlns:xm="http://schemas.microsoft.com/office/excel/2006/main">
          <x14:cfRule type="expression" priority="12" id="{407D166D-B467-44B5-9FFE-7D0A37E8C99B}">
            <xm:f>'GAMA Indicadores de política'!$N$18=dropdowns!$D$3</xm:f>
            <x14:dxf>
              <fill>
                <patternFill>
                  <bgColor theme="9" tint="0.59996337778862885"/>
                </patternFill>
              </fill>
            </x14:dxf>
          </x14:cfRule>
          <x14:cfRule type="expression" priority="11" id="{441614E6-722D-42D6-B848-FF91EB6ADA54}">
            <xm:f>'GAMA Indicadores de política'!$N$18=dropdowns!$D$4</xm:f>
            <x14:dxf>
              <fill>
                <patternFill>
                  <bgColor rgb="FFEE9C9C"/>
                </patternFill>
              </fill>
            </x14:dxf>
          </x14:cfRule>
          <xm:sqref>L79</xm:sqref>
        </x14:conditionalFormatting>
        <x14:conditionalFormatting xmlns:xm="http://schemas.microsoft.com/office/excel/2006/main">
          <x14:cfRule type="expression" priority="9" id="{DAB739CA-F47A-4F8D-A4FA-C122978EDD38}">
            <xm:f>'GAMA Indicadores de política'!$R$18=dropdowns!$D$4</xm:f>
            <x14:dxf>
              <fill>
                <patternFill>
                  <bgColor rgb="FFEE9C9C"/>
                </patternFill>
              </fill>
            </x14:dxf>
          </x14:cfRule>
          <x14:cfRule type="expression" priority="10" id="{E8BD0EE6-4CDE-40FF-9973-64F6F3E1DC31}">
            <xm:f>'GAMA Indicadores de política'!$R$18=dropdowns!$D$3</xm:f>
            <x14:dxf>
              <fill>
                <patternFill>
                  <bgColor theme="9" tint="0.59996337778862885"/>
                </patternFill>
              </fill>
            </x14:dxf>
          </x14:cfRule>
          <xm:sqref>L81</xm:sqref>
        </x14:conditionalFormatting>
        <x14:conditionalFormatting xmlns:xm="http://schemas.microsoft.com/office/excel/2006/main">
          <x14:cfRule type="expression" priority="8" id="{E3A18AD7-4730-4898-8074-8941CD3696C2}">
            <xm:f>'GAMA Indicadores de política'!$V$18=dropdowns!$D$3</xm:f>
            <x14:dxf>
              <fill>
                <patternFill>
                  <bgColor theme="9" tint="0.59996337778862885"/>
                </patternFill>
              </fill>
            </x14:dxf>
          </x14:cfRule>
          <x14:cfRule type="expression" priority="7" id="{6F0F8DD7-C524-4594-AA1F-67EA3B07883E}">
            <xm:f>'GAMA Indicadores de política'!$V$18=dropdowns!$D$4</xm:f>
            <x14:dxf>
              <fill>
                <patternFill>
                  <bgColor rgb="FFEE9C9C"/>
                </patternFill>
              </fill>
            </x14:dxf>
          </x14:cfRule>
          <xm:sqref>L83</xm:sqref>
        </x14:conditionalFormatting>
        <x14:conditionalFormatting xmlns:xm="http://schemas.microsoft.com/office/excel/2006/main">
          <x14:cfRule type="expression" priority="154" id="{2F5ECD0A-9B15-4180-A0E4-602719DFA0C1}">
            <xm:f>'GAMA Vinculos sociais'!$H$10=dropdowns!$A$3</xm:f>
            <x14:dxf>
              <fill>
                <patternFill>
                  <bgColor theme="9" tint="0.59996337778862885"/>
                </patternFill>
              </fill>
            </x14:dxf>
          </x14:cfRule>
          <x14:cfRule type="expression" priority="153" id="{F5596C14-0D44-4B83-81FF-7BD7C613D9FF}">
            <xm:f>'GAMA Vinculos sociais'!$H$10=dropdowns!$A$4</xm:f>
            <x14:dxf>
              <fill>
                <patternFill>
                  <bgColor rgb="FFFEE372"/>
                </patternFill>
              </fill>
            </x14:dxf>
          </x14:cfRule>
          <x14:cfRule type="expression" priority="152" id="{D6538D20-EA15-424C-B5B3-69CC2882F133}">
            <xm:f>'GAMA Vinculos sociais'!$H$10=dropdowns!$A$5</xm:f>
            <x14:dxf>
              <fill>
                <patternFill>
                  <bgColor rgb="FFEE9C9C"/>
                </patternFill>
              </fill>
            </x14:dxf>
          </x14:cfRule>
          <x14:cfRule type="expression" priority="151" id="{931AE869-A315-40C8-9F7E-016835F51124}">
            <xm:f>'GAMA Vinculos sociais'!$H$10=dropdowns!$A$6</xm:f>
            <x14:dxf>
              <fill>
                <patternFill>
                  <bgColor rgb="FFEE9C9C"/>
                </patternFill>
              </fill>
            </x14:dxf>
          </x14:cfRule>
          <xm:sqref>T9</xm:sqref>
        </x14:conditionalFormatting>
        <x14:conditionalFormatting xmlns:xm="http://schemas.microsoft.com/office/excel/2006/main">
          <x14:cfRule type="expression" priority="148" id="{7DBF04A1-9D64-45BC-8D83-82AF62B4BD17}">
            <xm:f>'GAMA Vinculos sociais'!$K$10=dropdowns!$A$5</xm:f>
            <x14:dxf>
              <fill>
                <patternFill>
                  <bgColor rgb="FFEE9C9C"/>
                </patternFill>
              </fill>
            </x14:dxf>
          </x14:cfRule>
          <x14:cfRule type="expression" priority="150" id="{72BF48A0-F4B9-4281-A559-D6524803A23C}">
            <xm:f>'GAMA Vinculos sociais'!$K$10=dropdowns!$A$3</xm:f>
            <x14:dxf>
              <fill>
                <patternFill>
                  <bgColor theme="9" tint="0.59996337778862885"/>
                </patternFill>
              </fill>
            </x14:dxf>
          </x14:cfRule>
          <x14:cfRule type="expression" priority="149" id="{7904E5D5-5EB0-4DFB-A3A3-FEB4BD226FE4}">
            <xm:f>'GAMA Vinculos sociais'!$K$10=dropdowns!$A$4</xm:f>
            <x14:dxf>
              <fill>
                <patternFill>
                  <bgColor rgb="FFFEE372"/>
                </patternFill>
              </fill>
            </x14:dxf>
          </x14:cfRule>
          <x14:cfRule type="expression" priority="147" id="{CCFFC371-75FA-4B9A-AD47-01BAF5AE4F6A}">
            <xm:f>'GAMA Vinculos sociais'!$K$10=dropdowns!$A$6</xm:f>
            <x14:dxf>
              <fill>
                <patternFill>
                  <bgColor rgb="FFEE9C9C"/>
                </patternFill>
              </fill>
            </x14:dxf>
          </x14:cfRule>
          <xm:sqref>T11</xm:sqref>
        </x14:conditionalFormatting>
        <x14:conditionalFormatting xmlns:xm="http://schemas.microsoft.com/office/excel/2006/main">
          <x14:cfRule type="expression" priority="143" id="{A3F87848-A5CC-4397-9BD0-6E13D49D7993}">
            <xm:f>'GAMA Segurança e apoio'!$H$10=dropdowns!$A$6</xm:f>
            <x14:dxf>
              <fill>
                <patternFill>
                  <bgColor rgb="FFEE9C9C"/>
                </patternFill>
              </fill>
            </x14:dxf>
          </x14:cfRule>
          <x14:cfRule type="expression" priority="144" id="{52388D34-445D-41B1-AE53-5F97B8B1F0DA}">
            <xm:f>'GAMA Segurança e apoio'!$H$10=dropdowns!$A$5</xm:f>
            <x14:dxf>
              <fill>
                <patternFill>
                  <bgColor rgb="FFEE9C9C"/>
                </patternFill>
              </fill>
            </x14:dxf>
          </x14:cfRule>
          <x14:cfRule type="expression" priority="145" id="{7F2BA410-733C-4376-A4D8-38238E496B55}">
            <xm:f>'GAMA Segurança e apoio'!$H$10=dropdowns!$A$4</xm:f>
            <x14:dxf>
              <fill>
                <patternFill>
                  <bgColor rgb="FFFEE372"/>
                </patternFill>
              </fill>
            </x14:dxf>
          </x14:cfRule>
          <x14:cfRule type="expression" priority="146" id="{BAEDD97F-6705-487D-904E-B1681CF71A1D}">
            <xm:f>'GAMA Segurança e apoio'!$H$10=dropdowns!$A$3</xm:f>
            <x14:dxf>
              <fill>
                <patternFill>
                  <bgColor theme="9" tint="0.59996337778862885"/>
                </patternFill>
              </fill>
            </x14:dxf>
          </x14:cfRule>
          <xm:sqref>T19</xm:sqref>
        </x14:conditionalFormatting>
        <x14:conditionalFormatting xmlns:xm="http://schemas.microsoft.com/office/excel/2006/main">
          <x14:cfRule type="expression" priority="141" id="{7DC013E8-1984-40C4-AD1B-8FE593DD1DC6}">
            <xm:f>'GAMA Segurança e apoio'!$K$10=dropdowns!$A$4</xm:f>
            <x14:dxf>
              <fill>
                <patternFill>
                  <bgColor rgb="FFFEE372"/>
                </patternFill>
              </fill>
            </x14:dxf>
          </x14:cfRule>
          <x14:cfRule type="expression" priority="142" id="{8F84F1EB-2C66-4E3D-BEE8-7E3D13B83C69}">
            <xm:f>'GAMA Segurança e apoio'!$K$10=dropdowns!$A$3</xm:f>
            <x14:dxf>
              <fill>
                <patternFill>
                  <bgColor theme="9" tint="0.59996337778862885"/>
                </patternFill>
              </fill>
            </x14:dxf>
          </x14:cfRule>
          <x14:cfRule type="expression" priority="140" id="{75E987DD-C5FE-43DD-86F7-2D3DF1A232BE}">
            <xm:f>'GAMA Segurança e apoio'!$K$10=dropdowns!$A$5</xm:f>
            <x14:dxf>
              <fill>
                <patternFill>
                  <bgColor rgb="FFEE9C9C"/>
                </patternFill>
              </fill>
            </x14:dxf>
          </x14:cfRule>
          <x14:cfRule type="expression" priority="139" id="{5BA51B67-2D4C-4E6A-AA07-7F0DBF5903D7}">
            <xm:f>'GAMA Segurança e apoio'!$K$10=dropdowns!$A$6</xm:f>
            <x14:dxf>
              <fill>
                <patternFill>
                  <bgColor rgb="FFEE9C9C"/>
                </patternFill>
              </fill>
            </x14:dxf>
          </x14:cfRule>
          <xm:sqref>T21</xm:sqref>
        </x14:conditionalFormatting>
        <x14:conditionalFormatting xmlns:xm="http://schemas.microsoft.com/office/excel/2006/main">
          <x14:cfRule type="expression" priority="137" id="{49290A87-BEC4-4857-9C93-509B32E05161}">
            <xm:f>'GAMA Segurança e apoio'!$N$10=dropdowns!$A$4</xm:f>
            <x14:dxf>
              <fill>
                <patternFill>
                  <bgColor rgb="FFFEE372"/>
                </patternFill>
              </fill>
            </x14:dxf>
          </x14:cfRule>
          <x14:cfRule type="expression" priority="135" id="{64A9F209-E119-48E9-A5BC-6AD613FCD136}">
            <xm:f>'GAMA Segurança e apoio'!$N$10=dropdowns!$A$6</xm:f>
            <x14:dxf>
              <fill>
                <patternFill>
                  <bgColor rgb="FFEE9C9C"/>
                </patternFill>
              </fill>
            </x14:dxf>
          </x14:cfRule>
          <x14:cfRule type="expression" priority="136" id="{AC5E2693-7254-4438-96AA-5B012D6B7A57}">
            <xm:f>'GAMA Segurança e apoio'!$N$10=dropdowns!$A$5</xm:f>
            <x14:dxf>
              <fill>
                <patternFill>
                  <bgColor rgb="FFEE9C9C"/>
                </patternFill>
              </fill>
            </x14:dxf>
          </x14:cfRule>
          <x14:cfRule type="expression" priority="138" id="{3FA18A42-6068-4AF9-9B7A-237B8BC02478}">
            <xm:f>'GAMA Segurança e apoio'!$N$10=dropdowns!$A$3</xm:f>
            <x14:dxf>
              <fill>
                <patternFill>
                  <bgColor theme="9" tint="0.59996337778862885"/>
                </patternFill>
              </fill>
            </x14:dxf>
          </x14:cfRule>
          <xm:sqref>T23</xm:sqref>
        </x14:conditionalFormatting>
        <x14:conditionalFormatting xmlns:xm="http://schemas.microsoft.com/office/excel/2006/main">
          <x14:cfRule type="expression" priority="131" id="{16D5BAB3-0311-4978-80F5-BDD2E4DF8D41}">
            <xm:f>'GAMA Segurança e apoio'!$S$10=dropdowns!$A$6</xm:f>
            <x14:dxf>
              <fill>
                <patternFill>
                  <bgColor rgb="FFEE9C9C"/>
                </patternFill>
              </fill>
            </x14:dxf>
          </x14:cfRule>
          <x14:cfRule type="expression" priority="132" id="{7C3F66C7-E95D-4972-9F03-69F3F2FDFF6D}">
            <xm:f>'GAMA Segurança e apoio'!$S$10=dropdowns!$A$5</xm:f>
            <x14:dxf>
              <fill>
                <patternFill>
                  <bgColor rgb="FFEE9C9C"/>
                </patternFill>
              </fill>
            </x14:dxf>
          </x14:cfRule>
          <x14:cfRule type="expression" priority="133" id="{504C8CB4-9047-4E67-9869-69C135646494}">
            <xm:f>'GAMA Segurança e apoio'!$S$10=dropdowns!$A$4</xm:f>
            <x14:dxf>
              <fill>
                <patternFill>
                  <bgColor rgb="FFFEE372"/>
                </patternFill>
              </fill>
            </x14:dxf>
          </x14:cfRule>
          <x14:cfRule type="expression" priority="134" id="{071E7A26-10BB-4951-AD2C-B33FDCF9A39E}">
            <xm:f>'GAMA Segurança e apoio'!$S$10=dropdowns!$A$3</xm:f>
            <x14:dxf>
              <fill>
                <patternFill>
                  <bgColor theme="9" tint="0.59996337778862885"/>
                </patternFill>
              </fill>
            </x14:dxf>
          </x14:cfRule>
          <xm:sqref>T25</xm:sqref>
        </x14:conditionalFormatting>
        <x14:conditionalFormatting xmlns:xm="http://schemas.microsoft.com/office/excel/2006/main">
          <x14:cfRule type="expression" priority="127" id="{0BE98484-C045-45D5-9A99-FE3E176BCC60}">
            <xm:f>'GAMA Segurança e apoio'!$V$10=dropdowns!$A$6</xm:f>
            <x14:dxf>
              <fill>
                <patternFill>
                  <bgColor rgb="FFEE9C9C"/>
                </patternFill>
              </fill>
            </x14:dxf>
          </x14:cfRule>
          <x14:cfRule type="expression" priority="128" id="{79D438B1-127F-45D9-AC5D-F08D77183880}">
            <xm:f>'GAMA Segurança e apoio'!$V$10=dropdowns!$A$5</xm:f>
            <x14:dxf>
              <fill>
                <patternFill>
                  <bgColor rgb="FFEE9C9C"/>
                </patternFill>
              </fill>
            </x14:dxf>
          </x14:cfRule>
          <x14:cfRule type="expression" priority="129" id="{B60878B5-C121-4718-ADA0-111F809E480E}">
            <xm:f>'GAMA Segurança e apoio'!$V$10=dropdowns!$A$4</xm:f>
            <x14:dxf>
              <fill>
                <patternFill>
                  <bgColor rgb="FFFEE372"/>
                </patternFill>
              </fill>
            </x14:dxf>
          </x14:cfRule>
          <x14:cfRule type="expression" priority="130" id="{02108288-5399-4C96-83F2-C4CA68CACE0D}">
            <xm:f>'GAMA Segurança e apoio'!$V$10=dropdowns!$A$3</xm:f>
            <x14:dxf>
              <fill>
                <patternFill>
                  <bgColor theme="9" tint="0.59996337778862885"/>
                </patternFill>
              </fill>
            </x14:dxf>
          </x14:cfRule>
          <xm:sqref>T27</xm:sqref>
        </x14:conditionalFormatting>
        <x14:conditionalFormatting xmlns:xm="http://schemas.microsoft.com/office/excel/2006/main">
          <x14:cfRule type="expression" priority="123" id="{119C726C-923F-4281-9378-E0A9E5A9D7E2}">
            <xm:f>'GAMA Segurança e apoio'!$Y$10=dropdowns!$A$6</xm:f>
            <x14:dxf>
              <fill>
                <patternFill>
                  <bgColor rgb="FFEE9C9C"/>
                </patternFill>
              </fill>
            </x14:dxf>
          </x14:cfRule>
          <x14:cfRule type="expression" priority="124" id="{5609DD99-5326-4940-9854-6F77F04A0736}">
            <xm:f>'GAMA Segurança e apoio'!$Y$10=dropdowns!$A$5</xm:f>
            <x14:dxf>
              <fill>
                <patternFill>
                  <bgColor rgb="FFEE9C9C"/>
                </patternFill>
              </fill>
            </x14:dxf>
          </x14:cfRule>
          <x14:cfRule type="expression" priority="125" id="{6A42B687-8C77-466C-8EE5-77446108F3B6}">
            <xm:f>'GAMA Segurança e apoio'!$Y$10=dropdowns!$A$4</xm:f>
            <x14:dxf>
              <fill>
                <patternFill>
                  <bgColor rgb="FFFEE372"/>
                </patternFill>
              </fill>
            </x14:dxf>
          </x14:cfRule>
          <x14:cfRule type="expression" priority="126" id="{3D488772-BE8D-4575-8290-69D35889B951}">
            <xm:f>'GAMA Segurança e apoio'!$Y$10=dropdowns!$A$3</xm:f>
            <x14:dxf>
              <fill>
                <patternFill>
                  <bgColor theme="9" tint="0.59996337778862885"/>
                </patternFill>
              </fill>
            </x14:dxf>
          </x14:cfRule>
          <xm:sqref>T29</xm:sqref>
        </x14:conditionalFormatting>
        <x14:conditionalFormatting xmlns:xm="http://schemas.microsoft.com/office/excel/2006/main">
          <x14:cfRule type="expression" priority="120" id="{49AD2DF8-E963-476A-8E4E-BCE5B76772CC}">
            <xm:f>'GAMA Aprendizagem'!$H$11=dropdowns!$A$5</xm:f>
            <x14:dxf>
              <fill>
                <patternFill>
                  <bgColor rgb="FFEE9C9C"/>
                </patternFill>
              </fill>
            </x14:dxf>
          </x14:cfRule>
          <x14:cfRule type="expression" priority="119" id="{B9D80486-B3D2-4D57-A841-39F84AD28500}">
            <xm:f>'GAMA Aprendizagem'!$H$11=dropdowns!$A$6</xm:f>
            <x14:dxf>
              <fill>
                <patternFill>
                  <bgColor rgb="FFEE9C9C"/>
                </patternFill>
              </fill>
            </x14:dxf>
          </x14:cfRule>
          <x14:cfRule type="expression" priority="121" id="{1E91BBE8-3776-4F0F-A1B9-DCAE8050E3CF}">
            <xm:f>'GAMA Aprendizagem'!$H$11=dropdowns!$A$4</xm:f>
            <x14:dxf>
              <fill>
                <patternFill>
                  <bgColor rgb="FFFEE372"/>
                </patternFill>
              </fill>
            </x14:dxf>
          </x14:cfRule>
          <x14:cfRule type="expression" priority="122" id="{AD70817F-A4CA-4A92-BB75-18E7BB5DAF23}">
            <xm:f>'GAMA Aprendizagem'!$H$11=dropdowns!$A$3</xm:f>
            <x14:dxf>
              <fill>
                <patternFill>
                  <bgColor theme="9" tint="0.59996337778862885"/>
                </patternFill>
              </fill>
            </x14:dxf>
          </x14:cfRule>
          <xm:sqref>T36</xm:sqref>
        </x14:conditionalFormatting>
        <x14:conditionalFormatting xmlns:xm="http://schemas.microsoft.com/office/excel/2006/main">
          <x14:cfRule type="expression" priority="115" id="{946A1C4F-116C-4732-B6A6-63F8461AC179}">
            <xm:f>'GAMA Aprendizagem'!$K$11=dropdowns!$A$6</xm:f>
            <x14:dxf>
              <fill>
                <patternFill>
                  <bgColor rgb="FFEE9C9C"/>
                </patternFill>
              </fill>
            </x14:dxf>
          </x14:cfRule>
          <x14:cfRule type="expression" priority="116" id="{3FD0B68B-E978-44D8-BAFB-003D7402848F}">
            <xm:f>'GAMA Aprendizagem'!$K$11=dropdowns!$A$5</xm:f>
            <x14:dxf>
              <fill>
                <patternFill>
                  <bgColor rgb="FFEE9C9C"/>
                </patternFill>
              </fill>
            </x14:dxf>
          </x14:cfRule>
          <x14:cfRule type="expression" priority="118" id="{6BEC6363-1E7F-44BB-A89B-84D5D0A5B646}">
            <xm:f>'GAMA Aprendizagem'!$K$11=dropdowns!$A$3</xm:f>
            <x14:dxf>
              <fill>
                <patternFill>
                  <bgColor theme="9" tint="0.59996337778862885"/>
                </patternFill>
              </fill>
            </x14:dxf>
          </x14:cfRule>
          <x14:cfRule type="expression" priority="117" id="{3EB65587-B98B-447A-802C-47251CF8C6D0}">
            <xm:f>'GAMA Aprendizagem'!$K$11=dropdowns!$A$4</xm:f>
            <x14:dxf>
              <fill>
                <patternFill>
                  <bgColor rgb="FFFEE372"/>
                </patternFill>
              </fill>
            </x14:dxf>
          </x14:cfRule>
          <xm:sqref>T38</xm:sqref>
        </x14:conditionalFormatting>
        <x14:conditionalFormatting xmlns:xm="http://schemas.microsoft.com/office/excel/2006/main">
          <x14:cfRule type="expression" priority="111" id="{FB263F3E-1297-495C-A4F4-24FED2C7A776}">
            <xm:f>'GAMA Aprendizagem'!$O$11=dropdowns!$A$6</xm:f>
            <x14:dxf>
              <fill>
                <patternFill>
                  <bgColor rgb="FFEE9C9C"/>
                </patternFill>
              </fill>
            </x14:dxf>
          </x14:cfRule>
          <x14:cfRule type="expression" priority="112" id="{A0B28979-03BC-4763-9312-346C280B34BE}">
            <xm:f>'GAMA Aprendizagem'!$O$11=dropdowns!$A$5</xm:f>
            <x14:dxf>
              <fill>
                <patternFill>
                  <bgColor rgb="FFEE9C9C"/>
                </patternFill>
              </fill>
            </x14:dxf>
          </x14:cfRule>
          <x14:cfRule type="expression" priority="113" id="{5EC278AD-6913-4AFB-9994-035196757181}">
            <xm:f>'GAMA Aprendizagem'!$O$11=dropdowns!$A$4</xm:f>
            <x14:dxf>
              <fill>
                <patternFill>
                  <bgColor rgb="FFFEE372"/>
                </patternFill>
              </fill>
            </x14:dxf>
          </x14:cfRule>
          <x14:cfRule type="expression" priority="114" id="{CBA9F74D-3364-470E-91A7-CE65C8BFC83F}">
            <xm:f>'GAMA Aprendizagem'!$O$11=dropdowns!$A$3</xm:f>
            <x14:dxf>
              <fill>
                <patternFill>
                  <bgColor theme="9" tint="0.59996337778862885"/>
                </patternFill>
              </fill>
            </x14:dxf>
          </x14:cfRule>
          <xm:sqref>T40</xm:sqref>
        </x14:conditionalFormatting>
        <x14:conditionalFormatting xmlns:xm="http://schemas.microsoft.com/office/excel/2006/main">
          <x14:cfRule type="expression" priority="110" id="{5191FC8B-33DA-48CE-8C41-7F3A8F570C8E}">
            <xm:f>'GAMA Autonomia e resiliência'!$H$10=dropdowns!$A$3</xm:f>
            <x14:dxf>
              <fill>
                <patternFill>
                  <bgColor theme="9" tint="0.59996337778862885"/>
                </patternFill>
              </fill>
            </x14:dxf>
          </x14:cfRule>
          <x14:cfRule type="expression" priority="109" id="{1BE46844-1AD1-4A7E-BB7E-FCCD279462C9}">
            <xm:f>'GAMA Autonomia e resiliência'!$H$10=dropdowns!$A$4</xm:f>
            <x14:dxf>
              <fill>
                <patternFill>
                  <bgColor rgb="FFFEE372"/>
                </patternFill>
              </fill>
            </x14:dxf>
          </x14:cfRule>
          <x14:cfRule type="expression" priority="107" id="{753673B7-57DC-48A2-A1EB-CE92A7AA0FB9}">
            <xm:f>'GAMA Autonomia e resiliência'!$H$10=dropdowns!$A$6</xm:f>
            <x14:dxf>
              <fill>
                <patternFill>
                  <bgColor rgb="FFEE9C9C"/>
                </patternFill>
              </fill>
            </x14:dxf>
          </x14:cfRule>
          <x14:cfRule type="expression" priority="108" id="{814339FB-F426-4A5A-90AE-D02F622DF349}">
            <xm:f>'GAMA Autonomia e resiliência'!$H$10=dropdowns!$A$5</xm:f>
            <x14:dxf>
              <fill>
                <patternFill>
                  <bgColor rgb="FFEE9C9C"/>
                </patternFill>
              </fill>
            </x14:dxf>
          </x14:cfRule>
          <xm:sqref>T45</xm:sqref>
        </x14:conditionalFormatting>
        <x14:conditionalFormatting xmlns:xm="http://schemas.microsoft.com/office/excel/2006/main">
          <x14:cfRule type="expression" priority="106" id="{ADEA08E5-D7D8-4069-AA80-CF26AAF38FDC}">
            <xm:f>'GAMA Autonomia e resiliência'!$K$10=dropdowns!$A$3</xm:f>
            <x14:dxf>
              <fill>
                <patternFill>
                  <bgColor theme="9" tint="0.59996337778862885"/>
                </patternFill>
              </fill>
            </x14:dxf>
          </x14:cfRule>
          <x14:cfRule type="expression" priority="105" id="{9DDA230B-6E29-44FD-9F05-826CAED8651C}">
            <xm:f>'GAMA Autonomia e resiliência'!$K$10=dropdowns!$A$4</xm:f>
            <x14:dxf>
              <fill>
                <patternFill>
                  <bgColor rgb="FFFEE372"/>
                </patternFill>
              </fill>
            </x14:dxf>
          </x14:cfRule>
          <x14:cfRule type="expression" priority="104" id="{E1202396-E16B-4488-825C-9185D82640DE}">
            <xm:f>'GAMA Autonomia e resiliência'!$K$10=dropdowns!$A$5</xm:f>
            <x14:dxf>
              <fill>
                <patternFill>
                  <bgColor rgb="FFEE9C9C"/>
                </patternFill>
              </fill>
            </x14:dxf>
          </x14:cfRule>
          <x14:cfRule type="expression" priority="103" id="{4583E950-5930-43C1-B600-AAA132F4DB66}">
            <xm:f>'GAMA Autonomia e resiliência'!$K$10=dropdowns!$A$6</xm:f>
            <x14:dxf>
              <fill>
                <patternFill>
                  <bgColor rgb="FFEE9C9C"/>
                </patternFill>
              </fill>
            </x14:dxf>
          </x14:cfRule>
          <xm:sqref>T47</xm:sqref>
        </x14:conditionalFormatting>
        <x14:conditionalFormatting xmlns:xm="http://schemas.microsoft.com/office/excel/2006/main">
          <x14:cfRule type="expression" priority="247" id="{D874DC86-1EC7-4B5A-B233-632186C8168E}">
            <xm:f>'GAMA Saúde geral'!$AJ$10=dropdowns!$A$6</xm:f>
            <x14:dxf>
              <fill>
                <patternFill>
                  <bgColor rgb="FFEE9C9C"/>
                </patternFill>
              </fill>
            </x14:dxf>
          </x14:cfRule>
          <x14:cfRule type="expression" priority="244" id="{CEA6781E-4AC8-4FCC-9F37-3CB8F7DDC944}">
            <xm:f>'GAMA Saúde geral'!$AJ$10=dropdowns!$A$3</xm:f>
            <x14:dxf>
              <fill>
                <patternFill>
                  <bgColor theme="9" tint="0.59996337778862885"/>
                </patternFill>
              </fill>
            </x14:dxf>
          </x14:cfRule>
          <x14:cfRule type="expression" priority="243" id="{DAF6A31C-DB5D-4B3F-BBA9-E8DEC5AC047B}">
            <xm:f>'GAMA Saúde geral'!$AJ$10=dropdowns!$A$5</xm:f>
            <x14:dxf>
              <fill>
                <patternFill>
                  <bgColor rgb="FFEE9C9C"/>
                </patternFill>
              </fill>
            </x14:dxf>
          </x14:cfRule>
          <x14:cfRule type="expression" priority="245" id="{E25E64F2-CB06-4038-B248-B77190768CA4}">
            <xm:f>'GAMA Saúde geral'!$AJ$10=dropdowns!$A$4</xm:f>
            <x14:dxf>
              <fill>
                <patternFill>
                  <bgColor rgb="FFFEE372"/>
                </patternFill>
              </fill>
            </x14:dxf>
          </x14:cfRule>
          <xm:sqref>T53</xm:sqref>
        </x14:conditionalFormatting>
        <x14:conditionalFormatting xmlns:xm="http://schemas.microsoft.com/office/excel/2006/main">
          <x14:cfRule type="expression" priority="46" id="{809C53EC-6DB9-4A2A-8748-8C2E2F317913}">
            <xm:f>'GAMA Vinculos sociais'!$H$26=dropdowns!$D$3</xm:f>
            <x14:dxf>
              <fill>
                <patternFill>
                  <bgColor theme="9" tint="0.59996337778862885"/>
                </patternFill>
              </fill>
            </x14:dxf>
          </x14:cfRule>
          <x14:cfRule type="expression" priority="45" id="{215EBCCD-C12C-42B9-97EF-F7F95E761B08}">
            <xm:f>'GAMA Vinculos sociais'!$H$26=dropdowns!$D$4</xm:f>
            <x14:dxf>
              <fill>
                <patternFill>
                  <bgColor rgb="FFEE9C9C"/>
                </patternFill>
              </fill>
            </x14:dxf>
          </x14:cfRule>
          <xm:sqref>W9</xm:sqref>
        </x14:conditionalFormatting>
        <x14:conditionalFormatting xmlns:xm="http://schemas.microsoft.com/office/excel/2006/main">
          <x14:cfRule type="expression" priority="43" id="{CFF64DEC-837B-4831-8C1A-7EA470DC5B96}">
            <xm:f>'GAMA Vinculos sociais'!$K$26=dropdowns!$D$4</xm:f>
            <x14:dxf>
              <fill>
                <patternFill>
                  <bgColor rgb="FFEE9C9C"/>
                </patternFill>
              </fill>
            </x14:dxf>
          </x14:cfRule>
          <x14:cfRule type="expression" priority="44" id="{A1E042D4-5B8B-4846-AC6C-DE6999FBE3C0}">
            <xm:f>'GAMA Vinculos sociais'!$K$26=dropdowns!$D$3</xm:f>
            <x14:dxf>
              <fill>
                <patternFill>
                  <bgColor theme="9" tint="0.59996337778862885"/>
                </patternFill>
              </fill>
            </x14:dxf>
          </x14:cfRule>
          <xm:sqref>W11</xm:sqref>
        </x14:conditionalFormatting>
        <x14:conditionalFormatting xmlns:xm="http://schemas.microsoft.com/office/excel/2006/main">
          <x14:cfRule type="expression" priority="41" id="{2F605C1A-BEEF-4284-848B-245F36BC99DB}">
            <xm:f>'GAMA Segurança e apoio'!$H$26=dropdowns!$D$4</xm:f>
            <x14:dxf>
              <fill>
                <patternFill>
                  <bgColor rgb="FFEE9C9C"/>
                </patternFill>
              </fill>
            </x14:dxf>
          </x14:cfRule>
          <x14:cfRule type="expression" priority="42" id="{2E72DAA0-D507-460E-A1BA-9649A118ABEF}">
            <xm:f>'GAMA Segurança e apoio'!$H$26=dropdowns!$D$3</xm:f>
            <x14:dxf>
              <fill>
                <patternFill>
                  <bgColor theme="9" tint="0.59996337778862885"/>
                </patternFill>
              </fill>
            </x14:dxf>
          </x14:cfRule>
          <xm:sqref>W19</xm:sqref>
        </x14:conditionalFormatting>
        <x14:conditionalFormatting xmlns:xm="http://schemas.microsoft.com/office/excel/2006/main">
          <x14:cfRule type="expression" priority="39" id="{8E0CDD98-36EE-49B2-B8A1-D773E1945EEE}">
            <xm:f>'GAMA Segurança e apoio'!$K$26=dropdowns!$D$4</xm:f>
            <x14:dxf>
              <fill>
                <patternFill>
                  <bgColor rgb="FFEE9C9C"/>
                </patternFill>
              </fill>
            </x14:dxf>
          </x14:cfRule>
          <x14:cfRule type="expression" priority="40" id="{A2374D74-8326-4B09-97F5-A6DC5FF2F7EE}">
            <xm:f>'GAMA Segurança e apoio'!$K$26=dropdowns!$D$3</xm:f>
            <x14:dxf>
              <fill>
                <patternFill>
                  <bgColor theme="9" tint="0.59996337778862885"/>
                </patternFill>
              </fill>
            </x14:dxf>
          </x14:cfRule>
          <xm:sqref>W21</xm:sqref>
        </x14:conditionalFormatting>
        <x14:conditionalFormatting xmlns:xm="http://schemas.microsoft.com/office/excel/2006/main">
          <x14:cfRule type="expression" priority="37" id="{9F87E6F0-F4D5-44AD-9A11-AC2A8ED931A1}">
            <xm:f>'GAMA Segurança e apoio'!$N$26=dropdowns!$D$4</xm:f>
            <x14:dxf>
              <fill>
                <patternFill>
                  <bgColor rgb="FFEE9C9C"/>
                </patternFill>
              </fill>
            </x14:dxf>
          </x14:cfRule>
          <x14:cfRule type="expression" priority="38" id="{0B7BEBCC-E1B1-436B-8807-ABD19F9EA9CA}">
            <xm:f>'GAMA Segurança e apoio'!$N$26=dropdowns!$D$3</xm:f>
            <x14:dxf>
              <fill>
                <patternFill>
                  <bgColor theme="9" tint="0.59996337778862885"/>
                </patternFill>
              </fill>
            </x14:dxf>
          </x14:cfRule>
          <xm:sqref>W23</xm:sqref>
        </x14:conditionalFormatting>
        <x14:conditionalFormatting xmlns:xm="http://schemas.microsoft.com/office/excel/2006/main">
          <x14:cfRule type="expression" priority="35" id="{CA44ADB2-FE7A-4257-8FCF-9C2D6E3EAFCC}">
            <xm:f>'GAMA Segurança e apoio'!$S$26=dropdowns!$D$4</xm:f>
            <x14:dxf>
              <fill>
                <patternFill>
                  <bgColor rgb="FFEE9C9C"/>
                </patternFill>
              </fill>
            </x14:dxf>
          </x14:cfRule>
          <x14:cfRule type="expression" priority="36" id="{10A80F67-16C3-4CC5-B644-D0A8CA962141}">
            <xm:f>'GAMA Segurança e apoio'!$S$26=dropdowns!$D$3</xm:f>
            <x14:dxf>
              <fill>
                <patternFill>
                  <bgColor theme="9" tint="0.59996337778862885"/>
                </patternFill>
              </fill>
            </x14:dxf>
          </x14:cfRule>
          <xm:sqref>W25</xm:sqref>
        </x14:conditionalFormatting>
        <x14:conditionalFormatting xmlns:xm="http://schemas.microsoft.com/office/excel/2006/main">
          <x14:cfRule type="expression" priority="34" id="{E27BEF43-323A-43BB-94F3-33775C92C69A}">
            <xm:f>'GAMA Segurança e apoio'!$V$26=dropdowns!$D$3</xm:f>
            <x14:dxf>
              <fill>
                <patternFill>
                  <bgColor theme="9" tint="0.59996337778862885"/>
                </patternFill>
              </fill>
            </x14:dxf>
          </x14:cfRule>
          <x14:cfRule type="expression" priority="33" id="{54DBD280-BBD0-46F6-8DDD-DFBE18FDD64F}">
            <xm:f>'GAMA Segurança e apoio'!$V$26=dropdowns!$D$4</xm:f>
            <x14:dxf>
              <fill>
                <patternFill>
                  <bgColor rgb="FFEE9C9C"/>
                </patternFill>
              </fill>
            </x14:dxf>
          </x14:cfRule>
          <xm:sqref>W27</xm:sqref>
        </x14:conditionalFormatting>
        <x14:conditionalFormatting xmlns:xm="http://schemas.microsoft.com/office/excel/2006/main">
          <x14:cfRule type="expression" priority="32" id="{13B5C408-EB50-4229-A439-DECEFEDA5A04}">
            <xm:f>'GAMA Segurança e apoio'!$Y$26=dropdowns!$D$3</xm:f>
            <x14:dxf>
              <fill>
                <patternFill>
                  <bgColor theme="9" tint="0.59996337778862885"/>
                </patternFill>
              </fill>
            </x14:dxf>
          </x14:cfRule>
          <x14:cfRule type="expression" priority="31" id="{1B776332-E7C4-4CD6-9BF3-2E6146102056}">
            <xm:f>'GAMA Segurança e apoio'!$Y$26=dropdowns!$D$4</xm:f>
            <x14:dxf>
              <fill>
                <patternFill>
                  <bgColor rgb="FFEE9C9C"/>
                </patternFill>
              </fill>
            </x14:dxf>
          </x14:cfRule>
          <xm:sqref>W29</xm:sqref>
        </x14:conditionalFormatting>
        <x14:conditionalFormatting xmlns:xm="http://schemas.microsoft.com/office/excel/2006/main">
          <x14:cfRule type="expression" priority="30" id="{60EFBA94-CF4E-464A-BF19-577D2DB8490A}">
            <xm:f>'GAMA Aprendizagem'!$H$27=dropdowns!$D$3</xm:f>
            <x14:dxf>
              <fill>
                <patternFill>
                  <bgColor theme="9" tint="0.59996337778862885"/>
                </patternFill>
              </fill>
            </x14:dxf>
          </x14:cfRule>
          <x14:cfRule type="expression" priority="29" id="{E252E8AE-22F2-464A-8B46-66E5B023D63D}">
            <xm:f>'GAMA Aprendizagem'!$H$27=dropdowns!$D$4</xm:f>
            <x14:dxf>
              <fill>
                <patternFill>
                  <bgColor rgb="FFEE9C9C"/>
                </patternFill>
              </fill>
            </x14:dxf>
          </x14:cfRule>
          <xm:sqref>W36</xm:sqref>
        </x14:conditionalFormatting>
        <x14:conditionalFormatting xmlns:xm="http://schemas.microsoft.com/office/excel/2006/main">
          <x14:cfRule type="expression" priority="27" id="{3B242DB7-D79B-461A-B494-B491B99499B9}">
            <xm:f>'GAMA Aprendizagem'!$K$27=dropdowns!$D$4</xm:f>
            <x14:dxf>
              <fill>
                <patternFill>
                  <bgColor rgb="FFEE9C9C"/>
                </patternFill>
              </fill>
            </x14:dxf>
          </x14:cfRule>
          <x14:cfRule type="expression" priority="28" id="{576D030C-9D52-4528-9FB4-2F330A3F5DEF}">
            <xm:f>'GAMA Aprendizagem'!$K$27=dropdowns!$D$3</xm:f>
            <x14:dxf>
              <fill>
                <patternFill>
                  <bgColor theme="9" tint="0.59996337778862885"/>
                </patternFill>
              </fill>
            </x14:dxf>
          </x14:cfRule>
          <xm:sqref>W38</xm:sqref>
        </x14:conditionalFormatting>
        <x14:conditionalFormatting xmlns:xm="http://schemas.microsoft.com/office/excel/2006/main">
          <x14:cfRule type="expression" priority="25" id="{6E595787-08D7-4184-981B-BFD67AB8390A}">
            <xm:f>'GAMA Aprendizagem'!$O$27=dropdowns!$D$4</xm:f>
            <x14:dxf>
              <fill>
                <patternFill>
                  <bgColor rgb="FFEE9C9C"/>
                </patternFill>
              </fill>
            </x14:dxf>
          </x14:cfRule>
          <x14:cfRule type="expression" priority="26" id="{9687B873-67F5-4CEC-975E-559D0A1483DF}">
            <xm:f>'GAMA Aprendizagem'!$O$27=dropdowns!$D$3</xm:f>
            <x14:dxf>
              <fill>
                <patternFill>
                  <bgColor theme="9" tint="0.59996337778862885"/>
                </patternFill>
              </fill>
            </x14:dxf>
          </x14:cfRule>
          <xm:sqref>W40</xm:sqref>
        </x14:conditionalFormatting>
        <x14:conditionalFormatting xmlns:xm="http://schemas.microsoft.com/office/excel/2006/main">
          <x14:cfRule type="expression" priority="23" id="{42BA9FE8-1CDF-42C8-BBCA-772D2B3E628D}">
            <xm:f>'GAMA Autonomia e resiliência'!$H$26=dropdowns!$D$4</xm:f>
            <x14:dxf>
              <fill>
                <patternFill>
                  <bgColor rgb="FFEE9C9C"/>
                </patternFill>
              </fill>
            </x14:dxf>
          </x14:cfRule>
          <x14:cfRule type="expression" priority="24" id="{6ACE1E90-FDE2-4749-B048-39D4EE6F688D}">
            <xm:f>'GAMA Autonomia e resiliência'!$H$26=dropdowns!$D$3</xm:f>
            <x14:dxf>
              <fill>
                <patternFill>
                  <bgColor theme="9" tint="0.59996337778862885"/>
                </patternFill>
              </fill>
            </x14:dxf>
          </x14:cfRule>
          <xm:sqref>W45</xm:sqref>
        </x14:conditionalFormatting>
        <x14:conditionalFormatting xmlns:xm="http://schemas.microsoft.com/office/excel/2006/main">
          <x14:cfRule type="expression" priority="22" id="{A090390C-9BAE-4C82-BF5F-BD9017E9FD64}">
            <xm:f>'GAMA Autonomia e resiliência'!$K$26=dropdowns!$D$3</xm:f>
            <x14:dxf>
              <fill>
                <patternFill>
                  <bgColor theme="9" tint="0.59996337778862885"/>
                </patternFill>
              </fill>
            </x14:dxf>
          </x14:cfRule>
          <x14:cfRule type="expression" priority="21" id="{708FCD33-389A-4BB3-AB6C-1CFC7EE5B911}">
            <xm:f>'GAMA Autonomia e resiliência'!$K$26=dropdowns!$D$4</xm:f>
            <x14:dxf>
              <fill>
                <patternFill>
                  <bgColor rgb="FFEE9C9C"/>
                </patternFill>
              </fill>
            </x14:dxf>
          </x14:cfRule>
          <xm:sqref>W47</xm:sqref>
        </x14:conditionalFormatting>
        <x14:conditionalFormatting xmlns:xm="http://schemas.microsoft.com/office/excel/2006/main">
          <x14:cfRule type="expression" priority="19" id="{DEEC909D-4406-4285-8614-24D486E5D70C}">
            <xm:f>'GAMA Saúde geral'!$AJ$27=dropdowns!$D$4</xm:f>
            <x14:dxf>
              <fill>
                <patternFill>
                  <bgColor rgb="FFEE9C9C"/>
                </patternFill>
              </fill>
            </x14:dxf>
          </x14:cfRule>
          <x14:cfRule type="expression" priority="20" id="{7B79A181-BFBB-4F7C-9B3E-CAF41E378566}">
            <xm:f>'GAMA Saúde geral'!$AJ$27=dropdowns!$D$3</xm:f>
            <x14:dxf>
              <fill>
                <patternFill>
                  <bgColor theme="9" tint="0.59996337778862885"/>
                </patternFill>
              </fill>
            </x14:dxf>
          </x14:cfRule>
          <xm:sqref>W53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CAED-8800-4580-B6E7-6759743D0C40}">
  <sheetPr>
    <tabColor rgb="FF9FC1F3"/>
    <pageSetUpPr fitToPage="1"/>
  </sheetPr>
  <dimension ref="A1:AV362"/>
  <sheetViews>
    <sheetView zoomScale="70" zoomScaleNormal="70" workbookViewId="0">
      <selection activeCell="A23" sqref="A23"/>
    </sheetView>
  </sheetViews>
  <sheetFormatPr defaultRowHeight="14.5" x14ac:dyDescent="0.35"/>
  <cols>
    <col min="1" max="1" width="34.81640625" customWidth="1"/>
    <col min="2" max="2" width="2.1796875" customWidth="1"/>
  </cols>
  <sheetData>
    <row r="1" spans="1:48" s="419" customFormat="1" ht="46.5" customHeight="1" x14ac:dyDescent="0.7">
      <c r="E1" s="989" t="s">
        <v>191</v>
      </c>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row>
    <row r="2" spans="1:48" s="419" customFormat="1" ht="60.65" customHeight="1" x14ac:dyDescent="0.35">
      <c r="E2" s="987" t="s">
        <v>192</v>
      </c>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c r="AS2" s="988"/>
      <c r="AT2" s="988"/>
    </row>
    <row r="3" spans="1:48" s="419" customFormat="1" ht="117" customHeight="1" x14ac:dyDescent="0.35">
      <c r="A3" s="587" t="s">
        <v>128</v>
      </c>
    </row>
    <row r="4" spans="1:48" s="419" customFormat="1" x14ac:dyDescent="0.35"/>
    <row r="5" spans="1:48" s="419" customFormat="1" x14ac:dyDescent="0.35"/>
    <row r="6" spans="1:48" s="419" customFormat="1" x14ac:dyDescent="0.35"/>
    <row r="7" spans="1:48" s="419" customFormat="1" x14ac:dyDescent="0.35"/>
    <row r="8" spans="1:48" s="419" customFormat="1" x14ac:dyDescent="0.35"/>
    <row r="9" spans="1:48" s="419" customFormat="1" x14ac:dyDescent="0.35"/>
    <row r="10" spans="1:48" s="419" customFormat="1" x14ac:dyDescent="0.35"/>
    <row r="11" spans="1:48" s="419" customFormat="1" x14ac:dyDescent="0.35"/>
    <row r="12" spans="1:48" s="419" customFormat="1" ht="32.5" customHeight="1" x14ac:dyDescent="0.35"/>
    <row r="13" spans="1:48" s="419" customFormat="1" ht="117.65" customHeight="1" x14ac:dyDescent="0.35">
      <c r="A13" s="587" t="s">
        <v>140</v>
      </c>
    </row>
    <row r="14" spans="1:48" s="419" customFormat="1" x14ac:dyDescent="0.35"/>
    <row r="15" spans="1:48" s="419" customFormat="1" x14ac:dyDescent="0.35"/>
    <row r="16" spans="1:48" s="419" customFormat="1" x14ac:dyDescent="0.35"/>
    <row r="17" spans="1:1" s="419" customFormat="1" x14ac:dyDescent="0.35"/>
    <row r="18" spans="1:1" s="419" customFormat="1" x14ac:dyDescent="0.35"/>
    <row r="19" spans="1:1" s="419" customFormat="1" x14ac:dyDescent="0.35"/>
    <row r="20" spans="1:1" s="419" customFormat="1" x14ac:dyDescent="0.35"/>
    <row r="21" spans="1:1" s="419" customFormat="1" x14ac:dyDescent="0.35"/>
    <row r="22" spans="1:1" s="419" customFormat="1" ht="24.65" customHeight="1" x14ac:dyDescent="0.35"/>
    <row r="23" spans="1:1" s="419" customFormat="1" ht="131.5" customHeight="1" x14ac:dyDescent="0.35">
      <c r="A23" s="587" t="s">
        <v>154</v>
      </c>
    </row>
    <row r="24" spans="1:1" s="419" customFormat="1" x14ac:dyDescent="0.35"/>
    <row r="25" spans="1:1" s="419" customFormat="1" x14ac:dyDescent="0.35"/>
    <row r="26" spans="1:1" s="419" customFormat="1" x14ac:dyDescent="0.35"/>
    <row r="27" spans="1:1" s="419" customFormat="1" x14ac:dyDescent="0.35"/>
    <row r="28" spans="1:1" s="419" customFormat="1" x14ac:dyDescent="0.35"/>
    <row r="29" spans="1:1" s="419" customFormat="1" x14ac:dyDescent="0.35"/>
    <row r="30" spans="1:1" s="419" customFormat="1" x14ac:dyDescent="0.35"/>
    <row r="31" spans="1:1" s="419" customFormat="1" ht="25" customHeight="1" x14ac:dyDescent="0.35"/>
    <row r="32" spans="1:1" s="419" customFormat="1" ht="140.15" customHeight="1" x14ac:dyDescent="0.35">
      <c r="A32" s="587" t="s">
        <v>166</v>
      </c>
    </row>
    <row r="33" spans="1:1" s="419" customFormat="1" x14ac:dyDescent="0.35"/>
    <row r="34" spans="1:1" s="419" customFormat="1" x14ac:dyDescent="0.35"/>
    <row r="35" spans="1:1" s="419" customFormat="1" x14ac:dyDescent="0.35"/>
    <row r="36" spans="1:1" s="419" customFormat="1" x14ac:dyDescent="0.35"/>
    <row r="37" spans="1:1" s="419" customFormat="1" x14ac:dyDescent="0.35"/>
    <row r="38" spans="1:1" s="419" customFormat="1" x14ac:dyDescent="0.35"/>
    <row r="39" spans="1:1" s="419" customFormat="1" ht="29.15" customHeight="1" x14ac:dyDescent="0.35"/>
    <row r="40" spans="1:1" s="419" customFormat="1" ht="144.65" customHeight="1" x14ac:dyDescent="0.35">
      <c r="A40" s="587" t="s">
        <v>180</v>
      </c>
    </row>
    <row r="41" spans="1:1" s="419" customFormat="1" x14ac:dyDescent="0.35"/>
    <row r="42" spans="1:1" s="419" customFormat="1" x14ac:dyDescent="0.35"/>
    <row r="43" spans="1:1" s="419" customFormat="1" x14ac:dyDescent="0.35"/>
    <row r="44" spans="1:1" s="419" customFormat="1" x14ac:dyDescent="0.35"/>
    <row r="45" spans="1:1" s="419" customFormat="1" x14ac:dyDescent="0.35"/>
    <row r="46" spans="1:1" s="419" customFormat="1" x14ac:dyDescent="0.35"/>
    <row r="47" spans="1:1" s="419" customFormat="1" ht="25" customHeight="1" x14ac:dyDescent="0.35"/>
    <row r="48" spans="1:1" s="419" customFormat="1" ht="141.65" customHeight="1" x14ac:dyDescent="0.35">
      <c r="A48" s="587" t="s">
        <v>193</v>
      </c>
    </row>
    <row r="49" spans="1:1" s="419" customFormat="1" x14ac:dyDescent="0.35"/>
    <row r="50" spans="1:1" s="419" customFormat="1" x14ac:dyDescent="0.35"/>
    <row r="51" spans="1:1" s="419" customFormat="1" x14ac:dyDescent="0.35"/>
    <row r="52" spans="1:1" s="419" customFormat="1" x14ac:dyDescent="0.35"/>
    <row r="53" spans="1:1" s="419" customFormat="1" x14ac:dyDescent="0.35"/>
    <row r="54" spans="1:1" s="419" customFormat="1" x14ac:dyDescent="0.35"/>
    <row r="55" spans="1:1" s="419" customFormat="1" ht="35.15" customHeight="1" x14ac:dyDescent="0.35"/>
    <row r="56" spans="1:1" s="419" customFormat="1" ht="164.15" customHeight="1" x14ac:dyDescent="0.35">
      <c r="A56" s="587" t="s">
        <v>194</v>
      </c>
    </row>
    <row r="57" spans="1:1" s="419" customFormat="1" x14ac:dyDescent="0.35"/>
    <row r="58" spans="1:1" s="419" customFormat="1" x14ac:dyDescent="0.35"/>
    <row r="59" spans="1:1" s="419" customFormat="1" x14ac:dyDescent="0.35"/>
    <row r="60" spans="1:1" s="419" customFormat="1" x14ac:dyDescent="0.35"/>
    <row r="61" spans="1:1" s="419" customFormat="1" x14ac:dyDescent="0.35"/>
    <row r="62" spans="1:1" s="419" customFormat="1" ht="28" customHeight="1" x14ac:dyDescent="0.35"/>
    <row r="63" spans="1:1" s="419" customFormat="1" ht="151" customHeight="1" x14ac:dyDescent="0.35">
      <c r="A63" s="587" t="s">
        <v>195</v>
      </c>
    </row>
    <row r="64" spans="1:1" s="419" customFormat="1" x14ac:dyDescent="0.35"/>
    <row r="65" spans="1:1" s="419" customFormat="1" x14ac:dyDescent="0.35"/>
    <row r="66" spans="1:1" s="419" customFormat="1" x14ac:dyDescent="0.35"/>
    <row r="67" spans="1:1" s="419" customFormat="1" x14ac:dyDescent="0.35"/>
    <row r="68" spans="1:1" s="419" customFormat="1" x14ac:dyDescent="0.35"/>
    <row r="69" spans="1:1" s="419" customFormat="1" x14ac:dyDescent="0.35"/>
    <row r="70" spans="1:1" s="419" customFormat="1" x14ac:dyDescent="0.35"/>
    <row r="71" spans="1:1" s="419" customFormat="1" x14ac:dyDescent="0.35"/>
    <row r="72" spans="1:1" s="419" customFormat="1" x14ac:dyDescent="0.35"/>
    <row r="73" spans="1:1" s="419" customFormat="1" x14ac:dyDescent="0.35"/>
    <row r="74" spans="1:1" s="419" customFormat="1" x14ac:dyDescent="0.35"/>
    <row r="75" spans="1:1" s="419" customFormat="1" ht="190" customHeight="1" x14ac:dyDescent="0.35">
      <c r="A75" s="587" t="s">
        <v>196</v>
      </c>
    </row>
    <row r="76" spans="1:1" s="419" customFormat="1" x14ac:dyDescent="0.35"/>
    <row r="77" spans="1:1" s="419" customFormat="1" x14ac:dyDescent="0.35"/>
    <row r="78" spans="1:1" s="419" customFormat="1" x14ac:dyDescent="0.35"/>
    <row r="79" spans="1:1" s="419" customFormat="1" x14ac:dyDescent="0.35"/>
    <row r="80" spans="1:1" s="419" customFormat="1" x14ac:dyDescent="0.35"/>
    <row r="81" s="419" customFormat="1" x14ac:dyDescent="0.35"/>
    <row r="82" s="419" customFormat="1" x14ac:dyDescent="0.35"/>
    <row r="83" s="419" customFormat="1" x14ac:dyDescent="0.35"/>
    <row r="84" s="419" customFormat="1" x14ac:dyDescent="0.35"/>
    <row r="85" s="419" customFormat="1" x14ac:dyDescent="0.35"/>
    <row r="86" s="419" customFormat="1" x14ac:dyDescent="0.35"/>
    <row r="87" s="419" customFormat="1" x14ac:dyDescent="0.35"/>
    <row r="88" s="419" customFormat="1" x14ac:dyDescent="0.35"/>
    <row r="89" s="419" customFormat="1" x14ac:dyDescent="0.35"/>
    <row r="90" s="419" customFormat="1" x14ac:dyDescent="0.35"/>
    <row r="91" s="419" customFormat="1" x14ac:dyDescent="0.35"/>
    <row r="92" s="419" customFormat="1" x14ac:dyDescent="0.35"/>
    <row r="93" s="419" customFormat="1" x14ac:dyDescent="0.35"/>
    <row r="94" s="419" customFormat="1" x14ac:dyDescent="0.35"/>
    <row r="95" s="419" customFormat="1" x14ac:dyDescent="0.35"/>
    <row r="96" s="419" customFormat="1" x14ac:dyDescent="0.35"/>
    <row r="97" s="419" customFormat="1" x14ac:dyDescent="0.35"/>
    <row r="98" s="419" customFormat="1" x14ac:dyDescent="0.35"/>
    <row r="99" s="419" customFormat="1" x14ac:dyDescent="0.35"/>
    <row r="100" s="419" customFormat="1" x14ac:dyDescent="0.35"/>
    <row r="101" s="419" customFormat="1" x14ac:dyDescent="0.35"/>
    <row r="102" s="419" customFormat="1" x14ac:dyDescent="0.35"/>
    <row r="103" s="419" customFormat="1" x14ac:dyDescent="0.35"/>
    <row r="104" s="419" customFormat="1" x14ac:dyDescent="0.35"/>
    <row r="105" s="419" customFormat="1" x14ac:dyDescent="0.35"/>
    <row r="106" s="419" customFormat="1" x14ac:dyDescent="0.35"/>
    <row r="107" s="419" customFormat="1" x14ac:dyDescent="0.35"/>
    <row r="108" s="419" customFormat="1" x14ac:dyDescent="0.35"/>
    <row r="109" s="419" customFormat="1" x14ac:dyDescent="0.35"/>
    <row r="110" s="419" customFormat="1" x14ac:dyDescent="0.35"/>
    <row r="111" s="419" customFormat="1" x14ac:dyDescent="0.35"/>
    <row r="112" s="419" customFormat="1" x14ac:dyDescent="0.35"/>
    <row r="113" s="419" customFormat="1" x14ac:dyDescent="0.35"/>
    <row r="114" s="419" customFormat="1" x14ac:dyDescent="0.35"/>
    <row r="115" s="419" customFormat="1" x14ac:dyDescent="0.35"/>
    <row r="116" s="419" customFormat="1" x14ac:dyDescent="0.35"/>
    <row r="117" s="419" customFormat="1" x14ac:dyDescent="0.35"/>
    <row r="118" s="419" customFormat="1" x14ac:dyDescent="0.35"/>
    <row r="119" s="419" customFormat="1" x14ac:dyDescent="0.35"/>
    <row r="120" s="419" customFormat="1" x14ac:dyDescent="0.35"/>
    <row r="121" s="419" customFormat="1" x14ac:dyDescent="0.35"/>
    <row r="122" s="419" customFormat="1" x14ac:dyDescent="0.35"/>
    <row r="123" s="419" customFormat="1" x14ac:dyDescent="0.35"/>
    <row r="124" s="419" customFormat="1" x14ac:dyDescent="0.35"/>
    <row r="125" s="419" customFormat="1" x14ac:dyDescent="0.35"/>
    <row r="126" s="419" customFormat="1" x14ac:dyDescent="0.35"/>
    <row r="127" s="419" customFormat="1" x14ac:dyDescent="0.35"/>
    <row r="128" s="419" customFormat="1" x14ac:dyDescent="0.35"/>
    <row r="129" s="419" customFormat="1" x14ac:dyDescent="0.35"/>
    <row r="130" s="419" customFormat="1" x14ac:dyDescent="0.35"/>
    <row r="131" s="419" customFormat="1" x14ac:dyDescent="0.35"/>
    <row r="132" s="419" customFormat="1" x14ac:dyDescent="0.35"/>
    <row r="133" s="419" customFormat="1" x14ac:dyDescent="0.35"/>
    <row r="134" s="419" customFormat="1" x14ac:dyDescent="0.35"/>
    <row r="135" s="419" customFormat="1" x14ac:dyDescent="0.35"/>
    <row r="136" s="419" customFormat="1" x14ac:dyDescent="0.35"/>
    <row r="137" s="419" customFormat="1" x14ac:dyDescent="0.35"/>
    <row r="138" s="419" customFormat="1" x14ac:dyDescent="0.35"/>
    <row r="139" s="419" customFormat="1" x14ac:dyDescent="0.35"/>
    <row r="140" s="419" customFormat="1" x14ac:dyDescent="0.35"/>
    <row r="141" s="419" customFormat="1" x14ac:dyDescent="0.35"/>
    <row r="142" s="419" customFormat="1" x14ac:dyDescent="0.35"/>
    <row r="143" s="419" customFormat="1" x14ac:dyDescent="0.35"/>
    <row r="144" s="419" customFormat="1" x14ac:dyDescent="0.35"/>
    <row r="145" s="419" customFormat="1" x14ac:dyDescent="0.35"/>
    <row r="146" s="419" customFormat="1" x14ac:dyDescent="0.35"/>
    <row r="147" s="419" customFormat="1" x14ac:dyDescent="0.35"/>
    <row r="148" s="419" customFormat="1" x14ac:dyDescent="0.35"/>
    <row r="149" s="419" customFormat="1" x14ac:dyDescent="0.35"/>
    <row r="150" s="419" customFormat="1" x14ac:dyDescent="0.35"/>
    <row r="151" s="419" customFormat="1" x14ac:dyDescent="0.35"/>
    <row r="152" s="419" customFormat="1" x14ac:dyDescent="0.35"/>
    <row r="153" s="419" customFormat="1" x14ac:dyDescent="0.35"/>
    <row r="154" s="419" customFormat="1" x14ac:dyDescent="0.35"/>
    <row r="155" s="419" customFormat="1" x14ac:dyDescent="0.35"/>
    <row r="156" s="419" customFormat="1" x14ac:dyDescent="0.35"/>
    <row r="157" s="419" customFormat="1" x14ac:dyDescent="0.35"/>
    <row r="158" s="419" customFormat="1" x14ac:dyDescent="0.35"/>
    <row r="159" s="419" customFormat="1" x14ac:dyDescent="0.35"/>
    <row r="160" s="419" customFormat="1" x14ac:dyDescent="0.35"/>
    <row r="161" s="419" customFormat="1" x14ac:dyDescent="0.35"/>
    <row r="162" s="419" customFormat="1" x14ac:dyDescent="0.35"/>
    <row r="163" s="419" customFormat="1" x14ac:dyDescent="0.35"/>
    <row r="164" s="419" customFormat="1" x14ac:dyDescent="0.35"/>
    <row r="165" s="419" customFormat="1" x14ac:dyDescent="0.35"/>
    <row r="166" s="419" customFormat="1" x14ac:dyDescent="0.35"/>
    <row r="167" s="419" customFormat="1" x14ac:dyDescent="0.35"/>
    <row r="168" s="419" customFormat="1" x14ac:dyDescent="0.35"/>
    <row r="169" s="419" customFormat="1" x14ac:dyDescent="0.35"/>
    <row r="170" s="419" customFormat="1" x14ac:dyDescent="0.35"/>
    <row r="171" s="419" customFormat="1" x14ac:dyDescent="0.35"/>
    <row r="172" s="419" customFormat="1" x14ac:dyDescent="0.35"/>
    <row r="173" s="419" customFormat="1" x14ac:dyDescent="0.35"/>
    <row r="174" s="419" customFormat="1" x14ac:dyDescent="0.35"/>
    <row r="175" s="419" customFormat="1" x14ac:dyDescent="0.35"/>
    <row r="176" s="419" customFormat="1" x14ac:dyDescent="0.35"/>
    <row r="177" s="419" customFormat="1" x14ac:dyDescent="0.35"/>
    <row r="178" s="419" customFormat="1" x14ac:dyDescent="0.35"/>
    <row r="179" s="419" customFormat="1" x14ac:dyDescent="0.35"/>
    <row r="180" s="419" customFormat="1" x14ac:dyDescent="0.35"/>
    <row r="181" s="419" customFormat="1" x14ac:dyDescent="0.35"/>
    <row r="182" s="419" customFormat="1" x14ac:dyDescent="0.35"/>
    <row r="183" s="419" customFormat="1" x14ac:dyDescent="0.35"/>
    <row r="184" s="419" customFormat="1" x14ac:dyDescent="0.35"/>
    <row r="185" s="419" customFormat="1" x14ac:dyDescent="0.35"/>
    <row r="186" s="419" customFormat="1" x14ac:dyDescent="0.35"/>
    <row r="187" s="419" customFormat="1" x14ac:dyDescent="0.35"/>
    <row r="188" s="419" customFormat="1" x14ac:dyDescent="0.35"/>
    <row r="189" s="419" customFormat="1" x14ac:dyDescent="0.35"/>
    <row r="190" s="419" customFormat="1" x14ac:dyDescent="0.35"/>
    <row r="191" s="419" customFormat="1" x14ac:dyDescent="0.35"/>
    <row r="192" s="419" customFormat="1" x14ac:dyDescent="0.35"/>
    <row r="193" s="419" customFormat="1" x14ac:dyDescent="0.35"/>
    <row r="194" s="419" customFormat="1" x14ac:dyDescent="0.35"/>
    <row r="195" s="419" customFormat="1" x14ac:dyDescent="0.35"/>
    <row r="196" s="419" customFormat="1" x14ac:dyDescent="0.35"/>
    <row r="197" s="419" customFormat="1" x14ac:dyDescent="0.35"/>
    <row r="198" s="419" customFormat="1" x14ac:dyDescent="0.35"/>
    <row r="199" s="419" customFormat="1" x14ac:dyDescent="0.35"/>
    <row r="200" s="419" customFormat="1" x14ac:dyDescent="0.35"/>
    <row r="201" s="419" customFormat="1" x14ac:dyDescent="0.35"/>
    <row r="202" s="419" customFormat="1" x14ac:dyDescent="0.35"/>
    <row r="203" s="419" customFormat="1" x14ac:dyDescent="0.35"/>
    <row r="204" s="419" customFormat="1" x14ac:dyDescent="0.35"/>
    <row r="205" s="419" customFormat="1" x14ac:dyDescent="0.35"/>
    <row r="206" s="419" customFormat="1" x14ac:dyDescent="0.35"/>
    <row r="207" s="419" customFormat="1" x14ac:dyDescent="0.35"/>
    <row r="208" s="419" customFormat="1" x14ac:dyDescent="0.35"/>
    <row r="209" s="419" customFormat="1" x14ac:dyDescent="0.35"/>
    <row r="210" s="419" customFormat="1" x14ac:dyDescent="0.35"/>
    <row r="211" s="419" customFormat="1" x14ac:dyDescent="0.35"/>
    <row r="212" s="419" customFormat="1" x14ac:dyDescent="0.35"/>
    <row r="213" s="419" customFormat="1" x14ac:dyDescent="0.35"/>
    <row r="214" s="419" customFormat="1" x14ac:dyDescent="0.35"/>
    <row r="215" s="419" customFormat="1" x14ac:dyDescent="0.35"/>
    <row r="216" s="419" customFormat="1" x14ac:dyDescent="0.35"/>
    <row r="217" s="419" customFormat="1" x14ac:dyDescent="0.35"/>
    <row r="218" s="419" customFormat="1" x14ac:dyDescent="0.35"/>
    <row r="219" s="419" customFormat="1" x14ac:dyDescent="0.35"/>
    <row r="220" s="419" customFormat="1" x14ac:dyDescent="0.35"/>
    <row r="221" s="419" customFormat="1" x14ac:dyDescent="0.35"/>
    <row r="222" s="419" customFormat="1" x14ac:dyDescent="0.35"/>
    <row r="223" s="419" customFormat="1" x14ac:dyDescent="0.35"/>
    <row r="224" s="419" customFormat="1" x14ac:dyDescent="0.35"/>
    <row r="225" s="419" customFormat="1" x14ac:dyDescent="0.35"/>
    <row r="226" s="419" customFormat="1" x14ac:dyDescent="0.35"/>
    <row r="227" s="419" customFormat="1" x14ac:dyDescent="0.35"/>
    <row r="228" s="419" customFormat="1" x14ac:dyDescent="0.35"/>
    <row r="229" s="419" customFormat="1" x14ac:dyDescent="0.35"/>
    <row r="230" s="419" customFormat="1" x14ac:dyDescent="0.35"/>
    <row r="231" s="419" customFormat="1" x14ac:dyDescent="0.35"/>
    <row r="232" s="419" customFormat="1" x14ac:dyDescent="0.35"/>
    <row r="233" s="419" customFormat="1" x14ac:dyDescent="0.35"/>
    <row r="234" s="419" customFormat="1" x14ac:dyDescent="0.35"/>
    <row r="235" s="419" customFormat="1" x14ac:dyDescent="0.35"/>
    <row r="236" s="419" customFormat="1" x14ac:dyDescent="0.35"/>
    <row r="237" s="419" customFormat="1" x14ac:dyDescent="0.35"/>
    <row r="238" s="419" customFormat="1" x14ac:dyDescent="0.35"/>
    <row r="239" s="419" customFormat="1" x14ac:dyDescent="0.35"/>
    <row r="240" s="419" customFormat="1" x14ac:dyDescent="0.35"/>
    <row r="241" s="419" customFormat="1" x14ac:dyDescent="0.35"/>
    <row r="242" s="419" customFormat="1" x14ac:dyDescent="0.35"/>
    <row r="243" s="419" customFormat="1" x14ac:dyDescent="0.35"/>
    <row r="244" s="419" customFormat="1" x14ac:dyDescent="0.35"/>
    <row r="245" s="419" customFormat="1" x14ac:dyDescent="0.35"/>
    <row r="246" s="419" customFormat="1" x14ac:dyDescent="0.35"/>
    <row r="247" s="419" customFormat="1" x14ac:dyDescent="0.35"/>
    <row r="248" s="419" customFormat="1" x14ac:dyDescent="0.35"/>
    <row r="249" s="419" customFormat="1" x14ac:dyDescent="0.35"/>
    <row r="250" s="419" customFormat="1" x14ac:dyDescent="0.35"/>
    <row r="251" s="419" customFormat="1" x14ac:dyDescent="0.35"/>
    <row r="252" s="419" customFormat="1" x14ac:dyDescent="0.35"/>
    <row r="253" s="419" customFormat="1" x14ac:dyDescent="0.35"/>
    <row r="254" s="419" customFormat="1" x14ac:dyDescent="0.35"/>
    <row r="255" s="419" customFormat="1" x14ac:dyDescent="0.35"/>
    <row r="256" s="419" customFormat="1" x14ac:dyDescent="0.35"/>
    <row r="257" s="419" customFormat="1" x14ac:dyDescent="0.35"/>
    <row r="258" s="419" customFormat="1" x14ac:dyDescent="0.35"/>
    <row r="259" s="419" customFormat="1" x14ac:dyDescent="0.35"/>
    <row r="260" s="419" customFormat="1" x14ac:dyDescent="0.35"/>
    <row r="261" s="419" customFormat="1" x14ac:dyDescent="0.35"/>
    <row r="262" s="419" customFormat="1" x14ac:dyDescent="0.35"/>
    <row r="263" s="419" customFormat="1" x14ac:dyDescent="0.35"/>
    <row r="264" s="419" customFormat="1" x14ac:dyDescent="0.35"/>
    <row r="265" s="419" customFormat="1" x14ac:dyDescent="0.35"/>
    <row r="266" s="419" customFormat="1" x14ac:dyDescent="0.35"/>
    <row r="267" s="419" customFormat="1" x14ac:dyDescent="0.35"/>
    <row r="268" s="419" customFormat="1" x14ac:dyDescent="0.35"/>
    <row r="269" s="419" customFormat="1" x14ac:dyDescent="0.35"/>
    <row r="270" s="419" customFormat="1" x14ac:dyDescent="0.35"/>
    <row r="271" s="419" customFormat="1" x14ac:dyDescent="0.35"/>
    <row r="272" s="419" customFormat="1" x14ac:dyDescent="0.35"/>
    <row r="273" s="419" customFormat="1" x14ac:dyDescent="0.35"/>
    <row r="274" s="419" customFormat="1" x14ac:dyDescent="0.35"/>
    <row r="275" s="419" customFormat="1" x14ac:dyDescent="0.35"/>
    <row r="276" s="419" customFormat="1" x14ac:dyDescent="0.35"/>
    <row r="277" s="419" customFormat="1" x14ac:dyDescent="0.35"/>
    <row r="278" s="419" customFormat="1" x14ac:dyDescent="0.35"/>
    <row r="279" s="419" customFormat="1" x14ac:dyDescent="0.35"/>
    <row r="280" s="419" customFormat="1" x14ac:dyDescent="0.35"/>
    <row r="281" s="419" customFormat="1" x14ac:dyDescent="0.35"/>
    <row r="282" s="419" customFormat="1" x14ac:dyDescent="0.35"/>
    <row r="283" s="419" customFormat="1" x14ac:dyDescent="0.35"/>
    <row r="284" s="419" customFormat="1" x14ac:dyDescent="0.35"/>
    <row r="285" s="419" customFormat="1" x14ac:dyDescent="0.35"/>
    <row r="286" s="419" customFormat="1" x14ac:dyDescent="0.35"/>
    <row r="287" s="419" customFormat="1" x14ac:dyDescent="0.35"/>
    <row r="288" s="419" customFormat="1" x14ac:dyDescent="0.35"/>
    <row r="289" s="419" customFormat="1" x14ac:dyDescent="0.35"/>
    <row r="290" s="419" customFormat="1" x14ac:dyDescent="0.35"/>
    <row r="291" s="419" customFormat="1" x14ac:dyDescent="0.35"/>
    <row r="292" s="419" customFormat="1" x14ac:dyDescent="0.35"/>
    <row r="293" s="419" customFormat="1" x14ac:dyDescent="0.35"/>
    <row r="294" s="419" customFormat="1" x14ac:dyDescent="0.35"/>
    <row r="295" s="419" customFormat="1" x14ac:dyDescent="0.35"/>
    <row r="296" s="419" customFormat="1" x14ac:dyDescent="0.35"/>
    <row r="297" s="419" customFormat="1" x14ac:dyDescent="0.35"/>
    <row r="298" s="419" customFormat="1" x14ac:dyDescent="0.35"/>
    <row r="299" s="419" customFormat="1" x14ac:dyDescent="0.35"/>
    <row r="300" s="419" customFormat="1" x14ac:dyDescent="0.35"/>
    <row r="301" s="419" customFormat="1" x14ac:dyDescent="0.35"/>
    <row r="302" s="419" customFormat="1" x14ac:dyDescent="0.35"/>
    <row r="303" s="419" customFormat="1" x14ac:dyDescent="0.35"/>
    <row r="304" s="419" customFormat="1" x14ac:dyDescent="0.35"/>
    <row r="305" s="419" customFormat="1" x14ac:dyDescent="0.35"/>
    <row r="306" s="419" customFormat="1" x14ac:dyDescent="0.35"/>
    <row r="307" s="419" customFormat="1" x14ac:dyDescent="0.35"/>
    <row r="308" s="419" customFormat="1" x14ac:dyDescent="0.35"/>
    <row r="309" s="419" customFormat="1" x14ac:dyDescent="0.35"/>
    <row r="310" s="419" customFormat="1" x14ac:dyDescent="0.35"/>
    <row r="311" s="419" customFormat="1" x14ac:dyDescent="0.35"/>
    <row r="312" s="419" customFormat="1" x14ac:dyDescent="0.35"/>
    <row r="313" s="419" customFormat="1" x14ac:dyDescent="0.35"/>
    <row r="314" s="419" customFormat="1" x14ac:dyDescent="0.35"/>
    <row r="315" s="419" customFormat="1" x14ac:dyDescent="0.35"/>
    <row r="316" s="419" customFormat="1" x14ac:dyDescent="0.35"/>
    <row r="317" s="419" customFormat="1" x14ac:dyDescent="0.35"/>
    <row r="318" s="419" customFormat="1" x14ac:dyDescent="0.35"/>
    <row r="319" s="419" customFormat="1" x14ac:dyDescent="0.35"/>
    <row r="320" s="419" customFormat="1" x14ac:dyDescent="0.35"/>
    <row r="321" s="419" customFormat="1" x14ac:dyDescent="0.35"/>
    <row r="322" s="419" customFormat="1" x14ac:dyDescent="0.35"/>
    <row r="323" s="419" customFormat="1" x14ac:dyDescent="0.35"/>
    <row r="324" s="419" customFormat="1" x14ac:dyDescent="0.35"/>
    <row r="325" s="419" customFormat="1" x14ac:dyDescent="0.35"/>
    <row r="326" s="419" customFormat="1" x14ac:dyDescent="0.35"/>
    <row r="327" s="419" customFormat="1" x14ac:dyDescent="0.35"/>
    <row r="328" s="419" customFormat="1" x14ac:dyDescent="0.35"/>
    <row r="329" s="419" customFormat="1" x14ac:dyDescent="0.35"/>
    <row r="330" s="419" customFormat="1" x14ac:dyDescent="0.35"/>
    <row r="331" s="419" customFormat="1" x14ac:dyDescent="0.35"/>
    <row r="332" s="419" customFormat="1" x14ac:dyDescent="0.35"/>
    <row r="333" s="419" customFormat="1" x14ac:dyDescent="0.35"/>
    <row r="334" s="419" customFormat="1" x14ac:dyDescent="0.35"/>
    <row r="335" s="419" customFormat="1" x14ac:dyDescent="0.35"/>
    <row r="336" s="419" customFormat="1" x14ac:dyDescent="0.35"/>
    <row r="337" s="419" customFormat="1" x14ac:dyDescent="0.35"/>
    <row r="338" s="419" customFormat="1" x14ac:dyDescent="0.35"/>
    <row r="339" s="419" customFormat="1" x14ac:dyDescent="0.35"/>
    <row r="340" s="419" customFormat="1" x14ac:dyDescent="0.35"/>
    <row r="341" s="419" customFormat="1" x14ac:dyDescent="0.35"/>
    <row r="342" s="419" customFormat="1" x14ac:dyDescent="0.35"/>
    <row r="343" s="419" customFormat="1" x14ac:dyDescent="0.35"/>
    <row r="344" s="419" customFormat="1" x14ac:dyDescent="0.35"/>
    <row r="345" s="419" customFormat="1" x14ac:dyDescent="0.35"/>
    <row r="346" s="419" customFormat="1" x14ac:dyDescent="0.35"/>
    <row r="347" s="419" customFormat="1" x14ac:dyDescent="0.35"/>
    <row r="348" s="419" customFormat="1" x14ac:dyDescent="0.35"/>
    <row r="349" s="419" customFormat="1" x14ac:dyDescent="0.35"/>
    <row r="350" s="419" customFormat="1" x14ac:dyDescent="0.35"/>
    <row r="351" s="419" customFormat="1" x14ac:dyDescent="0.35"/>
    <row r="352" s="419" customFormat="1" x14ac:dyDescent="0.35"/>
    <row r="353" s="419" customFormat="1" x14ac:dyDescent="0.35"/>
    <row r="354" s="419" customFormat="1" x14ac:dyDescent="0.35"/>
    <row r="355" s="419" customFormat="1" x14ac:dyDescent="0.35"/>
    <row r="356" s="419" customFormat="1" x14ac:dyDescent="0.35"/>
    <row r="357" s="419" customFormat="1" x14ac:dyDescent="0.35"/>
    <row r="358" s="419" customFormat="1" x14ac:dyDescent="0.35"/>
    <row r="359" s="419" customFormat="1" x14ac:dyDescent="0.35"/>
    <row r="360" s="419" customFormat="1" x14ac:dyDescent="0.35"/>
    <row r="361" s="419" customFormat="1" x14ac:dyDescent="0.35"/>
    <row r="362" s="419" customFormat="1" x14ac:dyDescent="0.35"/>
  </sheetData>
  <sheetProtection algorithmName="SHA-512" hashValue="WfylslL2HaerlDAnThIczajseKRl3U+FXeuyvPEPFfBvZzi9ZG9bj5yyabPSXC+AtfAZgRmtudMPVwQFxw+AAA==" saltValue="PdoDZIvXoi25ZgjLVopnvg==" spinCount="100000" sheet="1" objects="1" scenarios="1"/>
  <mergeCells count="2">
    <mergeCell ref="E2:AT2"/>
    <mergeCell ref="E1:AV1"/>
  </mergeCells>
  <pageMargins left="0.7" right="0.7" top="0.75" bottom="0.75" header="0.3" footer="0.3"/>
  <pageSetup scale="19" fitToWidth="0"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417-4674-47C3-A84F-40A2EE463A68}">
  <sheetPr>
    <tabColor rgb="FFC8DBF8"/>
  </sheetPr>
  <dimension ref="A1:AN75"/>
  <sheetViews>
    <sheetView topLeftCell="B1" zoomScale="90" zoomScaleNormal="90" workbookViewId="0">
      <pane xSplit="5" topLeftCell="G1" activePane="topRight" state="frozen"/>
      <selection activeCell="B2" sqref="B2"/>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8.1796875" style="9" customWidth="1"/>
    <col min="5" max="5" width="9.81640625" style="9" customWidth="1"/>
    <col min="6" max="6" width="14.54296875" style="9" customWidth="1"/>
    <col min="7" max="7" width="1.26953125" style="9" customWidth="1"/>
    <col min="8" max="8" width="11.453125" style="9" customWidth="1"/>
    <col min="9" max="9" width="12.453125" style="9" customWidth="1"/>
    <col min="10" max="10" width="2.1796875" style="9" customWidth="1"/>
    <col min="11" max="11" width="8.1796875" style="9" customWidth="1"/>
    <col min="12" max="12" width="7.81640625" style="9" customWidth="1"/>
    <col min="13" max="13" width="8.1796875" style="9" customWidth="1"/>
    <col min="14" max="14" width="8.81640625" style="9" customWidth="1"/>
    <col min="15" max="15" width="7.54296875" style="9" customWidth="1"/>
    <col min="16" max="16" width="7.453125" style="9" customWidth="1"/>
    <col min="17" max="17" width="10.26953125" style="9" customWidth="1"/>
    <col min="18" max="18" width="6.81640625" style="9" customWidth="1"/>
    <col min="19" max="19" width="9.81640625" style="9" customWidth="1"/>
    <col min="20" max="21" width="6" style="9" customWidth="1"/>
    <col min="22" max="22" width="8.54296875" style="9" customWidth="1"/>
    <col min="23" max="23" width="5" style="9" customWidth="1"/>
    <col min="24" max="24" width="6.1796875" style="9" customWidth="1"/>
    <col min="25" max="25" width="1.81640625" style="9" customWidth="1"/>
    <col min="26" max="26" width="8.26953125" style="9" customWidth="1"/>
    <col min="27" max="27" width="8" style="9" customWidth="1"/>
    <col min="28" max="28" width="7.54296875" style="9" customWidth="1"/>
    <col min="29" max="29" width="6.1796875" style="9" customWidth="1"/>
    <col min="30" max="30" width="6.453125" style="9" customWidth="1"/>
    <col min="31" max="31" width="8.453125" style="9" customWidth="1"/>
    <col min="32" max="32" width="1.81640625" style="9" customWidth="1"/>
    <col min="33" max="33" width="14.453125" style="9" customWidth="1"/>
    <col min="34" max="34" width="11.7265625" style="9" customWidth="1"/>
    <col min="35" max="35" width="1.81640625" style="9" customWidth="1"/>
    <col min="36" max="36" width="10.54296875" style="9" customWidth="1"/>
    <col min="37" max="37" width="10.7265625" style="9" customWidth="1"/>
    <col min="38" max="16384" width="9.1796875" style="9"/>
  </cols>
  <sheetData>
    <row r="1" spans="1:40" s="244" customFormat="1" ht="48.75" customHeight="1" x14ac:dyDescent="0.5">
      <c r="A1" s="240"/>
      <c r="B1" s="240"/>
      <c r="C1" s="241"/>
      <c r="D1" s="241"/>
      <c r="E1" s="242"/>
      <c r="F1" s="243"/>
      <c r="G1" s="243"/>
      <c r="H1" s="243"/>
      <c r="I1" s="242"/>
      <c r="J1" s="242"/>
      <c r="K1" s="242"/>
      <c r="L1" s="242"/>
      <c r="M1" s="242"/>
      <c r="N1" s="242"/>
      <c r="O1" s="242"/>
      <c r="P1" s="242"/>
      <c r="Q1" s="242"/>
      <c r="R1" s="242"/>
      <c r="Y1" s="242"/>
      <c r="AF1" s="242"/>
      <c r="AI1" s="242"/>
    </row>
    <row r="2" spans="1:40" s="244" customFormat="1" ht="44.5" customHeight="1" x14ac:dyDescent="0.5">
      <c r="C2" s="990" t="s">
        <v>197</v>
      </c>
      <c r="D2" s="990"/>
      <c r="E2" s="990"/>
      <c r="F2" s="990"/>
    </row>
    <row r="3" spans="1:40" ht="51.65" customHeight="1" x14ac:dyDescent="0.4">
      <c r="C3" s="991" t="s">
        <v>198</v>
      </c>
      <c r="D3" s="991"/>
      <c r="E3" s="991"/>
      <c r="F3" s="991"/>
    </row>
    <row r="4" spans="1:40" ht="15" thickBot="1" x14ac:dyDescent="0.4">
      <c r="A4" s="9">
        <v>38</v>
      </c>
      <c r="H4" s="37"/>
      <c r="I4" s="37"/>
      <c r="J4" s="37"/>
      <c r="K4" s="37"/>
      <c r="L4" s="37"/>
      <c r="M4" s="37"/>
      <c r="N4" s="37"/>
      <c r="Y4" s="37"/>
      <c r="AF4" s="37"/>
      <c r="AI4" s="37"/>
    </row>
    <row r="5" spans="1:40" ht="40.5" customHeight="1" x14ac:dyDescent="0.35">
      <c r="A5" s="9">
        <v>39</v>
      </c>
      <c r="C5" s="992" t="s">
        <v>199</v>
      </c>
      <c r="D5" s="994" t="s">
        <v>200</v>
      </c>
      <c r="E5" s="994"/>
      <c r="F5" s="994"/>
      <c r="G5" s="399"/>
      <c r="H5" s="995" t="s">
        <v>130</v>
      </c>
      <c r="I5" s="995"/>
      <c r="J5" s="862"/>
      <c r="K5" s="995" t="s">
        <v>133</v>
      </c>
      <c r="L5" s="995"/>
      <c r="M5" s="995"/>
      <c r="N5" s="995"/>
      <c r="O5" s="995"/>
      <c r="P5" s="995"/>
      <c r="Q5" s="995"/>
      <c r="R5" s="995"/>
      <c r="S5" s="995"/>
      <c r="T5" s="995"/>
      <c r="U5" s="995"/>
      <c r="V5" s="995"/>
      <c r="W5" s="995"/>
      <c r="X5" s="995"/>
      <c r="Y5" s="862"/>
      <c r="Z5" s="995" t="s">
        <v>137</v>
      </c>
      <c r="AA5" s="995"/>
      <c r="AB5" s="995"/>
      <c r="AC5" s="995"/>
      <c r="AD5" s="995"/>
      <c r="AE5" s="995"/>
      <c r="AF5" s="862"/>
      <c r="AG5" s="995" t="s">
        <v>139</v>
      </c>
      <c r="AH5" s="995"/>
      <c r="AI5" s="862"/>
      <c r="AJ5" s="995" t="s">
        <v>175</v>
      </c>
      <c r="AK5" s="995"/>
      <c r="AL5" s="36"/>
      <c r="AM5" s="36"/>
      <c r="AN5" s="36"/>
    </row>
    <row r="6" spans="1:40" ht="53.25" customHeight="1" x14ac:dyDescent="0.35">
      <c r="A6" s="9">
        <v>43</v>
      </c>
      <c r="C6" s="993"/>
      <c r="D6" s="996" t="s">
        <v>201</v>
      </c>
      <c r="E6" s="996"/>
      <c r="F6" s="996"/>
      <c r="G6" s="399"/>
      <c r="H6" s="997" t="s">
        <v>130</v>
      </c>
      <c r="I6" s="997"/>
      <c r="J6" s="126"/>
      <c r="K6" s="997" t="s">
        <v>133</v>
      </c>
      <c r="L6" s="997"/>
      <c r="M6" s="997"/>
      <c r="N6" s="997"/>
      <c r="O6" s="997"/>
      <c r="P6" s="997"/>
      <c r="Q6" s="997"/>
      <c r="R6" s="997"/>
      <c r="S6" s="997"/>
      <c r="T6" s="997"/>
      <c r="U6" s="997"/>
      <c r="V6" s="997"/>
      <c r="W6" s="997"/>
      <c r="X6" s="997"/>
      <c r="Y6" s="126"/>
      <c r="Z6" s="997" t="s">
        <v>202</v>
      </c>
      <c r="AA6" s="997"/>
      <c r="AB6" s="997"/>
      <c r="AC6" s="997"/>
      <c r="AD6" s="997"/>
      <c r="AE6" s="997"/>
      <c r="AF6" s="126"/>
      <c r="AG6" s="997" t="s">
        <v>203</v>
      </c>
      <c r="AH6" s="997"/>
      <c r="AI6" s="126"/>
      <c r="AJ6" s="997" t="s">
        <v>204</v>
      </c>
      <c r="AK6" s="997"/>
      <c r="AL6" s="36"/>
      <c r="AM6" s="36"/>
      <c r="AN6" s="36"/>
    </row>
    <row r="7" spans="1:40" ht="84.75" customHeight="1" x14ac:dyDescent="0.35">
      <c r="A7" s="9">
        <v>5</v>
      </c>
      <c r="C7" s="993"/>
      <c r="D7" s="996" t="s">
        <v>205</v>
      </c>
      <c r="E7" s="996"/>
      <c r="F7" s="996"/>
      <c r="G7" s="399"/>
      <c r="H7" s="997" t="s">
        <v>206</v>
      </c>
      <c r="I7" s="997"/>
      <c r="J7" s="126"/>
      <c r="K7" s="997" t="s">
        <v>207</v>
      </c>
      <c r="L7" s="997"/>
      <c r="M7" s="997"/>
      <c r="N7" s="997"/>
      <c r="O7" s="997"/>
      <c r="P7" s="997"/>
      <c r="Q7" s="997"/>
      <c r="R7" s="997"/>
      <c r="S7" s="997"/>
      <c r="T7" s="997"/>
      <c r="U7" s="997"/>
      <c r="V7" s="997"/>
      <c r="W7" s="997"/>
      <c r="X7" s="997"/>
      <c r="Y7" s="126"/>
      <c r="Z7" s="997" t="s">
        <v>208</v>
      </c>
      <c r="AA7" s="997"/>
      <c r="AB7" s="997"/>
      <c r="AC7" s="997"/>
      <c r="AD7" s="997"/>
      <c r="AE7" s="997"/>
      <c r="AF7" s="126"/>
      <c r="AG7" s="997" t="s">
        <v>209</v>
      </c>
      <c r="AH7" s="997"/>
      <c r="AI7" s="126"/>
      <c r="AJ7" s="997" t="s">
        <v>210</v>
      </c>
      <c r="AK7" s="997"/>
      <c r="AL7" s="36"/>
      <c r="AM7" s="36"/>
      <c r="AN7" s="36"/>
    </row>
    <row r="8" spans="1:40" ht="83.25" customHeight="1" x14ac:dyDescent="0.35">
      <c r="A8" s="9">
        <v>9</v>
      </c>
      <c r="C8" s="993"/>
      <c r="D8" s="996" t="s">
        <v>211</v>
      </c>
      <c r="E8" s="996"/>
      <c r="F8" s="996"/>
      <c r="G8" s="399"/>
      <c r="H8" s="997" t="s">
        <v>212</v>
      </c>
      <c r="I8" s="997"/>
      <c r="J8" s="126"/>
      <c r="K8" s="997" t="s">
        <v>213</v>
      </c>
      <c r="L8" s="997"/>
      <c r="M8" s="997"/>
      <c r="N8" s="997"/>
      <c r="O8" s="997"/>
      <c r="P8" s="997"/>
      <c r="Q8" s="997"/>
      <c r="R8" s="997"/>
      <c r="S8" s="997"/>
      <c r="T8" s="997"/>
      <c r="U8" s="997"/>
      <c r="V8" s="997"/>
      <c r="W8" s="997"/>
      <c r="X8" s="997"/>
      <c r="Y8" s="126"/>
      <c r="Z8" s="997" t="s">
        <v>214</v>
      </c>
      <c r="AA8" s="997"/>
      <c r="AB8" s="997"/>
      <c r="AC8" s="997"/>
      <c r="AD8" s="997"/>
      <c r="AE8" s="997"/>
      <c r="AF8" s="126"/>
      <c r="AG8" s="997" t="s">
        <v>215</v>
      </c>
      <c r="AH8" s="997"/>
      <c r="AI8" s="126"/>
      <c r="AJ8" s="997" t="s">
        <v>216</v>
      </c>
      <c r="AK8" s="997"/>
      <c r="AL8" s="36"/>
      <c r="AM8" s="36"/>
      <c r="AN8" s="36"/>
    </row>
    <row r="9" spans="1:40" ht="45" customHeight="1" thickBot="1" x14ac:dyDescent="0.4">
      <c r="C9" s="993"/>
      <c r="D9" s="998" t="s">
        <v>217</v>
      </c>
      <c r="E9" s="998"/>
      <c r="F9" s="998"/>
      <c r="G9" s="399"/>
      <c r="H9" s="999" t="s">
        <v>218</v>
      </c>
      <c r="I9" s="999"/>
      <c r="J9" s="126"/>
      <c r="K9" s="999" t="s">
        <v>218</v>
      </c>
      <c r="L9" s="999"/>
      <c r="M9" s="999"/>
      <c r="N9" s="999"/>
      <c r="O9" s="999"/>
      <c r="P9" s="999"/>
      <c r="Q9" s="999"/>
      <c r="R9" s="999"/>
      <c r="S9" s="999"/>
      <c r="T9" s="999"/>
      <c r="U9" s="999"/>
      <c r="V9" s="999"/>
      <c r="W9" s="999"/>
      <c r="X9" s="999"/>
      <c r="Y9" s="126"/>
      <c r="Z9" s="999" t="s">
        <v>218</v>
      </c>
      <c r="AA9" s="999"/>
      <c r="AB9" s="999"/>
      <c r="AC9" s="999"/>
      <c r="AD9" s="999"/>
      <c r="AE9" s="999"/>
      <c r="AF9" s="126"/>
      <c r="AG9" s="999" t="s">
        <v>219</v>
      </c>
      <c r="AH9" s="999"/>
      <c r="AI9" s="126"/>
      <c r="AJ9" s="999" t="s">
        <v>220</v>
      </c>
      <c r="AK9" s="999"/>
      <c r="AL9" s="36"/>
      <c r="AM9" s="36"/>
      <c r="AN9" s="36"/>
    </row>
    <row r="10" spans="1:40" ht="38.25" customHeight="1" thickTop="1" x14ac:dyDescent="0.35">
      <c r="C10" s="1000" t="s">
        <v>221</v>
      </c>
      <c r="D10" s="1003" t="s">
        <v>222</v>
      </c>
      <c r="E10" s="1003"/>
      <c r="F10" s="1003"/>
      <c r="G10" s="400"/>
      <c r="H10" s="1004" t="s">
        <v>8</v>
      </c>
      <c r="I10" s="1005"/>
      <c r="J10" s="35"/>
      <c r="K10" s="1006" t="s">
        <v>8</v>
      </c>
      <c r="L10" s="1007"/>
      <c r="M10" s="1007"/>
      <c r="N10" s="1007"/>
      <c r="O10" s="1007"/>
      <c r="P10" s="1007"/>
      <c r="Q10" s="1007"/>
      <c r="R10" s="1007"/>
      <c r="S10" s="1007"/>
      <c r="T10" s="1007"/>
      <c r="U10" s="1007"/>
      <c r="V10" s="1007"/>
      <c r="W10" s="1007"/>
      <c r="X10" s="1008"/>
      <c r="Y10" s="35"/>
      <c r="Z10" s="1004" t="s">
        <v>8</v>
      </c>
      <c r="AA10" s="1009"/>
      <c r="AB10" s="1009"/>
      <c r="AC10" s="1009"/>
      <c r="AD10" s="1009"/>
      <c r="AE10" s="1005"/>
      <c r="AF10" s="35"/>
      <c r="AG10" s="1004" t="s">
        <v>8</v>
      </c>
      <c r="AH10" s="1005"/>
      <c r="AI10" s="35"/>
      <c r="AJ10" s="1004" t="s">
        <v>8</v>
      </c>
      <c r="AK10" s="1005"/>
    </row>
    <row r="11" spans="1:40" ht="42.65" customHeight="1" x14ac:dyDescent="0.35">
      <c r="C11" s="1001"/>
      <c r="D11" s="1010" t="s">
        <v>223</v>
      </c>
      <c r="E11" s="1010"/>
      <c r="F11" s="1010"/>
      <c r="G11" s="401"/>
      <c r="H11" s="1011"/>
      <c r="I11" s="1012"/>
      <c r="J11" s="35"/>
      <c r="K11" s="1013"/>
      <c r="L11" s="1014"/>
      <c r="M11" s="1014"/>
      <c r="N11" s="1014"/>
      <c r="O11" s="1014"/>
      <c r="P11" s="1014"/>
      <c r="Q11" s="1014"/>
      <c r="R11" s="1014"/>
      <c r="S11" s="1014"/>
      <c r="T11" s="1014"/>
      <c r="U11" s="1014"/>
      <c r="V11" s="1014"/>
      <c r="W11" s="1014"/>
      <c r="X11" s="1015"/>
      <c r="Y11" s="35"/>
      <c r="Z11" s="1011"/>
      <c r="AA11" s="1016"/>
      <c r="AB11" s="1016"/>
      <c r="AC11" s="1016"/>
      <c r="AD11" s="1016"/>
      <c r="AE11" s="1012"/>
      <c r="AF11" s="35"/>
      <c r="AG11" s="1011"/>
      <c r="AH11" s="1012"/>
      <c r="AI11" s="35"/>
      <c r="AJ11" s="1011"/>
      <c r="AK11" s="1012"/>
    </row>
    <row r="12" spans="1:40" ht="26.5" customHeight="1" x14ac:dyDescent="0.35">
      <c r="C12" s="1001"/>
      <c r="D12" s="1010" t="s">
        <v>224</v>
      </c>
      <c r="E12" s="1010"/>
      <c r="F12" s="1010"/>
      <c r="G12" s="401"/>
      <c r="H12" s="1011" t="s">
        <v>8</v>
      </c>
      <c r="I12" s="1012"/>
      <c r="J12" s="35"/>
      <c r="K12" s="1013" t="s">
        <v>8</v>
      </c>
      <c r="L12" s="1014"/>
      <c r="M12" s="1014"/>
      <c r="N12" s="1014"/>
      <c r="O12" s="1014"/>
      <c r="P12" s="1014"/>
      <c r="Q12" s="1014"/>
      <c r="R12" s="1014"/>
      <c r="S12" s="1014"/>
      <c r="T12" s="1014"/>
      <c r="U12" s="1014"/>
      <c r="V12" s="1014"/>
      <c r="W12" s="1014"/>
      <c r="X12" s="1015"/>
      <c r="Y12" s="35"/>
      <c r="Z12" s="1011" t="s">
        <v>8</v>
      </c>
      <c r="AA12" s="1016"/>
      <c r="AB12" s="1016"/>
      <c r="AC12" s="1016"/>
      <c r="AD12" s="1016"/>
      <c r="AE12" s="1012"/>
      <c r="AF12" s="35"/>
      <c r="AG12" s="1011" t="s">
        <v>8</v>
      </c>
      <c r="AH12" s="1012"/>
      <c r="AI12" s="35"/>
      <c r="AJ12" s="1011" t="s">
        <v>8</v>
      </c>
      <c r="AK12" s="1012"/>
    </row>
    <row r="13" spans="1:40" ht="28" customHeight="1" thickBot="1" x14ac:dyDescent="0.4">
      <c r="C13" s="1001"/>
      <c r="D13" s="1010" t="s">
        <v>225</v>
      </c>
      <c r="E13" s="1010"/>
      <c r="F13" s="1010"/>
      <c r="G13" s="401"/>
      <c r="H13" s="1020" t="s">
        <v>8</v>
      </c>
      <c r="I13" s="1021"/>
      <c r="J13" s="35"/>
      <c r="K13" s="1022" t="s">
        <v>8</v>
      </c>
      <c r="L13" s="1023"/>
      <c r="M13" s="1023"/>
      <c r="N13" s="1023"/>
      <c r="O13" s="1023"/>
      <c r="P13" s="1023"/>
      <c r="Q13" s="1023"/>
      <c r="R13" s="1023"/>
      <c r="S13" s="1023"/>
      <c r="T13" s="1023"/>
      <c r="U13" s="1023"/>
      <c r="V13" s="1023"/>
      <c r="W13" s="1023"/>
      <c r="X13" s="1024"/>
      <c r="Y13" s="35"/>
      <c r="Z13" s="1020" t="s">
        <v>8</v>
      </c>
      <c r="AA13" s="1025"/>
      <c r="AB13" s="1025"/>
      <c r="AC13" s="1025"/>
      <c r="AD13" s="1025"/>
      <c r="AE13" s="1021"/>
      <c r="AF13" s="35"/>
      <c r="AG13" s="1020" t="s">
        <v>8</v>
      </c>
      <c r="AH13" s="1021"/>
      <c r="AI13" s="35"/>
      <c r="AJ13" s="1020" t="s">
        <v>8</v>
      </c>
      <c r="AK13" s="1021"/>
    </row>
    <row r="14" spans="1:40" ht="32.15" customHeight="1" thickTop="1" thickBot="1" x14ac:dyDescent="0.4">
      <c r="C14" s="1001"/>
      <c r="D14" s="1017" t="s">
        <v>226</v>
      </c>
      <c r="E14" s="1017"/>
      <c r="F14" s="1017"/>
      <c r="G14" s="401"/>
      <c r="H14" s="1018"/>
      <c r="I14" s="1018"/>
      <c r="J14" s="35"/>
      <c r="K14" s="1019"/>
      <c r="L14" s="1019"/>
      <c r="M14" s="1019"/>
      <c r="N14" s="1019"/>
      <c r="O14" s="1019"/>
      <c r="P14" s="1019"/>
      <c r="Q14" s="1019"/>
      <c r="R14" s="1019"/>
      <c r="S14" s="1019"/>
      <c r="T14" s="1019"/>
      <c r="U14" s="1019"/>
      <c r="V14" s="1019"/>
      <c r="W14" s="1019"/>
      <c r="X14" s="1019"/>
      <c r="Y14" s="35"/>
      <c r="Z14" s="1019"/>
      <c r="AA14" s="1019"/>
      <c r="AB14" s="1019"/>
      <c r="AC14" s="1019"/>
      <c r="AD14" s="1019"/>
      <c r="AE14" s="1019"/>
      <c r="AF14" s="35"/>
      <c r="AG14" s="1019"/>
      <c r="AH14" s="1019"/>
      <c r="AI14" s="35"/>
      <c r="AJ14" s="1019"/>
      <c r="AK14" s="1019"/>
    </row>
    <row r="15" spans="1:40" ht="45" customHeight="1" x14ac:dyDescent="0.35">
      <c r="C15" s="1001"/>
      <c r="D15" s="1026" t="s">
        <v>227</v>
      </c>
      <c r="E15" s="1029" t="s">
        <v>228</v>
      </c>
      <c r="F15" s="1031" t="s">
        <v>229</v>
      </c>
      <c r="G15" s="392"/>
      <c r="H15" s="1033" t="s">
        <v>230</v>
      </c>
      <c r="I15" s="1035" t="s">
        <v>231</v>
      </c>
      <c r="J15" s="392"/>
      <c r="K15" s="452"/>
      <c r="L15" s="1037" t="s">
        <v>232</v>
      </c>
      <c r="M15" s="1037"/>
      <c r="N15" s="1037"/>
      <c r="O15" s="1037"/>
      <c r="P15" s="1037"/>
      <c r="Q15" s="1037"/>
      <c r="R15" s="1037"/>
      <c r="S15" s="1037"/>
      <c r="T15" s="1037"/>
      <c r="U15" s="1037"/>
      <c r="V15" s="1037"/>
      <c r="W15" s="1037"/>
      <c r="X15" s="1038"/>
      <c r="Y15" s="136"/>
      <c r="Z15" s="452"/>
      <c r="AA15" s="1037" t="s">
        <v>233</v>
      </c>
      <c r="AB15" s="1037"/>
      <c r="AC15" s="1037"/>
      <c r="AD15" s="1037"/>
      <c r="AE15" s="1038"/>
      <c r="AF15" s="1046" t="s">
        <v>228</v>
      </c>
      <c r="AG15" s="1033" t="s">
        <v>230</v>
      </c>
      <c r="AH15" s="1041" t="s">
        <v>234</v>
      </c>
      <c r="AI15" s="1046" t="s">
        <v>228</v>
      </c>
      <c r="AJ15" s="1033" t="s">
        <v>230</v>
      </c>
      <c r="AK15" s="1041" t="s">
        <v>234</v>
      </c>
    </row>
    <row r="16" spans="1:40" ht="60" customHeight="1" thickBot="1" x14ac:dyDescent="0.4">
      <c r="C16" s="1001"/>
      <c r="D16" s="1027"/>
      <c r="E16" s="1030"/>
      <c r="F16" s="1032"/>
      <c r="G16" s="392" t="s">
        <v>228</v>
      </c>
      <c r="H16" s="1034"/>
      <c r="I16" s="1036"/>
      <c r="J16" s="392" t="s">
        <v>228</v>
      </c>
      <c r="K16" s="592" t="s">
        <v>230</v>
      </c>
      <c r="L16" s="724" t="s">
        <v>235</v>
      </c>
      <c r="M16" s="233" t="s">
        <v>236</v>
      </c>
      <c r="N16" s="233" t="s">
        <v>237</v>
      </c>
      <c r="O16" s="233" t="s">
        <v>238</v>
      </c>
      <c r="P16" s="233" t="s">
        <v>239</v>
      </c>
      <c r="Q16" s="233" t="s">
        <v>240</v>
      </c>
      <c r="R16" s="233" t="s">
        <v>241</v>
      </c>
      <c r="S16" s="233" t="s">
        <v>242</v>
      </c>
      <c r="T16" s="233" t="s">
        <v>243</v>
      </c>
      <c r="U16" s="233" t="s">
        <v>244</v>
      </c>
      <c r="V16" s="233" t="s">
        <v>245</v>
      </c>
      <c r="W16" s="233" t="s">
        <v>246</v>
      </c>
      <c r="X16" s="725" t="s">
        <v>247</v>
      </c>
      <c r="Y16" s="392" t="s">
        <v>228</v>
      </c>
      <c r="Z16" s="592" t="s">
        <v>230</v>
      </c>
      <c r="AA16" s="724" t="s">
        <v>248</v>
      </c>
      <c r="AB16" s="233" t="s">
        <v>249</v>
      </c>
      <c r="AC16" s="233" t="s">
        <v>250</v>
      </c>
      <c r="AD16" s="233" t="s">
        <v>251</v>
      </c>
      <c r="AE16" s="725" t="s">
        <v>236</v>
      </c>
      <c r="AF16" s="1046"/>
      <c r="AG16" s="1034"/>
      <c r="AH16" s="1042"/>
      <c r="AI16" s="1046"/>
      <c r="AJ16" s="1034"/>
      <c r="AK16" s="1042"/>
    </row>
    <row r="17" spans="3:40" ht="20.149999999999999" customHeight="1" thickTop="1" x14ac:dyDescent="0.35">
      <c r="C17" s="1001"/>
      <c r="D17" s="1027"/>
      <c r="E17" s="1043" t="s">
        <v>252</v>
      </c>
      <c r="F17" s="404" t="s">
        <v>253</v>
      </c>
      <c r="G17" s="1040" t="s">
        <v>252</v>
      </c>
      <c r="H17" s="726"/>
      <c r="I17" s="727"/>
      <c r="J17" s="1040" t="s">
        <v>252</v>
      </c>
      <c r="K17" s="726"/>
      <c r="L17" s="732"/>
      <c r="M17" s="733"/>
      <c r="N17" s="733"/>
      <c r="O17" s="733"/>
      <c r="P17" s="733"/>
      <c r="Q17" s="733"/>
      <c r="R17" s="733"/>
      <c r="S17" s="733"/>
      <c r="T17" s="733"/>
      <c r="U17" s="733"/>
      <c r="V17" s="733"/>
      <c r="W17" s="733"/>
      <c r="X17" s="727"/>
      <c r="Y17" s="1040" t="s">
        <v>252</v>
      </c>
      <c r="Z17" s="726"/>
      <c r="AA17" s="736"/>
      <c r="AB17" s="736"/>
      <c r="AC17" s="736"/>
      <c r="AD17" s="736"/>
      <c r="AE17" s="737"/>
      <c r="AF17" s="1040" t="s">
        <v>252</v>
      </c>
      <c r="AG17" s="726"/>
      <c r="AH17" s="741"/>
      <c r="AI17" s="1040" t="s">
        <v>252</v>
      </c>
      <c r="AJ17" s="726"/>
      <c r="AK17" s="741"/>
    </row>
    <row r="18" spans="3:40" ht="18.649999999999999" customHeight="1" x14ac:dyDescent="0.35">
      <c r="C18" s="1001"/>
      <c r="D18" s="1027"/>
      <c r="E18" s="1044"/>
      <c r="F18" s="405" t="s">
        <v>254</v>
      </c>
      <c r="G18" s="1040"/>
      <c r="H18" s="728"/>
      <c r="I18" s="729"/>
      <c r="J18" s="1040"/>
      <c r="K18" s="728"/>
      <c r="L18" s="588"/>
      <c r="M18" s="589"/>
      <c r="N18" s="589"/>
      <c r="O18" s="589"/>
      <c r="P18" s="589"/>
      <c r="Q18" s="589"/>
      <c r="R18" s="589"/>
      <c r="S18" s="589"/>
      <c r="T18" s="589"/>
      <c r="U18" s="589"/>
      <c r="V18" s="589"/>
      <c r="W18" s="589"/>
      <c r="X18" s="729"/>
      <c r="Y18" s="1040"/>
      <c r="Z18" s="728"/>
      <c r="AA18" s="590"/>
      <c r="AB18" s="590"/>
      <c r="AC18" s="590"/>
      <c r="AD18" s="590"/>
      <c r="AE18" s="738"/>
      <c r="AF18" s="1040"/>
      <c r="AG18" s="728"/>
      <c r="AH18" s="742"/>
      <c r="AI18" s="1040"/>
      <c r="AJ18" s="728"/>
      <c r="AK18" s="742"/>
    </row>
    <row r="19" spans="3:40" ht="18.649999999999999" customHeight="1" x14ac:dyDescent="0.35">
      <c r="C19" s="1001"/>
      <c r="D19" s="1027"/>
      <c r="E19" s="1045"/>
      <c r="F19" s="406" t="s">
        <v>255</v>
      </c>
      <c r="G19" s="1040"/>
      <c r="H19" s="728"/>
      <c r="I19" s="729"/>
      <c r="J19" s="1040"/>
      <c r="K19" s="728"/>
      <c r="L19" s="588"/>
      <c r="M19" s="589"/>
      <c r="N19" s="589"/>
      <c r="O19" s="589"/>
      <c r="P19" s="589"/>
      <c r="Q19" s="589"/>
      <c r="R19" s="589"/>
      <c r="S19" s="589"/>
      <c r="T19" s="589"/>
      <c r="U19" s="589"/>
      <c r="V19" s="589"/>
      <c r="W19" s="589"/>
      <c r="X19" s="729"/>
      <c r="Y19" s="1040"/>
      <c r="Z19" s="728"/>
      <c r="AA19" s="590"/>
      <c r="AB19" s="590"/>
      <c r="AC19" s="590"/>
      <c r="AD19" s="590"/>
      <c r="AE19" s="738"/>
      <c r="AF19" s="1040"/>
      <c r="AG19" s="728"/>
      <c r="AH19" s="742"/>
      <c r="AI19" s="1040"/>
      <c r="AJ19" s="728"/>
      <c r="AK19" s="742"/>
    </row>
    <row r="20" spans="3:40" ht="18.649999999999999" customHeight="1" x14ac:dyDescent="0.35">
      <c r="C20" s="1001"/>
      <c r="D20" s="1027"/>
      <c r="E20" s="1039" t="s">
        <v>256</v>
      </c>
      <c r="F20" s="407" t="s">
        <v>253</v>
      </c>
      <c r="G20" s="1040" t="s">
        <v>256</v>
      </c>
      <c r="H20" s="728"/>
      <c r="I20" s="729"/>
      <c r="J20" s="1040" t="s">
        <v>256</v>
      </c>
      <c r="K20" s="728"/>
      <c r="L20" s="588"/>
      <c r="M20" s="589"/>
      <c r="N20" s="589"/>
      <c r="O20" s="589"/>
      <c r="P20" s="589"/>
      <c r="Q20" s="589"/>
      <c r="R20" s="589"/>
      <c r="S20" s="589"/>
      <c r="T20" s="589"/>
      <c r="U20" s="589"/>
      <c r="V20" s="589"/>
      <c r="W20" s="589"/>
      <c r="X20" s="729"/>
      <c r="Y20" s="1040" t="s">
        <v>256</v>
      </c>
      <c r="Z20" s="728"/>
      <c r="AA20" s="590"/>
      <c r="AB20" s="590"/>
      <c r="AC20" s="590"/>
      <c r="AD20" s="590"/>
      <c r="AE20" s="738"/>
      <c r="AF20" s="1040" t="s">
        <v>256</v>
      </c>
      <c r="AG20" s="728"/>
      <c r="AH20" s="742"/>
      <c r="AI20" s="1040" t="s">
        <v>256</v>
      </c>
      <c r="AJ20" s="728"/>
      <c r="AK20" s="742"/>
    </row>
    <row r="21" spans="3:40" ht="19" customHeight="1" x14ac:dyDescent="0.35">
      <c r="C21" s="1001"/>
      <c r="D21" s="1027"/>
      <c r="E21" s="1039"/>
      <c r="F21" s="407" t="s">
        <v>254</v>
      </c>
      <c r="G21" s="1040"/>
      <c r="H21" s="728"/>
      <c r="I21" s="729"/>
      <c r="J21" s="1040"/>
      <c r="K21" s="728"/>
      <c r="L21" s="588"/>
      <c r="M21" s="589"/>
      <c r="N21" s="589"/>
      <c r="O21" s="589"/>
      <c r="P21" s="589"/>
      <c r="Q21" s="589"/>
      <c r="R21" s="589"/>
      <c r="S21" s="589"/>
      <c r="T21" s="589"/>
      <c r="U21" s="589"/>
      <c r="V21" s="589"/>
      <c r="W21" s="589"/>
      <c r="X21" s="729"/>
      <c r="Y21" s="1040"/>
      <c r="Z21" s="728"/>
      <c r="AA21" s="590"/>
      <c r="AB21" s="590"/>
      <c r="AC21" s="590"/>
      <c r="AD21" s="590"/>
      <c r="AE21" s="738"/>
      <c r="AF21" s="1040"/>
      <c r="AG21" s="728"/>
      <c r="AH21" s="742"/>
      <c r="AI21" s="1040"/>
      <c r="AJ21" s="728"/>
      <c r="AK21" s="742"/>
    </row>
    <row r="22" spans="3:40" ht="17.5" customHeight="1" x14ac:dyDescent="0.35">
      <c r="C22" s="1001"/>
      <c r="D22" s="1027"/>
      <c r="E22" s="1039"/>
      <c r="F22" s="407" t="s">
        <v>255</v>
      </c>
      <c r="G22" s="1040"/>
      <c r="H22" s="728"/>
      <c r="I22" s="729"/>
      <c r="J22" s="1040"/>
      <c r="K22" s="728"/>
      <c r="L22" s="588"/>
      <c r="M22" s="589"/>
      <c r="N22" s="589"/>
      <c r="O22" s="589"/>
      <c r="P22" s="589"/>
      <c r="Q22" s="589"/>
      <c r="R22" s="589"/>
      <c r="S22" s="589"/>
      <c r="T22" s="589"/>
      <c r="U22" s="589"/>
      <c r="V22" s="589"/>
      <c r="W22" s="589"/>
      <c r="X22" s="729"/>
      <c r="Y22" s="1040"/>
      <c r="Z22" s="728"/>
      <c r="AA22" s="590"/>
      <c r="AB22" s="590"/>
      <c r="AC22" s="590"/>
      <c r="AD22" s="590"/>
      <c r="AE22" s="738"/>
      <c r="AF22" s="1040"/>
      <c r="AG22" s="728"/>
      <c r="AH22" s="742"/>
      <c r="AI22" s="1040"/>
      <c r="AJ22" s="728"/>
      <c r="AK22" s="742"/>
    </row>
    <row r="23" spans="3:40" ht="18" customHeight="1" x14ac:dyDescent="0.35">
      <c r="C23" s="1001"/>
      <c r="D23" s="1027"/>
      <c r="E23" s="1039" t="s">
        <v>257</v>
      </c>
      <c r="F23" s="407" t="s">
        <v>253</v>
      </c>
      <c r="G23" s="1040" t="s">
        <v>257</v>
      </c>
      <c r="H23" s="728"/>
      <c r="I23" s="729"/>
      <c r="J23" s="1040" t="s">
        <v>257</v>
      </c>
      <c r="K23" s="728"/>
      <c r="L23" s="588"/>
      <c r="M23" s="589"/>
      <c r="N23" s="589"/>
      <c r="O23" s="589"/>
      <c r="P23" s="589"/>
      <c r="Q23" s="589"/>
      <c r="R23" s="589"/>
      <c r="S23" s="589"/>
      <c r="T23" s="589"/>
      <c r="U23" s="589"/>
      <c r="V23" s="589"/>
      <c r="W23" s="589"/>
      <c r="X23" s="729"/>
      <c r="Y23" s="1040" t="s">
        <v>257</v>
      </c>
      <c r="Z23" s="728"/>
      <c r="AA23" s="590"/>
      <c r="AB23" s="590"/>
      <c r="AC23" s="590"/>
      <c r="AD23" s="590"/>
      <c r="AE23" s="738"/>
      <c r="AF23" s="1040" t="s">
        <v>257</v>
      </c>
      <c r="AG23" s="728"/>
      <c r="AH23" s="742"/>
      <c r="AI23" s="1040" t="s">
        <v>257</v>
      </c>
      <c r="AJ23" s="728"/>
      <c r="AK23" s="742"/>
    </row>
    <row r="24" spans="3:40" ht="18.649999999999999" customHeight="1" x14ac:dyDescent="0.35">
      <c r="C24" s="1001"/>
      <c r="D24" s="1027"/>
      <c r="E24" s="1039"/>
      <c r="F24" s="407" t="s">
        <v>254</v>
      </c>
      <c r="G24" s="1040"/>
      <c r="H24" s="728"/>
      <c r="I24" s="729"/>
      <c r="J24" s="1040"/>
      <c r="K24" s="728"/>
      <c r="L24" s="588"/>
      <c r="M24" s="589"/>
      <c r="N24" s="589"/>
      <c r="O24" s="589"/>
      <c r="P24" s="589"/>
      <c r="Q24" s="589"/>
      <c r="R24" s="589"/>
      <c r="S24" s="589"/>
      <c r="T24" s="589"/>
      <c r="U24" s="589"/>
      <c r="V24" s="589"/>
      <c r="W24" s="589"/>
      <c r="X24" s="729"/>
      <c r="Y24" s="1040"/>
      <c r="Z24" s="728"/>
      <c r="AA24" s="590"/>
      <c r="AB24" s="590"/>
      <c r="AC24" s="590"/>
      <c r="AD24" s="590"/>
      <c r="AE24" s="738"/>
      <c r="AF24" s="1040"/>
      <c r="AG24" s="728"/>
      <c r="AH24" s="742"/>
      <c r="AI24" s="1040"/>
      <c r="AJ24" s="728"/>
      <c r="AK24" s="742"/>
    </row>
    <row r="25" spans="3:40" ht="19.5" customHeight="1" thickBot="1" x14ac:dyDescent="0.4">
      <c r="C25" s="1001"/>
      <c r="D25" s="1028"/>
      <c r="E25" s="1047"/>
      <c r="F25" s="408" t="s">
        <v>255</v>
      </c>
      <c r="G25" s="1040"/>
      <c r="H25" s="730"/>
      <c r="I25" s="731"/>
      <c r="J25" s="1040"/>
      <c r="K25" s="730"/>
      <c r="L25" s="734"/>
      <c r="M25" s="735"/>
      <c r="N25" s="735"/>
      <c r="O25" s="735"/>
      <c r="P25" s="735"/>
      <c r="Q25" s="735"/>
      <c r="R25" s="735"/>
      <c r="S25" s="735"/>
      <c r="T25" s="735"/>
      <c r="U25" s="735"/>
      <c r="V25" s="735"/>
      <c r="W25" s="735"/>
      <c r="X25" s="731"/>
      <c r="Y25" s="1040"/>
      <c r="Z25" s="730"/>
      <c r="AA25" s="739"/>
      <c r="AB25" s="739"/>
      <c r="AC25" s="739"/>
      <c r="AD25" s="739"/>
      <c r="AE25" s="740"/>
      <c r="AF25" s="1040"/>
      <c r="AG25" s="730"/>
      <c r="AH25" s="743"/>
      <c r="AI25" s="1040"/>
      <c r="AJ25" s="730"/>
      <c r="AK25" s="743"/>
    </row>
    <row r="26" spans="3:40" ht="65.150000000000006" customHeight="1" thickBot="1" x14ac:dyDescent="0.4">
      <c r="C26" s="1001"/>
      <c r="D26" s="1051" t="s">
        <v>258</v>
      </c>
      <c r="E26" s="1051"/>
      <c r="F26" s="1051"/>
      <c r="G26" s="401"/>
      <c r="H26" s="1052"/>
      <c r="I26" s="1052"/>
      <c r="J26" s="35"/>
      <c r="K26" s="1052"/>
      <c r="L26" s="1052"/>
      <c r="M26" s="1052"/>
      <c r="N26" s="1052"/>
      <c r="O26" s="1052"/>
      <c r="P26" s="1052"/>
      <c r="Q26" s="1052"/>
      <c r="R26" s="1052"/>
      <c r="S26" s="1052"/>
      <c r="T26" s="1052"/>
      <c r="U26" s="1052"/>
      <c r="V26" s="1052"/>
      <c r="W26" s="1052"/>
      <c r="X26" s="1052"/>
      <c r="Y26" s="35"/>
      <c r="Z26" s="1052"/>
      <c r="AA26" s="1052"/>
      <c r="AB26" s="1052"/>
      <c r="AC26" s="1052"/>
      <c r="AD26" s="1052"/>
      <c r="AE26" s="1052"/>
      <c r="AF26" s="35"/>
      <c r="AG26" s="1053"/>
      <c r="AH26" s="1053"/>
      <c r="AI26" s="35"/>
      <c r="AJ26" s="1053"/>
      <c r="AK26" s="1053"/>
    </row>
    <row r="27" spans="3:40" ht="27" customHeight="1" thickTop="1" thickBot="1" x14ac:dyDescent="0.4">
      <c r="C27" s="1002"/>
      <c r="D27" s="1017" t="s">
        <v>259</v>
      </c>
      <c r="E27" s="1017"/>
      <c r="F27" s="1017"/>
      <c r="G27" s="401"/>
      <c r="H27" s="1048" t="s">
        <v>8</v>
      </c>
      <c r="I27" s="1049"/>
      <c r="J27" s="35"/>
      <c r="K27" s="1048" t="s">
        <v>8</v>
      </c>
      <c r="L27" s="1050"/>
      <c r="M27" s="1050"/>
      <c r="N27" s="1050"/>
      <c r="O27" s="1050"/>
      <c r="P27" s="1050"/>
      <c r="Q27" s="1050"/>
      <c r="R27" s="1050"/>
      <c r="S27" s="1050"/>
      <c r="T27" s="1050"/>
      <c r="U27" s="1050"/>
      <c r="V27" s="1050"/>
      <c r="W27" s="1050"/>
      <c r="X27" s="1049"/>
      <c r="Y27" s="35"/>
      <c r="Z27" s="1048" t="s">
        <v>8</v>
      </c>
      <c r="AA27" s="1050"/>
      <c r="AB27" s="1050"/>
      <c r="AC27" s="1050"/>
      <c r="AD27" s="1050"/>
      <c r="AE27" s="1049"/>
      <c r="AF27" s="35"/>
      <c r="AG27" s="1048" t="s">
        <v>8</v>
      </c>
      <c r="AH27" s="1049"/>
      <c r="AI27" s="35"/>
      <c r="AJ27" s="1048" t="s">
        <v>8</v>
      </c>
      <c r="AK27" s="1049"/>
      <c r="AL27" s="36"/>
      <c r="AM27" s="36"/>
      <c r="AN27" s="36"/>
    </row>
    <row r="28" spans="3:40" x14ac:dyDescent="0.35">
      <c r="H28" s="131"/>
      <c r="I28" s="131"/>
      <c r="J28" s="131"/>
      <c r="K28" s="131"/>
      <c r="L28" s="131"/>
      <c r="M28" s="131"/>
      <c r="N28" s="131"/>
      <c r="P28" s="1055"/>
      <c r="Q28" s="1055"/>
      <c r="R28" s="1055"/>
      <c r="S28" s="1055"/>
      <c r="T28" s="1055"/>
      <c r="Y28" s="131"/>
      <c r="AF28" s="131"/>
      <c r="AI28" s="131"/>
    </row>
    <row r="29" spans="3:40" ht="14.5" customHeight="1" x14ac:dyDescent="0.35">
      <c r="C29" s="418"/>
      <c r="D29" s="1056" t="s">
        <v>260</v>
      </c>
      <c r="E29" s="1056"/>
      <c r="F29" s="1056"/>
      <c r="G29" s="411"/>
      <c r="H29" s="412"/>
      <c r="I29" s="412"/>
      <c r="J29" s="412"/>
      <c r="K29" s="412"/>
      <c r="L29" s="412"/>
      <c r="M29" s="412"/>
      <c r="N29" s="412"/>
      <c r="O29" s="411"/>
      <c r="P29" s="1057"/>
      <c r="Q29" s="1058"/>
      <c r="R29" s="1058"/>
      <c r="S29" s="1058"/>
      <c r="T29" s="1058"/>
      <c r="U29" s="411"/>
      <c r="V29" s="411"/>
      <c r="W29" s="411"/>
      <c r="X29" s="411"/>
      <c r="Y29" s="412"/>
      <c r="Z29" s="411"/>
      <c r="AA29" s="411"/>
      <c r="AB29" s="411"/>
      <c r="AC29" s="411"/>
      <c r="AD29" s="411"/>
      <c r="AE29" s="411"/>
      <c r="AF29" s="412"/>
      <c r="AG29" s="411"/>
      <c r="AH29" s="411"/>
      <c r="AI29" s="412"/>
      <c r="AJ29" s="411"/>
      <c r="AK29" s="411"/>
      <c r="AL29" s="411"/>
      <c r="AM29" s="411"/>
      <c r="AN29" s="411"/>
    </row>
    <row r="30" spans="3:40" ht="14.5" customHeight="1" x14ac:dyDescent="0.35">
      <c r="C30" s="418"/>
      <c r="D30" s="1056"/>
      <c r="E30" s="1056"/>
      <c r="F30" s="1056"/>
      <c r="G30" s="411"/>
      <c r="H30" s="412"/>
      <c r="I30" s="412"/>
      <c r="J30" s="412"/>
      <c r="K30" s="412"/>
      <c r="L30" s="412"/>
      <c r="M30" s="412"/>
      <c r="N30" s="412"/>
      <c r="O30" s="411"/>
      <c r="P30" s="1057"/>
      <c r="Q30" s="414"/>
      <c r="R30" s="414"/>
      <c r="S30" s="1058"/>
      <c r="T30" s="1058"/>
      <c r="U30" s="411"/>
      <c r="V30" s="411"/>
      <c r="W30" s="411"/>
      <c r="X30" s="411"/>
      <c r="Y30" s="412"/>
      <c r="Z30" s="411"/>
      <c r="AA30" s="411"/>
      <c r="AB30" s="411"/>
      <c r="AC30" s="411"/>
      <c r="AD30" s="411"/>
      <c r="AE30" s="411"/>
      <c r="AF30" s="412"/>
      <c r="AG30" s="411"/>
      <c r="AH30" s="411"/>
      <c r="AI30" s="412"/>
      <c r="AJ30" s="411"/>
      <c r="AK30" s="411"/>
      <c r="AL30" s="411"/>
      <c r="AM30" s="411"/>
      <c r="AN30" s="411"/>
    </row>
    <row r="31" spans="3:40" ht="14.5" customHeight="1" x14ac:dyDescent="0.35">
      <c r="C31" s="418"/>
      <c r="D31" s="1056"/>
      <c r="E31" s="1056"/>
      <c r="F31" s="1056"/>
      <c r="G31" s="411"/>
      <c r="H31" s="412"/>
      <c r="I31" s="412"/>
      <c r="J31" s="412"/>
      <c r="K31" s="412"/>
      <c r="L31" s="412"/>
      <c r="M31" s="412"/>
      <c r="N31" s="412"/>
      <c r="O31" s="411"/>
      <c r="P31" s="1059"/>
      <c r="Q31" s="415"/>
      <c r="R31" s="453"/>
      <c r="S31" s="454"/>
      <c r="T31" s="454"/>
      <c r="U31" s="411"/>
      <c r="V31" s="411"/>
      <c r="W31" s="411"/>
      <c r="X31" s="411"/>
      <c r="Y31" s="412"/>
      <c r="Z31" s="411"/>
      <c r="AA31" s="411"/>
      <c r="AB31" s="411"/>
      <c r="AC31" s="411"/>
      <c r="AD31" s="411"/>
      <c r="AE31" s="411"/>
      <c r="AF31" s="412"/>
      <c r="AG31" s="411"/>
      <c r="AH31" s="411"/>
      <c r="AI31" s="412"/>
      <c r="AJ31" s="411"/>
      <c r="AK31" s="411"/>
      <c r="AL31" s="411"/>
      <c r="AM31" s="411"/>
      <c r="AN31" s="411"/>
    </row>
    <row r="32" spans="3:40" ht="14.5" customHeight="1" x14ac:dyDescent="0.35">
      <c r="C32" s="418"/>
      <c r="D32" s="1056"/>
      <c r="E32" s="1056"/>
      <c r="F32" s="1056"/>
      <c r="G32" s="411"/>
      <c r="H32" s="412"/>
      <c r="I32" s="412"/>
      <c r="J32" s="412"/>
      <c r="K32" s="412"/>
      <c r="L32" s="412"/>
      <c r="M32" s="412"/>
      <c r="N32" s="412"/>
      <c r="O32" s="411"/>
      <c r="P32" s="1059"/>
      <c r="Q32" s="415"/>
      <c r="R32" s="453"/>
      <c r="S32" s="454"/>
      <c r="T32" s="454"/>
      <c r="U32" s="411"/>
      <c r="V32" s="411"/>
      <c r="W32" s="411"/>
      <c r="X32" s="411"/>
      <c r="Y32" s="412"/>
      <c r="Z32" s="411"/>
      <c r="AA32" s="411"/>
      <c r="AB32" s="411"/>
      <c r="AC32" s="411"/>
      <c r="AD32" s="411"/>
      <c r="AE32" s="411"/>
      <c r="AF32" s="412"/>
      <c r="AG32" s="411"/>
      <c r="AH32" s="411"/>
      <c r="AI32" s="412"/>
      <c r="AJ32" s="411"/>
      <c r="AK32" s="411"/>
      <c r="AL32" s="411"/>
      <c r="AM32" s="411"/>
      <c r="AN32" s="411"/>
    </row>
    <row r="33" spans="3:40" ht="14.5" customHeight="1" x14ac:dyDescent="0.35">
      <c r="C33" s="418"/>
      <c r="D33" s="1056"/>
      <c r="E33" s="1056"/>
      <c r="F33" s="1056"/>
      <c r="G33" s="411"/>
      <c r="H33" s="412"/>
      <c r="I33" s="412"/>
      <c r="J33" s="412"/>
      <c r="K33" s="412"/>
      <c r="L33" s="412"/>
      <c r="M33" s="412"/>
      <c r="N33" s="412"/>
      <c r="O33" s="411"/>
      <c r="P33" s="1059"/>
      <c r="Q33" s="415"/>
      <c r="R33" s="453"/>
      <c r="S33" s="454"/>
      <c r="T33" s="454"/>
      <c r="U33" s="411"/>
      <c r="V33" s="411"/>
      <c r="W33" s="411"/>
      <c r="X33" s="411"/>
      <c r="Y33" s="412"/>
      <c r="Z33" s="411"/>
      <c r="AA33" s="411"/>
      <c r="AB33" s="411"/>
      <c r="AC33" s="411"/>
      <c r="AD33" s="411"/>
      <c r="AE33" s="411"/>
      <c r="AF33" s="412"/>
      <c r="AG33" s="411"/>
      <c r="AH33" s="411"/>
      <c r="AI33" s="412"/>
      <c r="AJ33" s="411"/>
      <c r="AK33" s="411"/>
      <c r="AL33" s="411"/>
      <c r="AM33" s="411"/>
      <c r="AN33" s="411"/>
    </row>
    <row r="34" spans="3:40" ht="14.5" customHeight="1" x14ac:dyDescent="0.35">
      <c r="C34" s="418"/>
      <c r="D34" s="1056"/>
      <c r="E34" s="1056"/>
      <c r="F34" s="1056"/>
      <c r="G34" s="411"/>
      <c r="H34" s="412"/>
      <c r="I34" s="412"/>
      <c r="J34" s="412"/>
      <c r="K34" s="412"/>
      <c r="L34" s="412"/>
      <c r="M34" s="412"/>
      <c r="N34" s="412"/>
      <c r="O34" s="411"/>
      <c r="P34" s="1059"/>
      <c r="Q34" s="415"/>
      <c r="R34" s="453"/>
      <c r="S34" s="454"/>
      <c r="T34" s="454"/>
      <c r="U34" s="411"/>
      <c r="V34" s="411"/>
      <c r="W34" s="411"/>
      <c r="X34" s="411"/>
      <c r="Y34" s="412"/>
      <c r="Z34" s="411"/>
      <c r="AA34" s="411"/>
      <c r="AB34" s="411"/>
      <c r="AC34" s="411"/>
      <c r="AD34" s="411"/>
      <c r="AE34" s="411"/>
      <c r="AF34" s="412"/>
      <c r="AG34" s="411"/>
      <c r="AH34" s="411"/>
      <c r="AI34" s="412"/>
      <c r="AJ34" s="411"/>
      <c r="AK34" s="411"/>
      <c r="AL34" s="411"/>
      <c r="AM34" s="411"/>
      <c r="AN34" s="411"/>
    </row>
    <row r="35" spans="3:40" ht="14.5" customHeight="1" x14ac:dyDescent="0.35">
      <c r="C35" s="418"/>
      <c r="D35" s="1056"/>
      <c r="E35" s="1056"/>
      <c r="F35" s="1056"/>
      <c r="G35" s="411"/>
      <c r="H35" s="412"/>
      <c r="I35" s="412"/>
      <c r="J35" s="412"/>
      <c r="K35" s="412"/>
      <c r="L35" s="412"/>
      <c r="M35" s="412"/>
      <c r="N35" s="412"/>
      <c r="O35" s="411"/>
      <c r="P35" s="1059"/>
      <c r="Q35" s="415"/>
      <c r="R35" s="453"/>
      <c r="S35" s="454"/>
      <c r="T35" s="454"/>
      <c r="U35" s="411"/>
      <c r="V35" s="411"/>
      <c r="W35" s="411"/>
      <c r="X35" s="411"/>
      <c r="Y35" s="412"/>
      <c r="Z35" s="411"/>
      <c r="AA35" s="411"/>
      <c r="AB35" s="411"/>
      <c r="AC35" s="411"/>
      <c r="AD35" s="411"/>
      <c r="AE35" s="411"/>
      <c r="AF35" s="412"/>
      <c r="AG35" s="411"/>
      <c r="AH35" s="411"/>
      <c r="AI35" s="412"/>
      <c r="AJ35" s="411"/>
      <c r="AK35" s="411"/>
      <c r="AL35" s="411"/>
      <c r="AM35" s="411"/>
      <c r="AN35" s="411"/>
    </row>
    <row r="36" spans="3:40" ht="14.5" customHeight="1" x14ac:dyDescent="0.35">
      <c r="C36" s="418"/>
      <c r="D36" s="1056"/>
      <c r="E36" s="1056"/>
      <c r="F36" s="1056"/>
      <c r="G36" s="411"/>
      <c r="H36" s="412"/>
      <c r="I36" s="412"/>
      <c r="J36" s="412"/>
      <c r="K36" s="412"/>
      <c r="L36" s="412"/>
      <c r="M36" s="412"/>
      <c r="N36" s="412"/>
      <c r="O36" s="411"/>
      <c r="P36" s="1059"/>
      <c r="Q36" s="415"/>
      <c r="R36" s="453"/>
      <c r="S36" s="454"/>
      <c r="T36" s="454"/>
      <c r="U36" s="411"/>
      <c r="V36" s="411"/>
      <c r="W36" s="411"/>
      <c r="X36" s="411"/>
      <c r="Y36" s="412"/>
      <c r="Z36" s="411"/>
      <c r="AA36" s="411"/>
      <c r="AB36" s="411"/>
      <c r="AC36" s="411"/>
      <c r="AD36" s="411"/>
      <c r="AE36" s="411"/>
      <c r="AF36" s="412"/>
      <c r="AG36" s="411"/>
      <c r="AH36" s="411"/>
      <c r="AI36" s="412"/>
      <c r="AJ36" s="411"/>
      <c r="AK36" s="411"/>
      <c r="AL36" s="411"/>
      <c r="AM36" s="411"/>
      <c r="AN36" s="411"/>
    </row>
    <row r="37" spans="3:40" ht="14.5" customHeight="1" x14ac:dyDescent="0.35">
      <c r="C37" s="418"/>
      <c r="D37" s="1056"/>
      <c r="E37" s="1056"/>
      <c r="F37" s="1056"/>
      <c r="G37" s="411"/>
      <c r="H37" s="412"/>
      <c r="I37" s="412"/>
      <c r="J37" s="412"/>
      <c r="K37" s="412"/>
      <c r="L37" s="412"/>
      <c r="M37" s="412"/>
      <c r="N37" s="412"/>
      <c r="O37" s="411"/>
      <c r="P37" s="1059"/>
      <c r="Q37" s="415"/>
      <c r="R37" s="453"/>
      <c r="S37" s="454"/>
      <c r="T37" s="454"/>
      <c r="U37" s="411"/>
      <c r="V37" s="411"/>
      <c r="W37" s="411"/>
      <c r="X37" s="411"/>
      <c r="Y37" s="412"/>
      <c r="Z37" s="411"/>
      <c r="AA37" s="411"/>
      <c r="AB37" s="411"/>
      <c r="AC37" s="411"/>
      <c r="AD37" s="411"/>
      <c r="AE37" s="411"/>
      <c r="AF37" s="412"/>
      <c r="AG37" s="411"/>
      <c r="AH37" s="411"/>
      <c r="AI37" s="412"/>
      <c r="AJ37" s="411"/>
      <c r="AK37" s="411"/>
      <c r="AL37" s="411"/>
      <c r="AM37" s="411"/>
      <c r="AN37" s="411"/>
    </row>
    <row r="38" spans="3:40" ht="14.5" customHeight="1" x14ac:dyDescent="0.35">
      <c r="C38" s="418"/>
      <c r="D38" s="1056"/>
      <c r="E38" s="1056"/>
      <c r="F38" s="1056"/>
      <c r="G38" s="411"/>
      <c r="H38" s="412"/>
      <c r="I38" s="412"/>
      <c r="J38" s="412"/>
      <c r="K38" s="412"/>
      <c r="L38" s="412"/>
      <c r="M38" s="412"/>
      <c r="N38" s="412"/>
      <c r="O38" s="411"/>
      <c r="P38" s="1059"/>
      <c r="Q38" s="415"/>
      <c r="R38" s="453"/>
      <c r="S38" s="454"/>
      <c r="T38" s="454"/>
      <c r="U38" s="411"/>
      <c r="V38" s="411"/>
      <c r="W38" s="411"/>
      <c r="X38" s="411"/>
      <c r="Y38" s="412"/>
      <c r="Z38" s="411"/>
      <c r="AA38" s="411"/>
      <c r="AB38" s="411"/>
      <c r="AC38" s="411"/>
      <c r="AD38" s="411"/>
      <c r="AE38" s="411"/>
      <c r="AF38" s="412"/>
      <c r="AG38" s="411"/>
      <c r="AH38" s="411"/>
      <c r="AI38" s="412"/>
      <c r="AJ38" s="411"/>
      <c r="AK38" s="411"/>
      <c r="AL38" s="411"/>
      <c r="AM38" s="411"/>
      <c r="AN38" s="411"/>
    </row>
    <row r="39" spans="3:40" ht="14.5" customHeight="1" x14ac:dyDescent="0.35">
      <c r="C39" s="418"/>
      <c r="D39" s="1056"/>
      <c r="E39" s="1056"/>
      <c r="F39" s="1056"/>
      <c r="G39" s="411"/>
      <c r="H39" s="412"/>
      <c r="I39" s="412"/>
      <c r="J39" s="412"/>
      <c r="K39" s="412"/>
      <c r="L39" s="412"/>
      <c r="M39" s="412"/>
      <c r="N39" s="412"/>
      <c r="O39" s="411"/>
      <c r="P39" s="1059"/>
      <c r="Q39" s="415"/>
      <c r="R39" s="453"/>
      <c r="S39" s="454"/>
      <c r="T39" s="454"/>
      <c r="U39" s="411"/>
      <c r="V39" s="411"/>
      <c r="W39" s="411"/>
      <c r="X39" s="411"/>
      <c r="Y39" s="412"/>
      <c r="Z39" s="411"/>
      <c r="AA39" s="411"/>
      <c r="AB39" s="411"/>
      <c r="AC39" s="411"/>
      <c r="AD39" s="411"/>
      <c r="AE39" s="411"/>
      <c r="AF39" s="412"/>
      <c r="AG39" s="411"/>
      <c r="AH39" s="411"/>
      <c r="AI39" s="412"/>
      <c r="AJ39" s="411"/>
      <c r="AK39" s="411"/>
      <c r="AL39" s="411"/>
      <c r="AM39" s="411"/>
      <c r="AN39" s="411"/>
    </row>
    <row r="40" spans="3:40" ht="30" customHeight="1" x14ac:dyDescent="0.35">
      <c r="C40" s="411"/>
      <c r="D40" s="1056"/>
      <c r="E40" s="1056"/>
      <c r="F40" s="1056"/>
      <c r="G40" s="411"/>
      <c r="H40" s="412"/>
      <c r="I40" s="412"/>
      <c r="J40" s="412"/>
      <c r="K40" s="412"/>
      <c r="L40" s="412"/>
      <c r="M40" s="412"/>
      <c r="N40" s="412"/>
      <c r="O40" s="411"/>
      <c r="P40" s="1060"/>
      <c r="Q40" s="1060"/>
      <c r="R40" s="1060"/>
      <c r="S40" s="1060"/>
      <c r="T40" s="1060"/>
      <c r="U40" s="411"/>
      <c r="V40" s="411"/>
      <c r="W40" s="411"/>
      <c r="X40" s="411"/>
      <c r="Y40" s="412"/>
      <c r="Z40" s="411"/>
      <c r="AA40" s="411"/>
      <c r="AB40" s="411"/>
      <c r="AC40" s="411"/>
      <c r="AD40" s="411"/>
      <c r="AE40" s="411"/>
      <c r="AF40" s="412"/>
      <c r="AG40" s="411"/>
      <c r="AH40" s="411"/>
      <c r="AI40" s="412"/>
      <c r="AJ40" s="411"/>
      <c r="AK40" s="411"/>
      <c r="AL40" s="411"/>
      <c r="AM40" s="411"/>
      <c r="AN40" s="411"/>
    </row>
    <row r="41" spans="3:40" ht="30" customHeight="1" x14ac:dyDescent="0.35">
      <c r="C41" s="411"/>
      <c r="D41" s="411"/>
      <c r="E41" s="411"/>
      <c r="F41" s="411"/>
      <c r="G41" s="411"/>
      <c r="H41" s="412"/>
      <c r="I41" s="412"/>
      <c r="J41" s="412"/>
      <c r="K41" s="412"/>
      <c r="L41" s="412"/>
      <c r="M41" s="412"/>
      <c r="N41" s="412"/>
      <c r="O41" s="411"/>
      <c r="P41" s="1054"/>
      <c r="Q41" s="1054"/>
      <c r="R41" s="1054"/>
      <c r="S41" s="1054"/>
      <c r="T41" s="1054"/>
      <c r="U41" s="411"/>
      <c r="V41" s="411"/>
      <c r="W41" s="411"/>
      <c r="X41" s="411"/>
      <c r="Y41" s="412"/>
      <c r="Z41" s="411"/>
      <c r="AA41" s="411"/>
      <c r="AB41" s="411"/>
      <c r="AC41" s="411"/>
      <c r="AD41" s="411"/>
      <c r="AE41" s="411"/>
      <c r="AF41" s="412"/>
      <c r="AG41" s="411"/>
      <c r="AH41" s="411"/>
      <c r="AI41" s="412"/>
      <c r="AJ41" s="411"/>
      <c r="AK41" s="411"/>
      <c r="AL41" s="411"/>
      <c r="AM41" s="411"/>
      <c r="AN41" s="411"/>
    </row>
    <row r="42" spans="3:40" x14ac:dyDescent="0.35">
      <c r="C42" s="411"/>
      <c r="D42" s="411"/>
      <c r="E42" s="411"/>
      <c r="F42" s="411"/>
      <c r="G42" s="411"/>
      <c r="H42" s="411"/>
      <c r="I42" s="413"/>
      <c r="J42" s="413"/>
      <c r="K42" s="413"/>
      <c r="L42" s="413"/>
      <c r="M42" s="413"/>
      <c r="N42" s="413"/>
      <c r="O42" s="411"/>
      <c r="P42" s="416"/>
      <c r="Q42" s="416"/>
      <c r="R42" s="411"/>
      <c r="S42" s="411"/>
      <c r="T42" s="411"/>
      <c r="U42" s="411"/>
      <c r="V42" s="411"/>
      <c r="W42" s="411"/>
      <c r="X42" s="411"/>
      <c r="Y42" s="413"/>
      <c r="Z42" s="411"/>
      <c r="AA42" s="411"/>
      <c r="AB42" s="411"/>
      <c r="AC42" s="411"/>
      <c r="AD42" s="411"/>
      <c r="AE42" s="411"/>
      <c r="AF42" s="413"/>
      <c r="AG42" s="411"/>
      <c r="AH42" s="411"/>
      <c r="AI42" s="413"/>
      <c r="AJ42" s="411"/>
      <c r="AK42" s="411"/>
      <c r="AL42" s="411"/>
      <c r="AM42" s="411"/>
      <c r="AN42" s="411"/>
    </row>
    <row r="43" spans="3:40" x14ac:dyDescent="0.35">
      <c r="C43" s="411"/>
      <c r="D43" s="411"/>
      <c r="E43" s="411"/>
      <c r="F43" s="411"/>
      <c r="G43" s="411"/>
      <c r="H43" s="417"/>
      <c r="I43" s="417"/>
      <c r="J43" s="417"/>
      <c r="K43" s="417"/>
      <c r="L43" s="417"/>
      <c r="M43" s="417"/>
      <c r="N43" s="417"/>
      <c r="O43" s="411"/>
      <c r="P43" s="411"/>
      <c r="Q43" s="411"/>
      <c r="R43" s="411"/>
      <c r="S43" s="411"/>
      <c r="T43" s="411"/>
      <c r="U43" s="411"/>
      <c r="V43" s="411"/>
      <c r="W43" s="411"/>
      <c r="X43" s="411"/>
      <c r="Y43" s="417"/>
      <c r="Z43" s="411"/>
      <c r="AA43" s="411"/>
      <c r="AB43" s="411"/>
      <c r="AC43" s="411"/>
      <c r="AD43" s="411"/>
      <c r="AE43" s="411"/>
      <c r="AF43" s="417"/>
      <c r="AG43" s="411"/>
      <c r="AH43" s="411"/>
      <c r="AI43" s="417"/>
      <c r="AJ43" s="411"/>
      <c r="AK43" s="411"/>
      <c r="AL43" s="411"/>
      <c r="AM43" s="411"/>
      <c r="AN43" s="411"/>
    </row>
    <row r="44" spans="3:40" ht="45" customHeight="1" x14ac:dyDescent="0.35">
      <c r="C44" s="411"/>
      <c r="D44" s="454"/>
      <c r="E44" s="411"/>
      <c r="F44" s="411"/>
      <c r="G44" s="411"/>
      <c r="H44" s="455"/>
      <c r="I44" s="455"/>
      <c r="J44" s="455"/>
      <c r="K44" s="455"/>
      <c r="L44" s="455"/>
      <c r="M44" s="455"/>
      <c r="N44" s="455"/>
      <c r="O44" s="411"/>
      <c r="P44" s="411"/>
      <c r="Q44" s="411"/>
      <c r="R44" s="411"/>
      <c r="S44" s="411"/>
      <c r="T44" s="411"/>
      <c r="U44" s="411"/>
      <c r="V44" s="411"/>
      <c r="W44" s="411"/>
      <c r="X44" s="411"/>
      <c r="Y44" s="455"/>
      <c r="Z44" s="411"/>
      <c r="AA44" s="411"/>
      <c r="AB44" s="411"/>
      <c r="AC44" s="411"/>
      <c r="AD44" s="411"/>
      <c r="AE44" s="411"/>
      <c r="AF44" s="455"/>
      <c r="AG44" s="411"/>
      <c r="AH44" s="411"/>
      <c r="AI44" s="455"/>
      <c r="AJ44" s="411"/>
      <c r="AK44" s="411"/>
      <c r="AL44" s="411"/>
      <c r="AM44" s="411"/>
      <c r="AN44" s="411"/>
    </row>
    <row r="45" spans="3:40" x14ac:dyDescent="0.35">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row>
    <row r="46" spans="3:40" x14ac:dyDescent="0.35">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row>
    <row r="47" spans="3:40" x14ac:dyDescent="0.35">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row>
    <row r="48" spans="3:40" x14ac:dyDescent="0.35">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row>
    <row r="49" spans="3:40" x14ac:dyDescent="0.35">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row>
    <row r="50" spans="3:40" x14ac:dyDescent="0.35">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row>
    <row r="51" spans="3:40" x14ac:dyDescent="0.35">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row>
    <row r="52" spans="3:40" x14ac:dyDescent="0.35">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row>
    <row r="53" spans="3:40" x14ac:dyDescent="0.35">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row>
    <row r="54" spans="3:40" x14ac:dyDescent="0.35">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row>
    <row r="55" spans="3:40" x14ac:dyDescent="0.35">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row>
    <row r="56" spans="3:40" x14ac:dyDescent="0.35">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row>
    <row r="57" spans="3:40" x14ac:dyDescent="0.35">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row>
    <row r="58" spans="3:40" x14ac:dyDescent="0.35">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11"/>
      <c r="AN58" s="411"/>
    </row>
    <row r="59" spans="3:40" x14ac:dyDescent="0.35">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c r="AF59" s="411"/>
      <c r="AG59" s="411"/>
      <c r="AH59" s="411"/>
      <c r="AI59" s="411"/>
      <c r="AJ59" s="411"/>
      <c r="AK59" s="411"/>
      <c r="AL59" s="411"/>
      <c r="AM59" s="411"/>
      <c r="AN59" s="411"/>
    </row>
    <row r="60" spans="3:40" x14ac:dyDescent="0.35">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c r="AD60" s="411"/>
      <c r="AE60" s="411"/>
      <c r="AF60" s="411"/>
      <c r="AG60" s="411"/>
      <c r="AH60" s="411"/>
      <c r="AI60" s="411"/>
      <c r="AJ60" s="411"/>
      <c r="AK60" s="411"/>
      <c r="AL60" s="411"/>
      <c r="AM60" s="411"/>
      <c r="AN60" s="411"/>
    </row>
    <row r="61" spans="3:40" x14ac:dyDescent="0.35">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row>
    <row r="62" spans="3:40" x14ac:dyDescent="0.35">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1"/>
      <c r="AJ62" s="411"/>
      <c r="AK62" s="411"/>
      <c r="AL62" s="411"/>
      <c r="AM62" s="411"/>
      <c r="AN62" s="411"/>
    </row>
    <row r="63" spans="3:40" x14ac:dyDescent="0.35">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row>
    <row r="64" spans="3:40" x14ac:dyDescent="0.35">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row>
    <row r="65" spans="3:40" x14ac:dyDescent="0.35">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c r="AD65" s="411"/>
      <c r="AE65" s="411"/>
      <c r="AF65" s="411"/>
      <c r="AG65" s="411"/>
      <c r="AH65" s="411"/>
      <c r="AI65" s="411"/>
      <c r="AJ65" s="411"/>
      <c r="AK65" s="411"/>
      <c r="AL65" s="411"/>
      <c r="AM65" s="411"/>
      <c r="AN65" s="411"/>
    </row>
    <row r="66" spans="3:40" x14ac:dyDescent="0.35">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c r="AD66" s="411"/>
      <c r="AE66" s="411"/>
      <c r="AF66" s="411"/>
      <c r="AG66" s="411"/>
      <c r="AH66" s="411"/>
      <c r="AI66" s="411"/>
      <c r="AJ66" s="411"/>
      <c r="AK66" s="411"/>
      <c r="AL66" s="411"/>
      <c r="AM66" s="411"/>
      <c r="AN66" s="411"/>
    </row>
    <row r="67" spans="3:40" x14ac:dyDescent="0.35">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row>
    <row r="68" spans="3:40" x14ac:dyDescent="0.35">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row>
    <row r="69" spans="3:40" x14ac:dyDescent="0.3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411"/>
      <c r="AH69" s="411"/>
      <c r="AI69" s="411"/>
      <c r="AJ69" s="411"/>
      <c r="AK69" s="411"/>
      <c r="AL69" s="411"/>
      <c r="AM69" s="411"/>
      <c r="AN69" s="411"/>
    </row>
    <row r="70" spans="3:40" x14ac:dyDescent="0.35">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c r="AD70" s="411"/>
      <c r="AE70" s="411"/>
      <c r="AF70" s="411"/>
      <c r="AG70" s="411"/>
      <c r="AH70" s="411"/>
      <c r="AI70" s="411"/>
      <c r="AJ70" s="411"/>
      <c r="AK70" s="411"/>
      <c r="AL70" s="411"/>
      <c r="AM70" s="411"/>
      <c r="AN70" s="411"/>
    </row>
    <row r="71" spans="3:40" x14ac:dyDescent="0.35">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11"/>
      <c r="AN71" s="411"/>
    </row>
    <row r="72" spans="3:40" x14ac:dyDescent="0.35">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11"/>
      <c r="AN72" s="411"/>
    </row>
    <row r="73" spans="3:40" x14ac:dyDescent="0.35">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c r="AD73" s="411"/>
      <c r="AE73" s="411"/>
      <c r="AF73" s="411"/>
      <c r="AG73" s="411"/>
      <c r="AH73" s="411"/>
      <c r="AI73" s="411"/>
      <c r="AJ73" s="411"/>
      <c r="AK73" s="411"/>
      <c r="AL73" s="411"/>
      <c r="AM73" s="411"/>
      <c r="AN73" s="411"/>
    </row>
    <row r="74" spans="3:40" x14ac:dyDescent="0.35">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411"/>
      <c r="AH74" s="411"/>
      <c r="AI74" s="411"/>
      <c r="AJ74" s="411"/>
      <c r="AK74" s="411"/>
      <c r="AL74" s="411"/>
      <c r="AM74" s="411"/>
      <c r="AN74" s="411"/>
    </row>
    <row r="75" spans="3:40" x14ac:dyDescent="0.35">
      <c r="C75" s="411"/>
      <c r="D75" s="411"/>
      <c r="E75" s="411"/>
      <c r="F75" s="411"/>
      <c r="G75" s="411"/>
      <c r="H75" s="411"/>
      <c r="I75" s="411"/>
      <c r="J75" s="411"/>
      <c r="K75" s="411"/>
      <c r="L75" s="411"/>
      <c r="M75" s="411"/>
      <c r="N75" s="411"/>
      <c r="O75" s="411"/>
      <c r="P75" s="411"/>
      <c r="Q75" s="411"/>
      <c r="R75" s="411"/>
      <c r="S75" s="411"/>
      <c r="T75" s="411"/>
      <c r="U75" s="411"/>
      <c r="V75" s="411"/>
      <c r="W75" s="411"/>
      <c r="X75" s="411"/>
      <c r="Y75" s="411"/>
      <c r="Z75" s="411"/>
      <c r="AA75" s="411"/>
      <c r="AB75" s="411"/>
      <c r="AC75" s="411"/>
      <c r="AD75" s="411"/>
      <c r="AE75" s="411"/>
      <c r="AF75" s="411"/>
      <c r="AG75" s="411"/>
      <c r="AH75" s="411"/>
      <c r="AI75" s="411"/>
      <c r="AJ75" s="411"/>
      <c r="AK75" s="411"/>
      <c r="AL75" s="411"/>
      <c r="AM75" s="411"/>
      <c r="AN75" s="411"/>
    </row>
  </sheetData>
  <sheetProtection algorithmName="SHA-512" hashValue="cyW1UTiF018l9vQvzuCGHbPxKhhU5UF82KGMrOObPLjJCGZhRUs3QLpkmBGmLBIC8tJo1ZZekEy7W5D+X0kCBg==" saltValue="xFDAUni6lSqLrBruRTTU1w==" spinCount="100000" sheet="1" objects="1" scenarios="1"/>
  <mergeCells count="118">
    <mergeCell ref="P41:T41"/>
    <mergeCell ref="P28:T28"/>
    <mergeCell ref="D29:F40"/>
    <mergeCell ref="P29:P30"/>
    <mergeCell ref="Q29:R29"/>
    <mergeCell ref="S29:S30"/>
    <mergeCell ref="T29:T30"/>
    <mergeCell ref="P31:P33"/>
    <mergeCell ref="P34:P36"/>
    <mergeCell ref="P37:P39"/>
    <mergeCell ref="P40:T40"/>
    <mergeCell ref="D27:F27"/>
    <mergeCell ref="H27:I27"/>
    <mergeCell ref="K27:X27"/>
    <mergeCell ref="Z27:AE27"/>
    <mergeCell ref="AG27:AH27"/>
    <mergeCell ref="AJ27:AK27"/>
    <mergeCell ref="D26:F26"/>
    <mergeCell ref="H26:I26"/>
    <mergeCell ref="K26:X26"/>
    <mergeCell ref="Z26:AE26"/>
    <mergeCell ref="AG26:AH26"/>
    <mergeCell ref="AJ26:AK26"/>
    <mergeCell ref="Y20:Y22"/>
    <mergeCell ref="AF20:AF22"/>
    <mergeCell ref="AI20:AI22"/>
    <mergeCell ref="E23:E25"/>
    <mergeCell ref="G23:G25"/>
    <mergeCell ref="J23:J25"/>
    <mergeCell ref="Y23:Y25"/>
    <mergeCell ref="AF23:AF25"/>
    <mergeCell ref="AI23:AI25"/>
    <mergeCell ref="AK15:AK16"/>
    <mergeCell ref="E17:E19"/>
    <mergeCell ref="G17:G19"/>
    <mergeCell ref="J17:J19"/>
    <mergeCell ref="Y17:Y19"/>
    <mergeCell ref="AF17:AF19"/>
    <mergeCell ref="AI17:AI19"/>
    <mergeCell ref="AA15:AE15"/>
    <mergeCell ref="AF15:AF16"/>
    <mergeCell ref="AG15:AG16"/>
    <mergeCell ref="AH15:AH16"/>
    <mergeCell ref="AI15:AI16"/>
    <mergeCell ref="AJ15:AJ16"/>
    <mergeCell ref="D15:D25"/>
    <mergeCell ref="E15:E16"/>
    <mergeCell ref="F15:F16"/>
    <mergeCell ref="H15:H16"/>
    <mergeCell ref="I15:I16"/>
    <mergeCell ref="L15:X15"/>
    <mergeCell ref="E20:E22"/>
    <mergeCell ref="G20:G22"/>
    <mergeCell ref="J20:J22"/>
    <mergeCell ref="K14:X14"/>
    <mergeCell ref="Z14:AE14"/>
    <mergeCell ref="AG14:AH14"/>
    <mergeCell ref="AJ14:AK14"/>
    <mergeCell ref="D13:F13"/>
    <mergeCell ref="H13:I13"/>
    <mergeCell ref="K13:X13"/>
    <mergeCell ref="Z13:AE13"/>
    <mergeCell ref="AG13:AH13"/>
    <mergeCell ref="AJ13:AK13"/>
    <mergeCell ref="Z9:AE9"/>
    <mergeCell ref="AG9:AH9"/>
    <mergeCell ref="AJ9:AK9"/>
    <mergeCell ref="C10:C27"/>
    <mergeCell ref="D10:F10"/>
    <mergeCell ref="H10:I10"/>
    <mergeCell ref="K10:X10"/>
    <mergeCell ref="Z10:AE10"/>
    <mergeCell ref="D12:F12"/>
    <mergeCell ref="H12:I12"/>
    <mergeCell ref="K12:X12"/>
    <mergeCell ref="Z12:AE12"/>
    <mergeCell ref="AG12:AH12"/>
    <mergeCell ref="AJ12:AK12"/>
    <mergeCell ref="AG10:AH10"/>
    <mergeCell ref="AJ10:AK10"/>
    <mergeCell ref="D11:F11"/>
    <mergeCell ref="H11:I11"/>
    <mergeCell ref="K11:X11"/>
    <mergeCell ref="Z11:AE11"/>
    <mergeCell ref="AG11:AH11"/>
    <mergeCell ref="AJ11:AK11"/>
    <mergeCell ref="D14:F14"/>
    <mergeCell ref="H14:I14"/>
    <mergeCell ref="Z7:AE7"/>
    <mergeCell ref="AG7:AH7"/>
    <mergeCell ref="AJ7:AK7"/>
    <mergeCell ref="D8:F8"/>
    <mergeCell ref="H8:I8"/>
    <mergeCell ref="K8:X8"/>
    <mergeCell ref="Z8:AE8"/>
    <mergeCell ref="AG8:AH8"/>
    <mergeCell ref="AJ8:AK8"/>
    <mergeCell ref="Z5:AE5"/>
    <mergeCell ref="AG5:AH5"/>
    <mergeCell ref="AJ5:AK5"/>
    <mergeCell ref="D6:F6"/>
    <mergeCell ref="H6:I6"/>
    <mergeCell ref="K6:X6"/>
    <mergeCell ref="Z6:AE6"/>
    <mergeCell ref="AG6:AH6"/>
    <mergeCell ref="AJ6:AK6"/>
    <mergeCell ref="C2:F2"/>
    <mergeCell ref="C3:F3"/>
    <mergeCell ref="C5:C9"/>
    <mergeCell ref="D5:F5"/>
    <mergeCell ref="H5:I5"/>
    <mergeCell ref="K5:X5"/>
    <mergeCell ref="D7:F7"/>
    <mergeCell ref="H7:I7"/>
    <mergeCell ref="K7:X7"/>
    <mergeCell ref="D9:F9"/>
    <mergeCell ref="H9:I9"/>
    <mergeCell ref="K9:X9"/>
  </mergeCells>
  <dataValidations count="3">
    <dataValidation operator="greaterThan" allowBlank="1" showInputMessage="1" showErrorMessage="1" sqref="M17:X25" xr:uid="{8DA41979-833C-47B7-A90C-2EEA6F2A478B}"/>
    <dataValidation type="whole" operator="greaterThanOrEqual" allowBlank="1" showInputMessage="1" showErrorMessage="1" sqref="S31:S39" xr:uid="{FDB3CD10-7D5C-4D60-8C22-A06252A4CDDA}">
      <formula1>0</formula1>
    </dataValidation>
    <dataValidation type="decimal" operator="greaterThanOrEqual" allowBlank="1" showInputMessage="1" showErrorMessage="1" sqref="T31:T39" xr:uid="{639BA030-03C4-4F85-B3BF-76D214B8BC9A}">
      <formula1>0</formula1>
    </dataValidation>
  </dataValidations>
  <hyperlinks>
    <hyperlink ref="H5:I5" location="'Metadados do indicador GAMA'!B40" display="Taxa de mortalidade dos adolescentes (todas as causas)" xr:uid="{08E08A18-3879-46BF-9E87-0C486EAF7F94}"/>
    <hyperlink ref="K5:X5" location="'Metadados do indicador GAMA'!B41" display="Taxa de mortalidade dos adolescentes (causa específica)" xr:uid="{29298466-A5E8-49A7-9891-7F8C5168DA58}"/>
    <hyperlink ref="Z5:AE5" location="'Metadados do indicador GAMA'!B45" display="Taxa de hospitalização por lesões (causa específica)" xr:uid="{9B7CD18E-D872-4E88-BD55-3765A8545C2B}"/>
    <hyperlink ref="AG5:AH5" location="'Metadados do indicador GAMA'!B7" display="Utilização dos serviços de saúde" xr:uid="{B3187B00-BB00-4634-94B1-9F1B7DFDBD80}"/>
    <hyperlink ref="AJ5:AK5" location="'Metadados do indicador GAMA'!B11" display="Proporção da população adolescente" xr:uid="{DDFD90DC-2C94-481D-80CC-B0B87DADAD5B}"/>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showInputMessage="1" showErrorMessage="1" xr:uid="{39605C27-9CDD-43FC-B4EA-B3B77583D2F5}">
          <x14:formula1>
            <xm:f>dropdowns!$M$1:$M$27</xm:f>
          </x14:formula1>
          <xm:sqref>H12:I12 K12:X12</xm:sqref>
        </x14:dataValidation>
        <x14:dataValidation type="list" allowBlank="1" showInputMessage="1" showErrorMessage="1" xr:uid="{F9D1C039-84DC-4149-B0B5-87B53486F221}">
          <x14:formula1>
            <xm:f>dropdowns!$A$2:$A$6</xm:f>
          </x14:formula1>
          <xm:sqref>K10:X10 H10:I10</xm:sqref>
        </x14:dataValidation>
        <x14:dataValidation type="list" allowBlank="1" showInputMessage="1" showErrorMessage="1" xr:uid="{DED5A391-4D00-4615-9BAC-3E45EF86E000}">
          <x14:formula1>
            <xm:f>dropdowns!$E$2:$E$6</xm:f>
          </x14:formula1>
          <xm:sqref>H13:I13 K13:X13</xm:sqref>
        </x14:dataValidation>
        <x14:dataValidation type="list" allowBlank="1" showInputMessage="1" showErrorMessage="1" xr:uid="{BB347CA0-54C4-477C-9FA2-317D24FF6DA1}">
          <x14:formula1>
            <xm:f>dropdowns!$D$2:$D$4</xm:f>
          </x14:formula1>
          <xm:sqref>Z27:AE27 AJ27:AK27 AG27:AH27 H27:I27 K27:X27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EAD6-AD12-462F-8B77-E228A99F1025}">
  <sheetPr>
    <tabColor rgb="FFC8DBF8"/>
    <pageSetUpPr autoPageBreaks="0"/>
  </sheetPr>
  <dimension ref="A1:AC56"/>
  <sheetViews>
    <sheetView topLeftCell="B1" zoomScale="90" zoomScaleNormal="90" workbookViewId="0">
      <pane xSplit="5" topLeftCell="G1" activePane="topRight" state="frozen"/>
      <selection activeCell="B1" sqref="B1"/>
      <selection pane="topRight" activeCell="C2" sqref="C2:F2"/>
    </sheetView>
  </sheetViews>
  <sheetFormatPr defaultColWidth="9.1796875" defaultRowHeight="14.5" x14ac:dyDescent="0.35"/>
  <cols>
    <col min="1" max="1" width="8.26953125" style="9" hidden="1" customWidth="1"/>
    <col min="2" max="2" width="2.81640625" style="9" customWidth="1"/>
    <col min="3" max="3" width="4.81640625" style="9" customWidth="1"/>
    <col min="4" max="4" width="26" style="9" customWidth="1"/>
    <col min="5" max="5" width="10" style="9" customWidth="1"/>
    <col min="6" max="6" width="17.26953125" style="9" customWidth="1"/>
    <col min="7" max="7" width="2" style="9" customWidth="1"/>
    <col min="8" max="8" width="12.1796875" style="9" customWidth="1"/>
    <col min="9" max="9" width="12.54296875" style="9" customWidth="1"/>
    <col min="10" max="10" width="2.1796875" style="9" customWidth="1"/>
    <col min="11" max="11" width="11.81640625" style="9" customWidth="1"/>
    <col min="12" max="12" width="9.81640625" style="9" customWidth="1"/>
    <col min="13" max="13" width="2.54296875" style="9" customWidth="1"/>
    <col min="14" max="14" width="11.7265625" style="9" customWidth="1"/>
    <col min="15" max="15" width="7.81640625" style="9" customWidth="1"/>
    <col min="16" max="16" width="9.1796875" style="9" customWidth="1"/>
    <col min="17" max="17" width="2.1796875" style="9" customWidth="1"/>
    <col min="18" max="18" width="12.453125" style="9" customWidth="1"/>
    <col min="19" max="19" width="10.26953125" style="9" customWidth="1"/>
    <col min="20" max="20" width="2" style="9" customWidth="1"/>
    <col min="21" max="21" width="12.453125" style="9" customWidth="1"/>
    <col min="22" max="22" width="11.1796875" style="9" customWidth="1"/>
    <col min="23" max="27" width="9.1796875" style="9"/>
    <col min="28" max="28" width="10.26953125" style="9" customWidth="1"/>
    <col min="29" max="29" width="6.453125" style="9" customWidth="1"/>
    <col min="30" max="16384" width="9.1796875" style="9"/>
  </cols>
  <sheetData>
    <row r="1" spans="1:25" s="244" customFormat="1" ht="47.5" customHeight="1" x14ac:dyDescent="0.5">
      <c r="A1" s="240"/>
      <c r="B1" s="240"/>
      <c r="C1" s="241"/>
      <c r="D1" s="241"/>
      <c r="E1" s="242"/>
      <c r="F1" s="243"/>
      <c r="G1" s="243"/>
      <c r="H1" s="243"/>
      <c r="I1" s="242"/>
      <c r="J1" s="242"/>
      <c r="K1" s="243"/>
      <c r="L1" s="242"/>
      <c r="M1" s="242"/>
      <c r="N1" s="242"/>
      <c r="O1" s="242"/>
      <c r="P1" s="242"/>
      <c r="Q1" s="242"/>
      <c r="T1" s="242"/>
    </row>
    <row r="2" spans="1:25" s="244" customFormat="1" ht="51.65" customHeight="1" x14ac:dyDescent="0.35">
      <c r="C2" s="1061" t="s">
        <v>261</v>
      </c>
      <c r="D2" s="1061"/>
      <c r="E2" s="1061"/>
      <c r="F2" s="1061"/>
    </row>
    <row r="3" spans="1:25" ht="49.5" customHeight="1" x14ac:dyDescent="0.4">
      <c r="A3" s="9">
        <v>21</v>
      </c>
      <c r="C3" s="1062" t="s">
        <v>198</v>
      </c>
      <c r="D3" s="1062"/>
      <c r="E3" s="1062"/>
      <c r="F3" s="1062"/>
    </row>
    <row r="4" spans="1:25" ht="15" thickBot="1" x14ac:dyDescent="0.4">
      <c r="A4" s="9">
        <v>22</v>
      </c>
      <c r="H4" s="37"/>
      <c r="I4" s="37"/>
      <c r="J4" s="37"/>
      <c r="K4" s="37"/>
      <c r="L4" s="37"/>
      <c r="M4" s="37"/>
      <c r="N4" s="37"/>
      <c r="O4" s="37"/>
      <c r="Q4" s="37"/>
      <c r="T4" s="37"/>
    </row>
    <row r="5" spans="1:25" ht="42" customHeight="1" x14ac:dyDescent="0.35">
      <c r="A5" s="9">
        <v>23</v>
      </c>
      <c r="C5" s="992" t="s">
        <v>199</v>
      </c>
      <c r="D5" s="994" t="s">
        <v>200</v>
      </c>
      <c r="E5" s="994"/>
      <c r="F5" s="994"/>
      <c r="G5" s="399"/>
      <c r="H5" s="995" t="s">
        <v>143</v>
      </c>
      <c r="I5" s="995"/>
      <c r="J5" s="135"/>
      <c r="K5" s="995" t="s">
        <v>146</v>
      </c>
      <c r="L5" s="995"/>
      <c r="M5" s="135"/>
      <c r="N5" s="995" t="s">
        <v>148</v>
      </c>
      <c r="O5" s="995"/>
      <c r="P5" s="995"/>
      <c r="Q5" s="135"/>
      <c r="R5" s="995" t="s">
        <v>150</v>
      </c>
      <c r="S5" s="995"/>
      <c r="T5" s="135"/>
      <c r="U5" s="995" t="s">
        <v>152</v>
      </c>
      <c r="V5" s="995"/>
      <c r="W5" s="36"/>
      <c r="X5" s="36"/>
      <c r="Y5" s="36"/>
    </row>
    <row r="6" spans="1:25" ht="70.5" customHeight="1" x14ac:dyDescent="0.35">
      <c r="A6" s="9">
        <v>24</v>
      </c>
      <c r="C6" s="993"/>
      <c r="D6" s="996" t="s">
        <v>201</v>
      </c>
      <c r="E6" s="996"/>
      <c r="F6" s="996"/>
      <c r="G6" s="399"/>
      <c r="H6" s="997" t="s">
        <v>262</v>
      </c>
      <c r="I6" s="997"/>
      <c r="J6" s="126"/>
      <c r="K6" s="997" t="s">
        <v>263</v>
      </c>
      <c r="L6" s="997"/>
      <c r="M6" s="126"/>
      <c r="N6" s="997" t="s">
        <v>264</v>
      </c>
      <c r="O6" s="997"/>
      <c r="P6" s="997"/>
      <c r="Q6" s="126"/>
      <c r="R6" s="997" t="s">
        <v>265</v>
      </c>
      <c r="S6" s="997"/>
      <c r="T6" s="126"/>
      <c r="U6" s="997" t="s">
        <v>266</v>
      </c>
      <c r="V6" s="997"/>
      <c r="W6" s="36"/>
      <c r="X6" s="36"/>
      <c r="Y6" s="36"/>
    </row>
    <row r="7" spans="1:25" ht="84" customHeight="1" x14ac:dyDescent="0.35">
      <c r="A7" s="9">
        <v>25</v>
      </c>
      <c r="C7" s="993"/>
      <c r="D7" s="996" t="s">
        <v>205</v>
      </c>
      <c r="E7" s="996"/>
      <c r="F7" s="996"/>
      <c r="G7" s="399"/>
      <c r="H7" s="1063" t="s">
        <v>267</v>
      </c>
      <c r="I7" s="1064"/>
      <c r="J7" s="126"/>
      <c r="K7" s="997" t="s">
        <v>268</v>
      </c>
      <c r="L7" s="997"/>
      <c r="M7" s="126"/>
      <c r="N7" s="997" t="s">
        <v>269</v>
      </c>
      <c r="O7" s="997"/>
      <c r="P7" s="997"/>
      <c r="Q7" s="126"/>
      <c r="R7" s="997" t="s">
        <v>270</v>
      </c>
      <c r="S7" s="997"/>
      <c r="T7" s="126"/>
      <c r="U7" s="997" t="s">
        <v>271</v>
      </c>
      <c r="V7" s="997"/>
      <c r="W7" s="36"/>
      <c r="X7" s="36"/>
      <c r="Y7" s="36"/>
    </row>
    <row r="8" spans="1:25" ht="76.5" customHeight="1" x14ac:dyDescent="0.35">
      <c r="C8" s="993"/>
      <c r="D8" s="996" t="s">
        <v>211</v>
      </c>
      <c r="E8" s="996"/>
      <c r="F8" s="996"/>
      <c r="G8" s="399"/>
      <c r="H8" s="997" t="s">
        <v>272</v>
      </c>
      <c r="I8" s="997"/>
      <c r="J8" s="126"/>
      <c r="K8" s="997" t="s">
        <v>273</v>
      </c>
      <c r="L8" s="997"/>
      <c r="M8" s="126"/>
      <c r="N8" s="997" t="s">
        <v>274</v>
      </c>
      <c r="O8" s="997"/>
      <c r="P8" s="997"/>
      <c r="Q8" s="126"/>
      <c r="R8" s="997" t="s">
        <v>275</v>
      </c>
      <c r="S8" s="997"/>
      <c r="T8" s="126"/>
      <c r="U8" s="997" t="s">
        <v>276</v>
      </c>
      <c r="V8" s="997"/>
      <c r="W8" s="36"/>
      <c r="X8" s="36"/>
      <c r="Y8" s="36"/>
    </row>
    <row r="9" spans="1:25" ht="29.25" customHeight="1" thickBot="1" x14ac:dyDescent="0.4">
      <c r="C9" s="993"/>
      <c r="D9" s="998" t="s">
        <v>217</v>
      </c>
      <c r="E9" s="998"/>
      <c r="F9" s="998"/>
      <c r="G9" s="399"/>
      <c r="H9" s="1065" t="s">
        <v>277</v>
      </c>
      <c r="I9" s="1066"/>
      <c r="J9" s="126"/>
      <c r="K9" s="999" t="s">
        <v>277</v>
      </c>
      <c r="L9" s="999"/>
      <c r="M9" s="126"/>
      <c r="N9" s="999" t="s">
        <v>277</v>
      </c>
      <c r="O9" s="999"/>
      <c r="P9" s="999"/>
      <c r="Q9" s="126"/>
      <c r="R9" s="999" t="s">
        <v>277</v>
      </c>
      <c r="S9" s="999"/>
      <c r="T9" s="126"/>
      <c r="U9" s="999" t="s">
        <v>277</v>
      </c>
      <c r="V9" s="999"/>
      <c r="W9" s="36"/>
      <c r="X9" s="36"/>
      <c r="Y9" s="36"/>
    </row>
    <row r="10" spans="1:25" ht="39.75" customHeight="1" thickTop="1" x14ac:dyDescent="0.35">
      <c r="C10" s="1000" t="s">
        <v>221</v>
      </c>
      <c r="D10" s="1003" t="s">
        <v>222</v>
      </c>
      <c r="E10" s="1003"/>
      <c r="F10" s="1003"/>
      <c r="G10" s="400"/>
      <c r="H10" s="1004" t="s">
        <v>8</v>
      </c>
      <c r="I10" s="1005"/>
      <c r="J10" s="35"/>
      <c r="K10" s="1004" t="s">
        <v>8</v>
      </c>
      <c r="L10" s="1005"/>
      <c r="M10" s="35"/>
      <c r="N10" s="1004" t="s">
        <v>8</v>
      </c>
      <c r="O10" s="1009"/>
      <c r="P10" s="1005"/>
      <c r="Q10" s="35"/>
      <c r="R10" s="1004" t="s">
        <v>8</v>
      </c>
      <c r="S10" s="1005"/>
      <c r="T10" s="35"/>
      <c r="U10" s="1004" t="s">
        <v>8</v>
      </c>
      <c r="V10" s="1005"/>
    </row>
    <row r="11" spans="1:25" ht="43.5" customHeight="1" x14ac:dyDescent="0.35">
      <c r="C11" s="1001"/>
      <c r="D11" s="1010" t="s">
        <v>223</v>
      </c>
      <c r="E11" s="1010"/>
      <c r="F11" s="1010"/>
      <c r="G11" s="401"/>
      <c r="H11" s="1011"/>
      <c r="I11" s="1012"/>
      <c r="J11" s="35"/>
      <c r="K11" s="1011"/>
      <c r="L11" s="1012"/>
      <c r="M11" s="35"/>
      <c r="N11" s="1011"/>
      <c r="O11" s="1016"/>
      <c r="P11" s="1012"/>
      <c r="Q11" s="35"/>
      <c r="R11" s="1011"/>
      <c r="S11" s="1012"/>
      <c r="T11" s="35"/>
      <c r="U11" s="1011"/>
      <c r="V11" s="1012"/>
    </row>
    <row r="12" spans="1:25" ht="26.5" customHeight="1" x14ac:dyDescent="0.35">
      <c r="C12" s="1001"/>
      <c r="D12" s="1010" t="s">
        <v>224</v>
      </c>
      <c r="E12" s="1010"/>
      <c r="F12" s="1010"/>
      <c r="G12" s="401"/>
      <c r="H12" s="1011" t="s">
        <v>8</v>
      </c>
      <c r="I12" s="1012"/>
      <c r="J12" s="35"/>
      <c r="K12" s="1011" t="s">
        <v>8</v>
      </c>
      <c r="L12" s="1012"/>
      <c r="M12" s="35"/>
      <c r="N12" s="1011" t="s">
        <v>8</v>
      </c>
      <c r="O12" s="1016"/>
      <c r="P12" s="1012"/>
      <c r="Q12" s="35"/>
      <c r="R12" s="1011" t="s">
        <v>8</v>
      </c>
      <c r="S12" s="1012"/>
      <c r="T12" s="35"/>
      <c r="U12" s="1011" t="s">
        <v>8</v>
      </c>
      <c r="V12" s="1012"/>
    </row>
    <row r="13" spans="1:25" ht="28" customHeight="1" thickBot="1" x14ac:dyDescent="0.4">
      <c r="C13" s="1001"/>
      <c r="D13" s="1010" t="s">
        <v>225</v>
      </c>
      <c r="E13" s="1010"/>
      <c r="F13" s="1010"/>
      <c r="G13" s="401"/>
      <c r="H13" s="1020" t="s">
        <v>8</v>
      </c>
      <c r="I13" s="1021"/>
      <c r="J13" s="35"/>
      <c r="K13" s="1020" t="s">
        <v>8</v>
      </c>
      <c r="L13" s="1021"/>
      <c r="M13" s="35"/>
      <c r="N13" s="1020" t="s">
        <v>8</v>
      </c>
      <c r="O13" s="1025"/>
      <c r="P13" s="1021"/>
      <c r="Q13" s="35"/>
      <c r="R13" s="1020" t="s">
        <v>8</v>
      </c>
      <c r="S13" s="1021"/>
      <c r="T13" s="35"/>
      <c r="U13" s="1020" t="s">
        <v>8</v>
      </c>
      <c r="V13" s="1021"/>
    </row>
    <row r="14" spans="1:25" ht="33" customHeight="1" thickTop="1" thickBot="1" x14ac:dyDescent="0.4">
      <c r="C14" s="1001"/>
      <c r="D14" s="1017" t="s">
        <v>226</v>
      </c>
      <c r="E14" s="1017"/>
      <c r="F14" s="1017"/>
      <c r="G14" s="401"/>
      <c r="H14" s="1018"/>
      <c r="I14" s="1018"/>
      <c r="J14" s="35"/>
      <c r="K14" s="1018"/>
      <c r="L14" s="1018"/>
      <c r="M14" s="35"/>
      <c r="N14" s="1019"/>
      <c r="O14" s="1019"/>
      <c r="P14" s="1019"/>
      <c r="Q14" s="35"/>
      <c r="R14" s="1019"/>
      <c r="S14" s="1019"/>
      <c r="T14" s="35"/>
      <c r="U14" s="1019"/>
      <c r="V14" s="1019"/>
    </row>
    <row r="15" spans="1:25" ht="33.65" customHeight="1" thickBot="1" x14ac:dyDescent="0.4">
      <c r="C15" s="1001"/>
      <c r="D15" s="1026" t="s">
        <v>227</v>
      </c>
      <c r="E15" s="133" t="s">
        <v>228</v>
      </c>
      <c r="F15" s="403" t="s">
        <v>229</v>
      </c>
      <c r="G15" s="393" t="s">
        <v>278</v>
      </c>
      <c r="H15" s="451" t="s">
        <v>230</v>
      </c>
      <c r="I15" s="267" t="s">
        <v>234</v>
      </c>
      <c r="J15" s="393" t="s">
        <v>228</v>
      </c>
      <c r="K15" s="451" t="s">
        <v>230</v>
      </c>
      <c r="L15" s="267" t="s">
        <v>234</v>
      </c>
      <c r="M15" s="393" t="s">
        <v>228</v>
      </c>
      <c r="N15" s="451" t="s">
        <v>230</v>
      </c>
      <c r="O15" s="310" t="s">
        <v>279</v>
      </c>
      <c r="P15" s="267" t="s">
        <v>280</v>
      </c>
      <c r="Q15" s="393" t="s">
        <v>228</v>
      </c>
      <c r="R15" s="451" t="s">
        <v>230</v>
      </c>
      <c r="S15" s="125" t="s">
        <v>234</v>
      </c>
      <c r="T15" s="393" t="s">
        <v>228</v>
      </c>
      <c r="U15" s="451" t="s">
        <v>230</v>
      </c>
      <c r="V15" s="267" t="s">
        <v>234</v>
      </c>
    </row>
    <row r="16" spans="1:25" ht="20.149999999999999" customHeight="1" thickTop="1" x14ac:dyDescent="0.35">
      <c r="C16" s="1001"/>
      <c r="D16" s="1027"/>
      <c r="E16" s="1043" t="s">
        <v>252</v>
      </c>
      <c r="F16" s="404" t="s">
        <v>253</v>
      </c>
      <c r="G16" s="1040" t="s">
        <v>252</v>
      </c>
      <c r="H16" s="726"/>
      <c r="I16" s="749"/>
      <c r="J16" s="1040" t="s">
        <v>252</v>
      </c>
      <c r="K16" s="726"/>
      <c r="L16" s="749"/>
      <c r="M16" s="1040" t="s">
        <v>252</v>
      </c>
      <c r="N16" s="726"/>
      <c r="O16" s="732"/>
      <c r="P16" s="737"/>
      <c r="Q16" s="1040" t="s">
        <v>252</v>
      </c>
      <c r="R16" s="726"/>
      <c r="S16" s="737"/>
      <c r="T16" s="1040" t="s">
        <v>252</v>
      </c>
      <c r="U16" s="726"/>
      <c r="V16" s="741"/>
    </row>
    <row r="17" spans="3:29" ht="18.649999999999999" customHeight="1" x14ac:dyDescent="0.35">
      <c r="C17" s="1001"/>
      <c r="D17" s="1027"/>
      <c r="E17" s="1044"/>
      <c r="F17" s="405" t="s">
        <v>254</v>
      </c>
      <c r="G17" s="1040"/>
      <c r="H17" s="728"/>
      <c r="I17" s="750"/>
      <c r="J17" s="1040"/>
      <c r="K17" s="728"/>
      <c r="L17" s="750"/>
      <c r="M17" s="1040"/>
      <c r="N17" s="728"/>
      <c r="O17" s="588"/>
      <c r="P17" s="738"/>
      <c r="Q17" s="1040"/>
      <c r="R17" s="728"/>
      <c r="S17" s="738"/>
      <c r="T17" s="1040"/>
      <c r="U17" s="728"/>
      <c r="V17" s="742"/>
    </row>
    <row r="18" spans="3:29" ht="18.649999999999999" customHeight="1" x14ac:dyDescent="0.35">
      <c r="C18" s="1001"/>
      <c r="D18" s="1027"/>
      <c r="E18" s="1045"/>
      <c r="F18" s="406" t="s">
        <v>255</v>
      </c>
      <c r="G18" s="1040"/>
      <c r="H18" s="728"/>
      <c r="I18" s="750"/>
      <c r="J18" s="1040"/>
      <c r="K18" s="728"/>
      <c r="L18" s="750"/>
      <c r="M18" s="1040"/>
      <c r="N18" s="728"/>
      <c r="O18" s="588"/>
      <c r="P18" s="738"/>
      <c r="Q18" s="1040"/>
      <c r="R18" s="728"/>
      <c r="S18" s="738"/>
      <c r="T18" s="1040"/>
      <c r="U18" s="728"/>
      <c r="V18" s="742"/>
    </row>
    <row r="19" spans="3:29" ht="18.649999999999999" customHeight="1" x14ac:dyDescent="0.35">
      <c r="C19" s="1001"/>
      <c r="D19" s="1027"/>
      <c r="E19" s="1039" t="s">
        <v>256</v>
      </c>
      <c r="F19" s="407" t="s">
        <v>253</v>
      </c>
      <c r="G19" s="1040" t="s">
        <v>256</v>
      </c>
      <c r="H19" s="728"/>
      <c r="I19" s="750"/>
      <c r="J19" s="1040" t="s">
        <v>256</v>
      </c>
      <c r="K19" s="728"/>
      <c r="L19" s="750"/>
      <c r="M19" s="1040" t="s">
        <v>256</v>
      </c>
      <c r="N19" s="728"/>
      <c r="O19" s="588"/>
      <c r="P19" s="738"/>
      <c r="Q19" s="1040" t="s">
        <v>256</v>
      </c>
      <c r="R19" s="728"/>
      <c r="S19" s="738"/>
      <c r="T19" s="1040" t="s">
        <v>256</v>
      </c>
      <c r="U19" s="728"/>
      <c r="V19" s="742"/>
    </row>
    <row r="20" spans="3:29" ht="19" customHeight="1" x14ac:dyDescent="0.35">
      <c r="C20" s="1001"/>
      <c r="D20" s="1027"/>
      <c r="E20" s="1039"/>
      <c r="F20" s="407" t="s">
        <v>254</v>
      </c>
      <c r="G20" s="1040"/>
      <c r="H20" s="728"/>
      <c r="I20" s="750"/>
      <c r="J20" s="1040"/>
      <c r="K20" s="728"/>
      <c r="L20" s="750"/>
      <c r="M20" s="1040"/>
      <c r="N20" s="728"/>
      <c r="O20" s="588"/>
      <c r="P20" s="738"/>
      <c r="Q20" s="1040"/>
      <c r="R20" s="728"/>
      <c r="S20" s="738"/>
      <c r="T20" s="1040"/>
      <c r="U20" s="728"/>
      <c r="V20" s="742"/>
    </row>
    <row r="21" spans="3:29" ht="17.5" customHeight="1" x14ac:dyDescent="0.35">
      <c r="C21" s="1001"/>
      <c r="D21" s="1027"/>
      <c r="E21" s="1039"/>
      <c r="F21" s="407" t="s">
        <v>255</v>
      </c>
      <c r="G21" s="1040"/>
      <c r="H21" s="728"/>
      <c r="I21" s="750"/>
      <c r="J21" s="1040"/>
      <c r="K21" s="728"/>
      <c r="L21" s="750"/>
      <c r="M21" s="1040"/>
      <c r="N21" s="728"/>
      <c r="O21" s="588"/>
      <c r="P21" s="738"/>
      <c r="Q21" s="1040"/>
      <c r="R21" s="728"/>
      <c r="S21" s="738"/>
      <c r="T21" s="1040"/>
      <c r="U21" s="728"/>
      <c r="V21" s="742"/>
    </row>
    <row r="22" spans="3:29" ht="18" customHeight="1" x14ac:dyDescent="0.35">
      <c r="C22" s="1001"/>
      <c r="D22" s="1027"/>
      <c r="E22" s="1039" t="s">
        <v>257</v>
      </c>
      <c r="F22" s="407" t="s">
        <v>253</v>
      </c>
      <c r="G22" s="1040" t="s">
        <v>257</v>
      </c>
      <c r="H22" s="728"/>
      <c r="I22" s="750"/>
      <c r="J22" s="1040" t="s">
        <v>257</v>
      </c>
      <c r="K22" s="728"/>
      <c r="L22" s="750"/>
      <c r="M22" s="1040" t="s">
        <v>257</v>
      </c>
      <c r="N22" s="728"/>
      <c r="O22" s="588"/>
      <c r="P22" s="738"/>
      <c r="Q22" s="1040" t="s">
        <v>257</v>
      </c>
      <c r="R22" s="728"/>
      <c r="S22" s="738"/>
      <c r="T22" s="1040" t="s">
        <v>257</v>
      </c>
      <c r="U22" s="728"/>
      <c r="V22" s="742"/>
    </row>
    <row r="23" spans="3:29" ht="18.649999999999999" customHeight="1" x14ac:dyDescent="0.35">
      <c r="C23" s="1001"/>
      <c r="D23" s="1027"/>
      <c r="E23" s="1039"/>
      <c r="F23" s="407" t="s">
        <v>254</v>
      </c>
      <c r="G23" s="1040"/>
      <c r="H23" s="728"/>
      <c r="I23" s="750"/>
      <c r="J23" s="1040"/>
      <c r="K23" s="728"/>
      <c r="L23" s="750"/>
      <c r="M23" s="1040"/>
      <c r="N23" s="728"/>
      <c r="O23" s="588"/>
      <c r="P23" s="738"/>
      <c r="Q23" s="1040"/>
      <c r="R23" s="728"/>
      <c r="S23" s="738"/>
      <c r="T23" s="1040"/>
      <c r="U23" s="728"/>
      <c r="V23" s="742"/>
    </row>
    <row r="24" spans="3:29" ht="19.5" customHeight="1" thickBot="1" x14ac:dyDescent="0.4">
      <c r="C24" s="1001"/>
      <c r="D24" s="1028"/>
      <c r="E24" s="1047"/>
      <c r="F24" s="408" t="s">
        <v>255</v>
      </c>
      <c r="G24" s="1040"/>
      <c r="H24" s="730"/>
      <c r="I24" s="751"/>
      <c r="J24" s="1040"/>
      <c r="K24" s="730"/>
      <c r="L24" s="751"/>
      <c r="M24" s="1040"/>
      <c r="N24" s="730"/>
      <c r="O24" s="734"/>
      <c r="P24" s="740"/>
      <c r="Q24" s="1040"/>
      <c r="R24" s="730"/>
      <c r="S24" s="740"/>
      <c r="T24" s="1040"/>
      <c r="U24" s="730"/>
      <c r="V24" s="743"/>
    </row>
    <row r="25" spans="3:29" ht="65.150000000000006" customHeight="1" thickBot="1" x14ac:dyDescent="0.4">
      <c r="C25" s="1001"/>
      <c r="D25" s="1051" t="s">
        <v>258</v>
      </c>
      <c r="E25" s="1051"/>
      <c r="F25" s="1051"/>
      <c r="G25" s="401"/>
      <c r="H25" s="1052"/>
      <c r="I25" s="1052"/>
      <c r="J25" s="35"/>
      <c r="K25" s="1052"/>
      <c r="L25" s="1052"/>
      <c r="M25" s="35"/>
      <c r="N25" s="1052"/>
      <c r="O25" s="1052"/>
      <c r="P25" s="1052"/>
      <c r="Q25" s="35"/>
      <c r="R25" s="1052"/>
      <c r="S25" s="1052"/>
      <c r="T25" s="35"/>
      <c r="U25" s="1067"/>
      <c r="V25" s="1067"/>
    </row>
    <row r="26" spans="3:29" ht="27" customHeight="1" thickTop="1" thickBot="1" x14ac:dyDescent="0.4">
      <c r="C26" s="1002"/>
      <c r="D26" s="1017" t="s">
        <v>259</v>
      </c>
      <c r="E26" s="1017"/>
      <c r="F26" s="1017"/>
      <c r="G26" s="401"/>
      <c r="H26" s="1048" t="s">
        <v>8</v>
      </c>
      <c r="I26" s="1049"/>
      <c r="J26" s="35"/>
      <c r="K26" s="1048" t="s">
        <v>8</v>
      </c>
      <c r="L26" s="1049"/>
      <c r="M26" s="35"/>
      <c r="N26" s="1048" t="s">
        <v>8</v>
      </c>
      <c r="O26" s="1050"/>
      <c r="P26" s="1049"/>
      <c r="Q26" s="35"/>
      <c r="R26" s="1048" t="s">
        <v>8</v>
      </c>
      <c r="S26" s="1049"/>
      <c r="T26" s="35"/>
      <c r="U26" s="1048" t="s">
        <v>8</v>
      </c>
      <c r="V26" s="1049"/>
      <c r="W26" s="36"/>
      <c r="X26" s="36"/>
      <c r="Y26" s="36"/>
    </row>
    <row r="27" spans="3:29" x14ac:dyDescent="0.35">
      <c r="H27" s="131"/>
      <c r="I27" s="131"/>
      <c r="J27" s="131"/>
      <c r="K27" s="131"/>
      <c r="L27" s="131"/>
      <c r="M27" s="131"/>
      <c r="N27" s="131"/>
      <c r="O27" s="131"/>
      <c r="Q27" s="131"/>
      <c r="T27" s="131"/>
    </row>
    <row r="28" spans="3:29" ht="14.5" customHeight="1" x14ac:dyDescent="0.35">
      <c r="C28" s="411"/>
      <c r="D28" s="1056" t="s">
        <v>260</v>
      </c>
      <c r="E28" s="1056"/>
      <c r="F28" s="1056"/>
      <c r="G28" s="411"/>
      <c r="H28" s="412"/>
      <c r="I28" s="412"/>
      <c r="J28" s="412"/>
      <c r="K28" s="412"/>
      <c r="L28" s="412"/>
      <c r="M28" s="412"/>
      <c r="N28" s="412"/>
      <c r="O28" s="412"/>
      <c r="P28" s="411"/>
      <c r="Q28" s="412"/>
      <c r="R28" s="411"/>
      <c r="S28" s="411"/>
      <c r="T28" s="412"/>
      <c r="U28" s="411"/>
      <c r="V28" s="411"/>
      <c r="W28" s="411"/>
      <c r="X28" s="411"/>
      <c r="Y28" s="411"/>
      <c r="Z28" s="411"/>
      <c r="AA28" s="411"/>
      <c r="AB28" s="411"/>
      <c r="AC28" s="411"/>
    </row>
    <row r="29" spans="3:29" ht="14.5" customHeight="1" x14ac:dyDescent="0.35">
      <c r="C29" s="411"/>
      <c r="D29" s="1056"/>
      <c r="E29" s="1056"/>
      <c r="F29" s="1056"/>
      <c r="G29" s="411"/>
      <c r="H29" s="412"/>
      <c r="I29" s="412"/>
      <c r="J29" s="412"/>
      <c r="K29" s="412"/>
      <c r="L29" s="412"/>
      <c r="M29" s="412"/>
      <c r="N29" s="412"/>
      <c r="O29" s="412"/>
      <c r="P29" s="411"/>
      <c r="Q29" s="412"/>
      <c r="R29" s="411"/>
      <c r="S29" s="411"/>
      <c r="T29" s="412"/>
      <c r="U29" s="411"/>
      <c r="V29" s="411"/>
      <c r="W29" s="411"/>
      <c r="X29" s="411"/>
      <c r="Y29" s="411"/>
      <c r="Z29" s="411"/>
      <c r="AA29" s="411"/>
      <c r="AB29" s="411"/>
      <c r="AC29" s="411"/>
    </row>
    <row r="30" spans="3:29" ht="14.5" customHeight="1" x14ac:dyDescent="0.35">
      <c r="C30" s="411"/>
      <c r="D30" s="1056"/>
      <c r="E30" s="1056"/>
      <c r="F30" s="1056"/>
      <c r="G30" s="411"/>
      <c r="H30" s="412"/>
      <c r="I30" s="412"/>
      <c r="J30" s="412"/>
      <c r="K30" s="412"/>
      <c r="L30" s="412"/>
      <c r="M30" s="412"/>
      <c r="N30" s="412"/>
      <c r="O30" s="412"/>
      <c r="P30" s="411"/>
      <c r="Q30" s="412"/>
      <c r="R30" s="411"/>
      <c r="S30" s="411"/>
      <c r="T30" s="412"/>
      <c r="U30" s="411"/>
      <c r="V30" s="411"/>
      <c r="W30" s="411"/>
      <c r="X30" s="411"/>
      <c r="Y30" s="411"/>
      <c r="Z30" s="411"/>
      <c r="AA30" s="411"/>
      <c r="AB30" s="411"/>
      <c r="AC30" s="411"/>
    </row>
    <row r="31" spans="3:29" ht="14.5" customHeight="1" x14ac:dyDescent="0.35">
      <c r="C31" s="411"/>
      <c r="D31" s="1056"/>
      <c r="E31" s="1056"/>
      <c r="F31" s="1056"/>
      <c r="G31" s="411"/>
      <c r="H31" s="412"/>
      <c r="I31" s="412"/>
      <c r="J31" s="412"/>
      <c r="K31" s="412"/>
      <c r="L31" s="412"/>
      <c r="M31" s="412"/>
      <c r="N31" s="412"/>
      <c r="O31" s="412"/>
      <c r="P31" s="411"/>
      <c r="Q31" s="412"/>
      <c r="R31" s="411"/>
      <c r="S31" s="411"/>
      <c r="T31" s="412"/>
      <c r="U31" s="411"/>
      <c r="V31" s="411"/>
      <c r="W31" s="411"/>
      <c r="X31" s="411"/>
      <c r="Y31" s="411"/>
      <c r="Z31" s="411"/>
      <c r="AA31" s="411"/>
      <c r="AB31" s="411"/>
      <c r="AC31" s="411"/>
    </row>
    <row r="32" spans="3:29" ht="14.5" customHeight="1" x14ac:dyDescent="0.35">
      <c r="C32" s="411"/>
      <c r="D32" s="1056"/>
      <c r="E32" s="1056"/>
      <c r="F32" s="1056"/>
      <c r="G32" s="411"/>
      <c r="H32" s="412"/>
      <c r="I32" s="412"/>
      <c r="J32" s="412"/>
      <c r="K32" s="412"/>
      <c r="L32" s="412"/>
      <c r="M32" s="412"/>
      <c r="N32" s="412"/>
      <c r="O32" s="412"/>
      <c r="P32" s="411"/>
      <c r="Q32" s="412"/>
      <c r="R32" s="411"/>
      <c r="S32" s="411"/>
      <c r="T32" s="412"/>
      <c r="U32" s="411"/>
      <c r="V32" s="411"/>
      <c r="W32" s="411"/>
      <c r="X32" s="411"/>
      <c r="Y32" s="411"/>
      <c r="Z32" s="411"/>
      <c r="AA32" s="411"/>
      <c r="AB32" s="411"/>
      <c r="AC32" s="411"/>
    </row>
    <row r="33" spans="3:29" ht="14.5" customHeight="1" x14ac:dyDescent="0.35">
      <c r="C33" s="411"/>
      <c r="D33" s="1056"/>
      <c r="E33" s="1056"/>
      <c r="F33" s="1056"/>
      <c r="G33" s="411"/>
      <c r="H33" s="412"/>
      <c r="I33" s="412"/>
      <c r="J33" s="412"/>
      <c r="K33" s="412"/>
      <c r="L33" s="412"/>
      <c r="M33" s="412"/>
      <c r="N33" s="412"/>
      <c r="O33" s="412"/>
      <c r="P33" s="411"/>
      <c r="Q33" s="412"/>
      <c r="R33" s="411"/>
      <c r="S33" s="411"/>
      <c r="T33" s="412"/>
      <c r="U33" s="411"/>
      <c r="V33" s="411"/>
      <c r="W33" s="411"/>
      <c r="X33" s="411"/>
      <c r="Y33" s="411"/>
      <c r="Z33" s="411"/>
      <c r="AA33" s="411"/>
      <c r="AB33" s="411"/>
      <c r="AC33" s="411"/>
    </row>
    <row r="34" spans="3:29" ht="14.5" customHeight="1" x14ac:dyDescent="0.35">
      <c r="C34" s="411"/>
      <c r="D34" s="1056"/>
      <c r="E34" s="1056"/>
      <c r="F34" s="1056"/>
      <c r="G34" s="411"/>
      <c r="H34" s="412"/>
      <c r="I34" s="412"/>
      <c r="J34" s="412"/>
      <c r="K34" s="412"/>
      <c r="L34" s="412"/>
      <c r="M34" s="412"/>
      <c r="N34" s="412"/>
      <c r="O34" s="412"/>
      <c r="P34" s="411"/>
      <c r="Q34" s="412"/>
      <c r="R34" s="411"/>
      <c r="S34" s="411"/>
      <c r="T34" s="412"/>
      <c r="U34" s="411"/>
      <c r="V34" s="411"/>
      <c r="W34" s="411"/>
      <c r="X34" s="411"/>
      <c r="Y34" s="411"/>
      <c r="Z34" s="411"/>
      <c r="AA34" s="411"/>
      <c r="AB34" s="411"/>
      <c r="AC34" s="411"/>
    </row>
    <row r="35" spans="3:29" ht="14.5" customHeight="1" x14ac:dyDescent="0.35">
      <c r="C35" s="411"/>
      <c r="D35" s="1056"/>
      <c r="E35" s="1056"/>
      <c r="F35" s="1056"/>
      <c r="G35" s="411"/>
      <c r="H35" s="412"/>
      <c r="I35" s="412"/>
      <c r="J35" s="412"/>
      <c r="K35" s="412"/>
      <c r="L35" s="412"/>
      <c r="M35" s="412"/>
      <c r="N35" s="412"/>
      <c r="O35" s="412"/>
      <c r="P35" s="411"/>
      <c r="Q35" s="412"/>
      <c r="R35" s="411"/>
      <c r="S35" s="411"/>
      <c r="T35" s="412"/>
      <c r="U35" s="411"/>
      <c r="V35" s="411"/>
      <c r="W35" s="411"/>
      <c r="X35" s="411"/>
      <c r="Y35" s="411"/>
      <c r="Z35" s="411"/>
      <c r="AA35" s="411"/>
      <c r="AB35" s="411"/>
      <c r="AC35" s="411"/>
    </row>
    <row r="36" spans="3:29" ht="14.5" customHeight="1" x14ac:dyDescent="0.35">
      <c r="C36" s="411"/>
      <c r="D36" s="1056"/>
      <c r="E36" s="1056"/>
      <c r="F36" s="1056"/>
      <c r="G36" s="411"/>
      <c r="H36" s="412"/>
      <c r="I36" s="412"/>
      <c r="J36" s="412"/>
      <c r="K36" s="412"/>
      <c r="L36" s="412"/>
      <c r="M36" s="412"/>
      <c r="N36" s="412"/>
      <c r="O36" s="412"/>
      <c r="P36" s="411"/>
      <c r="Q36" s="412"/>
      <c r="R36" s="411"/>
      <c r="S36" s="411"/>
      <c r="T36" s="412"/>
      <c r="U36" s="411"/>
      <c r="V36" s="411"/>
      <c r="W36" s="411"/>
      <c r="X36" s="411"/>
      <c r="Y36" s="411"/>
      <c r="Z36" s="411"/>
      <c r="AA36" s="411"/>
      <c r="AB36" s="411"/>
      <c r="AC36" s="411"/>
    </row>
    <row r="37" spans="3:29" ht="14.5" customHeight="1" x14ac:dyDescent="0.35">
      <c r="C37" s="411"/>
      <c r="D37" s="1056"/>
      <c r="E37" s="1056"/>
      <c r="F37" s="1056"/>
      <c r="G37" s="411"/>
      <c r="H37" s="412"/>
      <c r="I37" s="412"/>
      <c r="J37" s="412"/>
      <c r="K37" s="412"/>
      <c r="L37" s="412"/>
      <c r="M37" s="412"/>
      <c r="N37" s="412"/>
      <c r="O37" s="412"/>
      <c r="P37" s="411"/>
      <c r="Q37" s="412"/>
      <c r="R37" s="411"/>
      <c r="S37" s="411"/>
      <c r="T37" s="412"/>
      <c r="U37" s="411"/>
      <c r="V37" s="411"/>
      <c r="W37" s="411"/>
      <c r="X37" s="411"/>
      <c r="Y37" s="411"/>
      <c r="Z37" s="411"/>
      <c r="AA37" s="411"/>
      <c r="AB37" s="411"/>
      <c r="AC37" s="411"/>
    </row>
    <row r="38" spans="3:29" ht="14.5" customHeight="1" x14ac:dyDescent="0.35">
      <c r="C38" s="411"/>
      <c r="D38" s="1056"/>
      <c r="E38" s="1056"/>
      <c r="F38" s="1056"/>
      <c r="G38" s="411"/>
      <c r="H38" s="412"/>
      <c r="I38" s="412"/>
      <c r="J38" s="412"/>
      <c r="K38" s="412"/>
      <c r="L38" s="412"/>
      <c r="M38" s="412"/>
      <c r="N38" s="412"/>
      <c r="O38" s="412"/>
      <c r="P38" s="411"/>
      <c r="Q38" s="412"/>
      <c r="R38" s="411"/>
      <c r="S38" s="411"/>
      <c r="T38" s="412"/>
      <c r="U38" s="411"/>
      <c r="V38" s="411"/>
      <c r="W38" s="411"/>
      <c r="X38" s="411"/>
      <c r="Y38" s="411"/>
      <c r="Z38" s="411"/>
      <c r="AA38" s="411"/>
      <c r="AB38" s="411"/>
      <c r="AC38" s="411"/>
    </row>
    <row r="39" spans="3:29" ht="30" customHeight="1" x14ac:dyDescent="0.35">
      <c r="C39" s="411"/>
      <c r="D39" s="1056"/>
      <c r="E39" s="1056"/>
      <c r="F39" s="1056"/>
      <c r="G39" s="411"/>
      <c r="H39" s="412"/>
      <c r="I39" s="412"/>
      <c r="J39" s="412"/>
      <c r="K39" s="412"/>
      <c r="L39" s="412"/>
      <c r="M39" s="412"/>
      <c r="N39" s="412"/>
      <c r="O39" s="412"/>
      <c r="P39" s="411"/>
      <c r="Q39" s="412"/>
      <c r="R39" s="411"/>
      <c r="S39" s="411"/>
      <c r="T39" s="412"/>
      <c r="U39" s="411"/>
      <c r="V39" s="411"/>
      <c r="W39" s="411"/>
      <c r="X39" s="411"/>
      <c r="Y39" s="411"/>
      <c r="Z39" s="411"/>
      <c r="AA39" s="411"/>
      <c r="AB39" s="411"/>
      <c r="AC39" s="411"/>
    </row>
    <row r="40" spans="3:29" ht="30" customHeight="1" x14ac:dyDescent="0.35">
      <c r="C40" s="411"/>
      <c r="D40" s="411"/>
      <c r="E40" s="411"/>
      <c r="F40" s="411"/>
      <c r="G40" s="411"/>
      <c r="H40" s="412"/>
      <c r="I40" s="412"/>
      <c r="J40" s="412"/>
      <c r="K40" s="412"/>
      <c r="L40" s="412"/>
      <c r="M40" s="412"/>
      <c r="N40" s="412"/>
      <c r="O40" s="412"/>
      <c r="P40" s="411"/>
      <c r="Q40" s="412"/>
      <c r="R40" s="411"/>
      <c r="S40" s="411"/>
      <c r="T40" s="412"/>
      <c r="U40" s="411"/>
      <c r="V40" s="411"/>
      <c r="W40" s="411"/>
      <c r="X40" s="411"/>
      <c r="Y40" s="411"/>
      <c r="Z40" s="411"/>
      <c r="AA40" s="411"/>
      <c r="AB40" s="411"/>
      <c r="AC40" s="411"/>
    </row>
    <row r="41" spans="3:29" x14ac:dyDescent="0.35">
      <c r="C41" s="411"/>
      <c r="D41" s="411"/>
      <c r="E41" s="411"/>
      <c r="F41" s="411"/>
      <c r="G41" s="411"/>
      <c r="H41" s="411"/>
      <c r="I41" s="413"/>
      <c r="J41" s="413"/>
      <c r="K41" s="411"/>
      <c r="L41" s="413"/>
      <c r="M41" s="413"/>
      <c r="N41" s="413"/>
      <c r="O41" s="413"/>
      <c r="P41" s="411"/>
      <c r="Q41" s="413"/>
      <c r="R41" s="411"/>
      <c r="S41" s="411"/>
      <c r="T41" s="413"/>
      <c r="U41" s="411"/>
      <c r="V41" s="411"/>
      <c r="W41" s="411"/>
      <c r="X41" s="411"/>
      <c r="Y41" s="411"/>
      <c r="Z41" s="411"/>
      <c r="AA41" s="411"/>
      <c r="AB41" s="411"/>
      <c r="AC41" s="411"/>
    </row>
    <row r="42" spans="3:29" x14ac:dyDescent="0.35">
      <c r="C42" s="411"/>
      <c r="D42" s="411"/>
      <c r="E42" s="411"/>
      <c r="F42" s="411"/>
      <c r="G42" s="411"/>
      <c r="H42" s="417"/>
      <c r="I42" s="417"/>
      <c r="J42" s="417"/>
      <c r="K42" s="417"/>
      <c r="L42" s="417"/>
      <c r="M42" s="417"/>
      <c r="N42" s="417"/>
      <c r="O42" s="417"/>
      <c r="P42" s="411"/>
      <c r="Q42" s="417"/>
      <c r="R42" s="411"/>
      <c r="S42" s="411"/>
      <c r="T42" s="417"/>
      <c r="U42" s="411"/>
      <c r="V42" s="411"/>
      <c r="W42" s="411"/>
      <c r="X42" s="411"/>
      <c r="Y42" s="411"/>
      <c r="Z42" s="411"/>
      <c r="AA42" s="411"/>
      <c r="AB42" s="411"/>
      <c r="AC42" s="411"/>
    </row>
    <row r="43" spans="3:29" ht="45" customHeight="1" x14ac:dyDescent="0.35">
      <c r="C43" s="411"/>
      <c r="D43" s="411"/>
      <c r="E43" s="411"/>
      <c r="F43" s="411"/>
      <c r="G43" s="411"/>
      <c r="H43" s="455"/>
      <c r="I43" s="455"/>
      <c r="J43" s="455"/>
      <c r="K43" s="455"/>
      <c r="L43" s="455"/>
      <c r="M43" s="455"/>
      <c r="N43" s="455"/>
      <c r="O43" s="455"/>
      <c r="P43" s="411"/>
      <c r="Q43" s="455"/>
      <c r="R43" s="411"/>
      <c r="S43" s="411"/>
      <c r="T43" s="455"/>
      <c r="U43" s="411"/>
      <c r="V43" s="411"/>
      <c r="W43" s="411"/>
      <c r="X43" s="411"/>
      <c r="Y43" s="411"/>
      <c r="Z43" s="411"/>
      <c r="AA43" s="411"/>
      <c r="AB43" s="411"/>
      <c r="AC43" s="411"/>
    </row>
    <row r="44" spans="3:29" x14ac:dyDescent="0.35">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row>
    <row r="45" spans="3:29" x14ac:dyDescent="0.35">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row>
    <row r="46" spans="3:29" x14ac:dyDescent="0.35">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row>
    <row r="47" spans="3:29" x14ac:dyDescent="0.35">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row>
    <row r="48" spans="3:29" x14ac:dyDescent="0.35">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row>
    <row r="49" spans="3:29" x14ac:dyDescent="0.35">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row>
    <row r="50" spans="3:29" x14ac:dyDescent="0.35">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row>
    <row r="51" spans="3:29" x14ac:dyDescent="0.35">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row>
    <row r="52" spans="3:29" x14ac:dyDescent="0.35">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row>
    <row r="53" spans="3:29" x14ac:dyDescent="0.35">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row>
    <row r="54" spans="3:29" x14ac:dyDescent="0.35">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row>
    <row r="55" spans="3:29" x14ac:dyDescent="0.35">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row>
    <row r="56" spans="3:29" x14ac:dyDescent="0.35">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row>
  </sheetData>
  <sheetProtection algorithmName="SHA-512" hashValue="C+cuGMNbGgGfcr8dvoMf8IVADeVi4GJ+y93pMjvbE7/GfkCioZ7ejv5HXeCtBS/z5+EUIgDZZfVJtMetHkyn4A==" saltValue="1Mxy7Ma8YB+HMfUTnHOjPg==" spinCount="100000" sheet="1" objects="1" scenarios="1"/>
  <mergeCells count="96">
    <mergeCell ref="D28:F39"/>
    <mergeCell ref="U25:V25"/>
    <mergeCell ref="D26:F26"/>
    <mergeCell ref="H26:I26"/>
    <mergeCell ref="K26:L26"/>
    <mergeCell ref="N26:P26"/>
    <mergeCell ref="R26:S26"/>
    <mergeCell ref="U26:V26"/>
    <mergeCell ref="Q22:Q24"/>
    <mergeCell ref="T22:T24"/>
    <mergeCell ref="D25:F25"/>
    <mergeCell ref="H25:I25"/>
    <mergeCell ref="K25:L25"/>
    <mergeCell ref="N25:P25"/>
    <mergeCell ref="R25:S25"/>
    <mergeCell ref="D15:D24"/>
    <mergeCell ref="E22:E24"/>
    <mergeCell ref="G22:G24"/>
    <mergeCell ref="J22:J24"/>
    <mergeCell ref="M22:M24"/>
    <mergeCell ref="T16:T18"/>
    <mergeCell ref="E19:E21"/>
    <mergeCell ref="G19:G21"/>
    <mergeCell ref="J19:J21"/>
    <mergeCell ref="Q19:Q21"/>
    <mergeCell ref="T19:T21"/>
    <mergeCell ref="E16:E18"/>
    <mergeCell ref="G16:G18"/>
    <mergeCell ref="J16:J18"/>
    <mergeCell ref="M16:M18"/>
    <mergeCell ref="Q16:Q18"/>
    <mergeCell ref="U14:V14"/>
    <mergeCell ref="D13:F13"/>
    <mergeCell ref="H13:I13"/>
    <mergeCell ref="K13:L13"/>
    <mergeCell ref="N13:P13"/>
    <mergeCell ref="R13:S13"/>
    <mergeCell ref="U13:V13"/>
    <mergeCell ref="D14:F14"/>
    <mergeCell ref="H14:I14"/>
    <mergeCell ref="K14:L14"/>
    <mergeCell ref="N14:P14"/>
    <mergeCell ref="R14:S14"/>
    <mergeCell ref="K9:L9"/>
    <mergeCell ref="N9:P9"/>
    <mergeCell ref="R9:S9"/>
    <mergeCell ref="U9:V9"/>
    <mergeCell ref="U12:V12"/>
    <mergeCell ref="R10:S10"/>
    <mergeCell ref="U10:V10"/>
    <mergeCell ref="K11:L11"/>
    <mergeCell ref="N11:P11"/>
    <mergeCell ref="R11:S11"/>
    <mergeCell ref="U11:V11"/>
    <mergeCell ref="K12:L12"/>
    <mergeCell ref="N12:P12"/>
    <mergeCell ref="R12:S12"/>
    <mergeCell ref="C10:C26"/>
    <mergeCell ref="D10:F10"/>
    <mergeCell ref="H10:I10"/>
    <mergeCell ref="K10:L10"/>
    <mergeCell ref="N10:P10"/>
    <mergeCell ref="D11:F11"/>
    <mergeCell ref="H11:I11"/>
    <mergeCell ref="D12:F12"/>
    <mergeCell ref="H12:I12"/>
    <mergeCell ref="M19:M21"/>
    <mergeCell ref="N7:P7"/>
    <mergeCell ref="R7:S7"/>
    <mergeCell ref="U7:V7"/>
    <mergeCell ref="D8:F8"/>
    <mergeCell ref="H8:I8"/>
    <mergeCell ref="K8:L8"/>
    <mergeCell ref="N8:P8"/>
    <mergeCell ref="R8:S8"/>
    <mergeCell ref="U8:V8"/>
    <mergeCell ref="K7:L7"/>
    <mergeCell ref="N5:P5"/>
    <mergeCell ref="R5:S5"/>
    <mergeCell ref="U5:V5"/>
    <mergeCell ref="D6:F6"/>
    <mergeCell ref="H6:I6"/>
    <mergeCell ref="K6:L6"/>
    <mergeCell ref="N6:P6"/>
    <mergeCell ref="R6:S6"/>
    <mergeCell ref="U6:V6"/>
    <mergeCell ref="K5:L5"/>
    <mergeCell ref="C2:F2"/>
    <mergeCell ref="C3:F3"/>
    <mergeCell ref="C5:C9"/>
    <mergeCell ref="D5:F5"/>
    <mergeCell ref="H5:I5"/>
    <mergeCell ref="D7:F7"/>
    <mergeCell ref="H7:I7"/>
    <mergeCell ref="D9:F9"/>
    <mergeCell ref="H9:I9"/>
  </mergeCells>
  <dataValidations count="1">
    <dataValidation operator="greaterThan" allowBlank="1" showInputMessage="1" showErrorMessage="1" sqref="O16:P24" xr:uid="{FE528B4C-042D-443D-AC3D-4DC4F18E77A7}"/>
  </dataValidations>
  <hyperlinks>
    <hyperlink ref="K5:L5" location="'Metadados do indicador GAMA'!B24" display="Consumo de álcool" xr:uid="{0D3881C9-6080-45A6-80DE-D7E8A468330F}"/>
    <hyperlink ref="N5:P5" location="'Metadados do indicador GAMA'!B25" display="Consumo de tabaco" xr:uid="{54DEE7EB-B9DA-41D1-91C3-9B7166788976}"/>
    <hyperlink ref="R5:S5" location="'Metadados do indicador GAMA'!B26" display="Utilização de cigarros electrónicos" xr:uid="{B4952836-9002-4FAC-8BA9-4E01572D6A9B}"/>
    <hyperlink ref="U5:V5" location="'Metadados do indicador GAMA'!B27" display="Consumo de canábis" xr:uid="{7182B37A-D0CC-476E-9F12-94E9AAB29B42}"/>
    <hyperlink ref="H5:I5" location="'Metadados do indicador GAMA'!B23" display="Consumo excessivo de álcool episódico" xr:uid="{B162AF4D-F8A5-4231-8464-25CD6D0A7642}"/>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A77326D-A221-4C35-AA7B-BDD59D9D8F5E}">
          <x14:formula1>
            <xm:f>dropdowns!$M$1:$M$27</xm:f>
          </x14:formula1>
          <xm:sqref>H12:I12 U12:V12 R12:S12 K12:L12 N12:P12</xm:sqref>
        </x14:dataValidation>
        <x14:dataValidation type="list" allowBlank="1" showInputMessage="1" showErrorMessage="1" xr:uid="{4B8B6A91-01D2-4361-85E5-4AFDEC440660}">
          <x14:formula1>
            <xm:f>dropdowns!$E$2:$E$6</xm:f>
          </x14:formula1>
          <xm:sqref>H13:I13 U13:V13 R13:S13 K13:L13 N13:P13</xm:sqref>
        </x14:dataValidation>
        <x14:dataValidation type="list" allowBlank="1" showInputMessage="1" showErrorMessage="1" xr:uid="{2E84E030-BA2E-4B0B-82F8-350C067B7BE3}">
          <x14:formula1>
            <xm:f>dropdowns!$A$2:$A$6</xm:f>
          </x14:formula1>
          <xm:sqref>H10:I10 U10:V10 R10:S10 K10:L10 N10:P10</xm:sqref>
        </x14:dataValidation>
        <x14:dataValidation type="list" allowBlank="1" showInputMessage="1" showErrorMessage="1" xr:uid="{878ABFB9-F553-4FFE-B00F-9F7EBFBF24A7}">
          <x14:formula1>
            <xm:f>dropdowns!$D$2:$D$4</xm:f>
          </x14:formula1>
          <xm:sqref>H26:I26 U26:V26 R26:S26 N26:P26 K26:L26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1F172845F30F4182D3860F055F01D9" ma:contentTypeVersion="17" ma:contentTypeDescription="Create a new document." ma:contentTypeScope="" ma:versionID="785399f9f02b33dbcbe8b3bb4dbad313">
  <xsd:schema xmlns:xsd="http://www.w3.org/2001/XMLSchema" xmlns:xs="http://www.w3.org/2001/XMLSchema" xmlns:p="http://schemas.microsoft.com/office/2006/metadata/properties" xmlns:ns2="3a85d7a8-213a-4283-bfe7-ebd9043fdf28" xmlns:ns3="177ad8bb-ff1a-4bca-8329-6e239f6d5e49" targetNamespace="http://schemas.microsoft.com/office/2006/metadata/properties" ma:root="true" ma:fieldsID="2dbad3e5fa90c5effcc8ec3258c7cbf9" ns2:_="" ns3:_="">
    <xsd:import namespace="3a85d7a8-213a-4283-bfe7-ebd9043fdf28"/>
    <xsd:import namespace="177ad8bb-ff1a-4bca-8329-6e239f6d5e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5d7a8-213a-4283-bfe7-ebd9043fdf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7ad8bb-ff1a-4bca-8329-6e239f6d5e4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9a0972-c97f-4c57-ae1f-15c052bf3508}" ma:internalName="TaxCatchAll" ma:showField="CatchAllData" ma:web="177ad8bb-ff1a-4bca-8329-6e239f6d5e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o F y m 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o F y 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c p l g o i k e 4 D g A A A B E A A A A T A B w A R m 9 y b X V s Y X M v U 2 V j d G l v b j E u b S C i G A A o o B Q A A A A A A A A A A A A A A A A A A A A A A A A A A A A r T k 0 u y c z P U w i G 0 I b W A F B L A Q I t A B Q A A g A I A K B c p l g O 3 B O / p A A A A P Y A A A A S A A A A A A A A A A A A A A A A A A A A A A B D b 2 5 m a W c v U G F j a 2 F n Z S 5 4 b W x Q S w E C L Q A U A A I A C A C g X K Z Y D 8 r p q 6 Q A A A D p A A A A E w A A A A A A A A A A A A A A A A D w A A A A W 0 N v b n R l b n R f V H l w Z X N d L n h t b F B L A Q I t A B Q A A g A I A K B c p 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c O n a 1 Z F I j S 4 Q U u A h D C f D G A A A A A A I A A A A A A B B m A A A A A Q A A I A A A A D / J g m 7 X k a k Y J S f L v w d X n + i i H y q R n Q f K v l Y t n r R t e w n S A A A A A A 6 A A A A A A g A A I A A A A C t u P R W x Z Y L + S x o 0 s + V C x T N + 9 l S h K D + s K B V k / 1 9 z B s X y U A A A A B K c O T G P f V z n / M a 8 P o p 7 U M Z d W e a U W V 5 Y / Q l D K + l N 8 9 G S L 8 a O u n V 0 1 6 Q u o 8 J O Q 6 2 C z 7 G K V t Z F G o R w s d W G Z 5 C k H R g 1 J 5 v 4 Q f T 0 M B e D 1 n l O n w 9 r Q A A A A H j u b h t u E A E E x 2 t 3 x R e h E s z i 2 h Y S b K 7 T H X b j o q e E Z k i R 5 2 c y q H t 4 i L h x q f p L n c q 0 + b v Q s m U 0 6 K T D 6 m U b l L 2 i p t s = < / 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177ad8bb-ff1a-4bca-8329-6e239f6d5e49" xsi:nil="true"/>
    <lcf76f155ced4ddcb4097134ff3c332f xmlns="3a85d7a8-213a-4283-bfe7-ebd9043fdf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73E4B7-B51C-486D-BDCF-5535CBD852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5d7a8-213a-4283-bfe7-ebd9043fdf28"/>
    <ds:schemaRef ds:uri="177ad8bb-ff1a-4bca-8329-6e239f6d5e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77F900-2176-4AE5-AE72-9574068805A0}">
  <ds:schemaRefs>
    <ds:schemaRef ds:uri="http://schemas.microsoft.com/sharepoint/v3/contenttype/forms"/>
  </ds:schemaRefs>
</ds:datastoreItem>
</file>

<file path=customXml/itemProps3.xml><?xml version="1.0" encoding="utf-8"?>
<ds:datastoreItem xmlns:ds="http://schemas.openxmlformats.org/officeDocument/2006/customXml" ds:itemID="{005CC1D3-FFC3-42DE-BB7D-FC9F9ED3F195}">
  <ds:schemaRefs>
    <ds:schemaRef ds:uri="http://schemas.microsoft.com/DataMashup"/>
  </ds:schemaRefs>
</ds:datastoreItem>
</file>

<file path=customXml/itemProps4.xml><?xml version="1.0" encoding="utf-8"?>
<ds:datastoreItem xmlns:ds="http://schemas.openxmlformats.org/officeDocument/2006/customXml" ds:itemID="{8D9EF7D3-A5DD-4A16-99E9-F16C1563AE7B}">
  <ds:schemaRefs>
    <ds:schemaRef ds:uri="http://schemas.microsoft.com/office/2006/metadata/properties"/>
    <ds:schemaRef ds:uri="http://schemas.microsoft.com/office/infopath/2007/PartnerControls"/>
    <ds:schemaRef ds:uri="177ad8bb-ff1a-4bca-8329-6e239f6d5e49"/>
    <ds:schemaRef ds:uri="3a85d7a8-213a-4283-bfe7-ebd9043fdf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dropdowns</vt:lpstr>
      <vt:lpstr>Instruções</vt:lpstr>
      <vt:lpstr>Administrador</vt:lpstr>
      <vt:lpstr>Roteiro</vt:lpstr>
      <vt:lpstr>Inventário de fontes de dados</vt:lpstr>
      <vt:lpstr>Lista de indicadores GAMA</vt:lpstr>
      <vt:lpstr>GAMA visuais bloqueados</vt:lpstr>
      <vt:lpstr>GAMA Saúde geral</vt:lpstr>
      <vt:lpstr>GAMA Consumo de substâncias</vt:lpstr>
      <vt:lpstr>GAMA Alimentação e atividade</vt:lpstr>
      <vt:lpstr>GAMA Sexualidade saudável</vt:lpstr>
      <vt:lpstr>GAMA Saúde mental</vt:lpstr>
      <vt:lpstr>GAMA Vinculos sociais</vt:lpstr>
      <vt:lpstr>GAMA Segurança e apoio</vt:lpstr>
      <vt:lpstr>GAMA Aprendizagem</vt:lpstr>
      <vt:lpstr>GAMA Autonomia e resiliência</vt:lpstr>
      <vt:lpstr>Visuais GAMA editáveis</vt:lpstr>
      <vt:lpstr>Inquéritos internacionais</vt:lpstr>
      <vt:lpstr>Dados específicos do país</vt:lpstr>
      <vt:lpstr>Disponibilidade dos dados</vt:lpstr>
      <vt:lpstr>GAMA Indicadores de política</vt:lpstr>
      <vt:lpstr>Processo de governança</vt:lpstr>
      <vt:lpstr>1. Colaboração intersectorial</vt:lpstr>
      <vt:lpstr>2. Plano nacional</vt:lpstr>
      <vt:lpstr>3. Estratégia de comunicação</vt:lpstr>
      <vt:lpstr>4. Revisão dos dados</vt:lpstr>
      <vt:lpstr>5. Tomada de decisões</vt:lpstr>
      <vt:lpstr>6. Divulgação de dados</vt:lpstr>
      <vt:lpstr>Metadados do indicador GAMA</vt:lpstr>
      <vt:lpstr>Notas de rodapé</vt:lpstr>
      <vt:lpstr>'GAMA Saúde geral'!nav_tab_37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MARSH, Andrew</dc:creator>
  <cp:keywords>, docId:8FA44E66CA7ECB4166EEBCF483093358</cp:keywords>
  <dc:description/>
  <cp:lastModifiedBy>Sarah Keogh</cp:lastModifiedBy>
  <cp:revision/>
  <dcterms:created xsi:type="dcterms:W3CDTF">2024-03-11T17:40:58Z</dcterms:created>
  <dcterms:modified xsi:type="dcterms:W3CDTF">2025-08-26T12:08:17Z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0x010100A41F172845F30F4182D3860F055F01D9</vt:lpwstr>
  </property>
  <property fmtid="{D5CDD505-2E9C-101B-9397-08002B2CF9AE}" pid="3" name="MediaServiceImageTags">
    <vt:lpwstr/>
  </property>
</Properties>
</file>