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omments2.xml" ContentType="application/vnd.openxmlformats-officedocument.spreadsheetml.comments+xml"/>
  <Override PartName="/xl/drawings/drawing13.xml" ContentType="application/vnd.openxmlformats-officedocument.drawing+xml"/>
  <Override PartName="/xl/drawings/drawing14.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ACER\Dropbox\ENCC finalization 2023\FROM Laerdal\Compilation of assessments and surveys\"/>
    </mc:Choice>
  </mc:AlternateContent>
  <xr:revisionPtr revIDLastSave="0" documentId="13_ncr:1_{FD6A2B6A-C44F-4767-887B-2092E713ABFE}" xr6:coauthVersionLast="47" xr6:coauthVersionMax="47" xr10:uidLastSave="{00000000-0000-0000-0000-000000000000}"/>
  <bookViews>
    <workbookView xWindow="-110" yWindow="-110" windowWidth="19420" windowHeight="10560" tabRatio="831" firstSheet="3" activeTab="8" xr2:uid="{4092EC80-55A4-423E-8717-C6E75E783027}"/>
  </bookViews>
  <sheets>
    <sheet name="Video List " sheetId="24" state="hidden" r:id="rId1"/>
    <sheet name="Learner competences OLD " sheetId="8" state="hidden" r:id="rId2"/>
    <sheet name="Learner compete (ENC group)" sheetId="27" state="hidden" r:id="rId3"/>
    <sheet name="Front page" sheetId="64" r:id="rId4"/>
    <sheet name="Content of files" sheetId="43" r:id="rId5"/>
    <sheet name="Materials and equipment" sheetId="44" r:id="rId6"/>
    <sheet name="Compilation Videos" sheetId="47" r:id="rId7"/>
    <sheet name="Skills update " sheetId="46" state="hidden" r:id="rId8"/>
    <sheet name=" Time allocation modules " sheetId="45" r:id="rId9"/>
    <sheet name=" Overview assessments" sheetId="35" r:id="rId10"/>
    <sheet name="Confidence self assessment " sheetId="59" r:id="rId11"/>
    <sheet name="Knowledge check" sheetId="62" r:id="rId12"/>
    <sheet name="Answer sheet" sheetId="63" r:id="rId13"/>
    <sheet name="Additional questions" sheetId="39" r:id="rId14"/>
    <sheet name="Performance assessments" sheetId="65" r:id="rId15"/>
    <sheet name="Performance Results" sheetId="38" r:id="rId16"/>
    <sheet name="ENC Peer  feedback " sheetId="5" state="hidden" r:id="rId17"/>
    <sheet name="Facilitation" sheetId="49" r:id="rId18"/>
    <sheet name=" Peer feedback" sheetId="23" r:id="rId19"/>
    <sheet name="Organiser feedback" sheetId="30" r:id="rId20"/>
    <sheet name="Example " sheetId="58" r:id="rId21"/>
    <sheet name="Facilitator assessment mentorin" sheetId="19" state="hidden" r:id="rId22"/>
    <sheet name="Facilitation obs assessmen" sheetId="14" state="hidden" r:id="rId23"/>
    <sheet name="Videos GHMP " sheetId="21" state="hidden" r:id="rId24"/>
  </sheets>
  <definedNames>
    <definedName name="_ftn1" localSheetId="14">'Performance assessments'!$B$22</definedName>
    <definedName name="_ftn2" localSheetId="14">'Performance assessments'!$B$23</definedName>
    <definedName name="_ftnref1" localSheetId="14">'Performance assessments'!$C$7</definedName>
    <definedName name="_ftnref2" localSheetId="14">'Performance assessments'!$B$19</definedName>
    <definedName name="_Hlk85646912" localSheetId="6">'Compilation Videos'!$B$4</definedName>
    <definedName name="_xlnm.Print_Area" localSheetId="18">' Peer feedback'!$A$1:$E$41</definedName>
    <definedName name="_xlnm.Print_Area" localSheetId="8">' Time allocation modules '!$A$1:$O$100</definedName>
    <definedName name="_xlnm.Print_Titles" localSheetId="18">' Peer feedback'!$7:$7</definedName>
    <definedName name="_xlnm.Print_Titles" localSheetId="6">'Compilation Videos'!$4:$4</definedName>
    <definedName name="_xlnm.Print_Titles" localSheetId="11">'Knowledge check'!$4:$4</definedName>
    <definedName name="_xlnm.Print_Titles" localSheetId="5">'Materials and equipment'!$5:$6</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86" i="45" l="1"/>
  <c r="L86" i="45"/>
  <c r="N78" i="45"/>
  <c r="M79" i="45" s="1"/>
  <c r="N79" i="45" s="1"/>
  <c r="M80" i="45" s="1"/>
  <c r="N80" i="45" s="1"/>
  <c r="M81" i="45" s="1"/>
  <c r="N81" i="45" s="1"/>
  <c r="M82" i="45" s="1"/>
  <c r="N82" i="45" s="1"/>
  <c r="M83" i="45" s="1"/>
  <c r="N83" i="45" s="1"/>
  <c r="M84" i="45" s="1"/>
  <c r="N84" i="45" s="1"/>
  <c r="M85" i="45" s="1"/>
  <c r="N85" i="45" s="1"/>
  <c r="K78" i="45"/>
  <c r="J79" i="45" s="1"/>
  <c r="K79" i="45" s="1"/>
  <c r="J80" i="45" s="1"/>
  <c r="K80" i="45" s="1"/>
  <c r="J81" i="45" s="1"/>
  <c r="K81" i="45" s="1"/>
  <c r="J82" i="45" s="1"/>
  <c r="K82" i="45" s="1"/>
  <c r="J83" i="45" s="1"/>
  <c r="K83" i="45" s="1"/>
  <c r="J84" i="45" s="1"/>
  <c r="K84" i="45" s="1"/>
  <c r="J85" i="45" s="1"/>
  <c r="K85" i="45" s="1"/>
  <c r="O71" i="45"/>
  <c r="L71" i="45"/>
  <c r="M69" i="45"/>
  <c r="N69" i="45" s="1"/>
  <c r="M70" i="45" s="1"/>
  <c r="N70" i="45" s="1"/>
  <c r="J69" i="45"/>
  <c r="K69" i="45" s="1"/>
  <c r="J70" i="45" s="1"/>
  <c r="K70" i="45" s="1"/>
  <c r="N64" i="45"/>
  <c r="M65" i="45" s="1"/>
  <c r="N65" i="45" s="1"/>
  <c r="M66" i="45" s="1"/>
  <c r="N66" i="45" s="1"/>
  <c r="M67" i="45" s="1"/>
  <c r="N67" i="45" s="1"/>
  <c r="M68" i="45" s="1"/>
  <c r="N68" i="45" s="1"/>
  <c r="K64" i="45"/>
  <c r="J65" i="45" s="1"/>
  <c r="K65" i="45" s="1"/>
  <c r="J66" i="45" s="1"/>
  <c r="K66" i="45" s="1"/>
  <c r="J67" i="45" s="1"/>
  <c r="K67" i="45" s="1"/>
  <c r="J68" i="45" s="1"/>
  <c r="K68" i="45" s="1"/>
  <c r="O58" i="45"/>
  <c r="L58" i="45"/>
  <c r="N54" i="45"/>
  <c r="M55" i="45" s="1"/>
  <c r="N55" i="45" s="1"/>
  <c r="M56" i="45" s="1"/>
  <c r="N56" i="45" s="1"/>
  <c r="M57" i="45" s="1"/>
  <c r="N57" i="45" s="1"/>
  <c r="K54" i="45"/>
  <c r="J55" i="45" s="1"/>
  <c r="K55" i="45" s="1"/>
  <c r="J56" i="45" s="1"/>
  <c r="K56" i="45" s="1"/>
  <c r="J57" i="45" s="1"/>
  <c r="K57" i="45" s="1"/>
  <c r="N50" i="45"/>
  <c r="M51" i="45" s="1"/>
  <c r="N51" i="45" s="1"/>
  <c r="M52" i="45" s="1"/>
  <c r="N52" i="45" s="1"/>
  <c r="M54" i="45" s="1"/>
  <c r="K50" i="45"/>
  <c r="J51" i="45" s="1"/>
  <c r="K51" i="45" s="1"/>
  <c r="J52" i="45" s="1"/>
  <c r="K52" i="45" s="1"/>
  <c r="J54" i="45" s="1"/>
  <c r="O44" i="45"/>
  <c r="L44" i="45"/>
  <c r="M42" i="45"/>
  <c r="N42" i="45" s="1"/>
  <c r="M43" i="45" s="1"/>
  <c r="N43" i="45" s="1"/>
  <c r="J42" i="45"/>
  <c r="K42" i="45" s="1"/>
  <c r="J43" i="45" s="1"/>
  <c r="K43" i="45" s="1"/>
  <c r="N36" i="45"/>
  <c r="M38" i="45" s="1"/>
  <c r="N38" i="45" s="1"/>
  <c r="M39" i="45" s="1"/>
  <c r="N39" i="45" s="1"/>
  <c r="M40" i="45" s="1"/>
  <c r="N40" i="45" s="1"/>
  <c r="M41" i="45" s="1"/>
  <c r="N41" i="45" s="1"/>
  <c r="K36" i="45"/>
  <c r="J38" i="45" s="1"/>
  <c r="K38" i="45" s="1"/>
  <c r="J39" i="45" s="1"/>
  <c r="K39" i="45" s="1"/>
  <c r="J40" i="45" s="1"/>
  <c r="K40" i="45" s="1"/>
  <c r="J41" i="45" s="1"/>
  <c r="K41" i="45" s="1"/>
  <c r="O30" i="45"/>
  <c r="L30" i="45"/>
  <c r="M28" i="45"/>
  <c r="N28" i="45" s="1"/>
  <c r="M29" i="45" s="1"/>
  <c r="N29" i="45" s="1"/>
  <c r="J28" i="45"/>
  <c r="K28" i="45" s="1"/>
  <c r="J29" i="45" s="1"/>
  <c r="K29" i="45" s="1"/>
  <c r="N24" i="45"/>
  <c r="M25" i="45" s="1"/>
  <c r="N25" i="45" s="1"/>
  <c r="M26" i="45" s="1"/>
  <c r="N26" i="45" s="1"/>
  <c r="M27" i="45" s="1"/>
  <c r="N27" i="45" s="1"/>
  <c r="K24" i="45"/>
  <c r="J25" i="45" s="1"/>
  <c r="K25" i="45" s="1"/>
  <c r="J26" i="45" s="1"/>
  <c r="K26" i="45" s="1"/>
  <c r="J27" i="45" s="1"/>
  <c r="K27" i="45" s="1"/>
  <c r="O17" i="45"/>
  <c r="L17" i="45"/>
  <c r="M15" i="45"/>
  <c r="N15" i="45" s="1"/>
  <c r="M16" i="45" s="1"/>
  <c r="N16" i="45" s="1"/>
  <c r="J15" i="45"/>
  <c r="K15" i="45" s="1"/>
  <c r="J16" i="45" s="1"/>
  <c r="K16" i="45" s="1"/>
  <c r="M12" i="45"/>
  <c r="N12" i="45" s="1"/>
  <c r="M13" i="45" s="1"/>
  <c r="N13" i="45" s="1"/>
  <c r="M14" i="45" s="1"/>
  <c r="N14" i="45" s="1"/>
  <c r="J12" i="45"/>
  <c r="K12" i="45" s="1"/>
  <c r="J13" i="45" s="1"/>
  <c r="K13" i="45" s="1"/>
  <c r="J14" i="45" s="1"/>
  <c r="K14" i="45" s="1"/>
  <c r="N11" i="45"/>
  <c r="K11" i="45"/>
  <c r="A123" i="47"/>
  <c r="K35" i="59"/>
  <c r="K36" i="59" s="1"/>
  <c r="K37" i="59" s="1"/>
  <c r="K38" i="59" s="1"/>
  <c r="K39" i="59" s="1"/>
  <c r="K40" i="59" s="1"/>
  <c r="K41" i="59" s="1"/>
  <c r="K42" i="59" s="1"/>
  <c r="K43" i="59" s="1"/>
  <c r="K44" i="59" s="1"/>
  <c r="K45" i="59" s="1"/>
  <c r="K46" i="59" s="1"/>
  <c r="K47" i="59" s="1"/>
  <c r="K48" i="59" s="1"/>
  <c r="K49" i="59" s="1"/>
  <c r="K50" i="59" s="1"/>
  <c r="K51" i="59" s="1"/>
  <c r="K52" i="59" s="1"/>
  <c r="K53" i="59" s="1"/>
  <c r="K54" i="59" s="1"/>
  <c r="K55" i="59" s="1"/>
  <c r="K56" i="59" s="1"/>
  <c r="K57" i="59" s="1"/>
  <c r="K58" i="59" s="1"/>
  <c r="K59" i="59" s="1"/>
  <c r="K60" i="59" s="1"/>
  <c r="K61" i="59" s="1"/>
  <c r="A38" i="59"/>
  <c r="A39" i="59" s="1"/>
  <c r="A40" i="59" s="1"/>
  <c r="A41" i="59" s="1"/>
  <c r="A42" i="59" s="1"/>
  <c r="A43" i="59" s="1"/>
  <c r="A44" i="59" s="1"/>
  <c r="A45" i="59" s="1"/>
  <c r="A46" i="59" s="1"/>
  <c r="A47" i="59" s="1"/>
  <c r="A48" i="59" s="1"/>
  <c r="A49" i="59" s="1"/>
  <c r="A50" i="59" s="1"/>
  <c r="A51" i="59" s="1"/>
  <c r="A52" i="59" s="1"/>
  <c r="A53" i="59" s="1"/>
  <c r="A54" i="59" s="1"/>
  <c r="A55" i="59" s="1"/>
  <c r="A56" i="59" s="1"/>
  <c r="A57" i="59" s="1"/>
  <c r="A58" i="59" s="1"/>
  <c r="A59" i="59" s="1"/>
  <c r="A60" i="59" s="1"/>
  <c r="A61" i="59" s="1"/>
  <c r="A62" i="59" s="1"/>
  <c r="A37" i="59"/>
  <c r="G30" i="45"/>
  <c r="D30" i="45"/>
  <c r="E28" i="45"/>
  <c r="F28" i="45" s="1"/>
  <c r="E29" i="45" s="1"/>
  <c r="F29" i="45" s="1"/>
  <c r="F24" i="45"/>
  <c r="E25" i="45" s="1"/>
  <c r="F25" i="45" s="1"/>
  <c r="E26" i="45" s="1"/>
  <c r="F26" i="45" s="1"/>
  <c r="E27" i="45" s="1"/>
  <c r="F27" i="45" s="1"/>
  <c r="A171" i="47"/>
  <c r="A172" i="47" s="1"/>
  <c r="A173" i="47" s="1"/>
  <c r="A174" i="47" s="1"/>
  <c r="A175" i="47" s="1"/>
  <c r="A176" i="47" s="1"/>
  <c r="A177" i="47" s="1"/>
  <c r="A178" i="47" s="1"/>
  <c r="A179" i="47" s="1"/>
  <c r="A180" i="47" s="1"/>
  <c r="A181" i="47" s="1"/>
  <c r="A182" i="47" s="1"/>
  <c r="A183" i="47" s="1"/>
  <c r="A184" i="47" s="1"/>
  <c r="A185" i="47" s="1"/>
  <c r="A186" i="47" s="1"/>
  <c r="A187" i="47" s="1"/>
  <c r="A188" i="47" s="1"/>
  <c r="A191" i="47"/>
  <c r="A192" i="47" s="1"/>
  <c r="A193" i="47" s="1"/>
  <c r="A194" i="47" s="1"/>
  <c r="A195" i="47" s="1"/>
  <c r="A196" i="47" s="1"/>
  <c r="A197" i="47" s="1"/>
  <c r="A198" i="47" s="1"/>
  <c r="A126" i="47"/>
  <c r="A127" i="47" s="1"/>
  <c r="A128" i="47" s="1"/>
  <c r="A129" i="47" s="1"/>
  <c r="A130" i="47" s="1"/>
  <c r="A131" i="47" s="1"/>
  <c r="A132" i="47" s="1"/>
  <c r="A133" i="47" s="1"/>
  <c r="A134" i="47" s="1"/>
  <c r="A135" i="47" s="1"/>
  <c r="A136" i="47" s="1"/>
  <c r="A137" i="47" s="1"/>
  <c r="A139" i="47" s="1"/>
  <c r="A140" i="47" s="1"/>
  <c r="F54" i="58"/>
  <c r="B12" i="46"/>
  <c r="B11" i="46"/>
  <c r="A199" i="47" l="1"/>
  <c r="A200" i="47" s="1"/>
  <c r="A201" i="47" s="1"/>
  <c r="A202" i="47" s="1"/>
  <c r="A203" i="47" s="1"/>
  <c r="A204" i="47" s="1"/>
  <c r="B91" i="46"/>
  <c r="E7" i="38"/>
  <c r="E36" i="38"/>
  <c r="E35" i="38"/>
  <c r="E34" i="38"/>
  <c r="E33" i="38"/>
  <c r="E32" i="38"/>
  <c r="E31" i="38"/>
  <c r="E30" i="38"/>
  <c r="E29" i="38"/>
  <c r="E28" i="38"/>
  <c r="E27" i="38"/>
  <c r="E26" i="38"/>
  <c r="E25" i="38"/>
  <c r="E24" i="38"/>
  <c r="E23" i="38"/>
  <c r="E22" i="38"/>
  <c r="E21" i="38"/>
  <c r="E20" i="38"/>
  <c r="E19" i="38"/>
  <c r="E18" i="38"/>
  <c r="E17" i="38"/>
  <c r="E16" i="38"/>
  <c r="E15" i="38"/>
  <c r="E14" i="38"/>
  <c r="E13" i="38"/>
  <c r="E12" i="38"/>
  <c r="E11" i="38"/>
  <c r="E10" i="38"/>
  <c r="E9" i="38"/>
  <c r="E8" i="38"/>
  <c r="G36" i="38"/>
  <c r="G35" i="38"/>
  <c r="G34" i="38"/>
  <c r="G33" i="38"/>
  <c r="G32" i="38"/>
  <c r="G31" i="38"/>
  <c r="G30" i="38"/>
  <c r="G29" i="38"/>
  <c r="G28" i="38"/>
  <c r="G27" i="38"/>
  <c r="G26" i="38"/>
  <c r="G25" i="38"/>
  <c r="G24" i="38"/>
  <c r="G23" i="38"/>
  <c r="G22" i="38"/>
  <c r="G21" i="38"/>
  <c r="G20" i="38"/>
  <c r="G19" i="38"/>
  <c r="G18" i="38"/>
  <c r="G17" i="38"/>
  <c r="G16" i="38"/>
  <c r="G15" i="38"/>
  <c r="G14" i="38"/>
  <c r="G13" i="38"/>
  <c r="G12" i="38"/>
  <c r="G11" i="38"/>
  <c r="G10" i="38"/>
  <c r="G9" i="38"/>
  <c r="G8" i="38"/>
  <c r="G7" i="38"/>
  <c r="H92" i="46"/>
  <c r="C92" i="46"/>
  <c r="G79" i="46"/>
  <c r="F80" i="46" s="1"/>
  <c r="G80" i="46" s="1"/>
  <c r="F81" i="46" s="1"/>
  <c r="G81" i="46" s="1"/>
  <c r="F82" i="46" s="1"/>
  <c r="G82" i="46" s="1"/>
  <c r="F83" i="46" s="1"/>
  <c r="G83" i="46" s="1"/>
  <c r="F84" i="46" s="1"/>
  <c r="G84" i="46" s="1"/>
  <c r="F85" i="46" s="1"/>
  <c r="G85" i="46" s="1"/>
  <c r="F86" i="46" s="1"/>
  <c r="G86" i="46" s="1"/>
  <c r="F87" i="46" s="1"/>
  <c r="G87" i="46" s="1"/>
  <c r="F88" i="46" s="1"/>
  <c r="G88" i="46" s="1"/>
  <c r="F89" i="46" s="1"/>
  <c r="G89" i="46" s="1"/>
  <c r="F90" i="46" s="1"/>
  <c r="G90" i="46" s="1"/>
  <c r="B79" i="46"/>
  <c r="A80" i="46" s="1"/>
  <c r="H75" i="46"/>
  <c r="C75" i="46"/>
  <c r="G63" i="46"/>
  <c r="F64" i="46" s="1"/>
  <c r="G64" i="46" s="1"/>
  <c r="F65" i="46" s="1"/>
  <c r="G65" i="46" s="1"/>
  <c r="F66" i="46" s="1"/>
  <c r="G66" i="46" s="1"/>
  <c r="F67" i="46" s="1"/>
  <c r="G67" i="46" s="1"/>
  <c r="F68" i="46" s="1"/>
  <c r="G68" i="46" s="1"/>
  <c r="F69" i="46" s="1"/>
  <c r="G69" i="46" s="1"/>
  <c r="F70" i="46" s="1"/>
  <c r="G70" i="46" s="1"/>
  <c r="F71" i="46" s="1"/>
  <c r="G71" i="46" s="1"/>
  <c r="F72" i="46" s="1"/>
  <c r="G72" i="46" s="1"/>
  <c r="F73" i="46" s="1"/>
  <c r="G73" i="46" s="1"/>
  <c r="F74" i="46" s="1"/>
  <c r="G74" i="46" s="1"/>
  <c r="B63" i="46"/>
  <c r="A64" i="46" s="1"/>
  <c r="B64" i="46" s="1"/>
  <c r="A65" i="46" s="1"/>
  <c r="B65" i="46" s="1"/>
  <c r="A66" i="46" s="1"/>
  <c r="B66" i="46" s="1"/>
  <c r="A67" i="46" s="1"/>
  <c r="B67" i="46" s="1"/>
  <c r="A68" i="46" s="1"/>
  <c r="B68" i="46" s="1"/>
  <c r="A69" i="46" s="1"/>
  <c r="B69" i="46" s="1"/>
  <c r="A70" i="46" s="1"/>
  <c r="B70" i="46" s="1"/>
  <c r="A71" i="46" s="1"/>
  <c r="B71" i="46" s="1"/>
  <c r="A72" i="46" s="1"/>
  <c r="B72" i="46" s="1"/>
  <c r="A73" i="46" s="1"/>
  <c r="B73" i="46" s="1"/>
  <c r="A74" i="46" s="1"/>
  <c r="B74" i="46" s="1"/>
  <c r="H59" i="46"/>
  <c r="C59" i="46"/>
  <c r="G44" i="46"/>
  <c r="F45" i="46" s="1"/>
  <c r="G45" i="46" s="1"/>
  <c r="F46" i="46" s="1"/>
  <c r="G46" i="46" s="1"/>
  <c r="F47" i="46" s="1"/>
  <c r="G47" i="46" s="1"/>
  <c r="F48" i="46" s="1"/>
  <c r="G48" i="46" s="1"/>
  <c r="F49" i="46" s="1"/>
  <c r="G49" i="46" s="1"/>
  <c r="F50" i="46" s="1"/>
  <c r="G50" i="46" s="1"/>
  <c r="F51" i="46" s="1"/>
  <c r="G51" i="46" s="1"/>
  <c r="F52" i="46" s="1"/>
  <c r="G52" i="46" s="1"/>
  <c r="F53" i="46" s="1"/>
  <c r="G53" i="46" s="1"/>
  <c r="F54" i="46" s="1"/>
  <c r="G54" i="46" s="1"/>
  <c r="F55" i="46" s="1"/>
  <c r="G55" i="46" s="1"/>
  <c r="F56" i="46" s="1"/>
  <c r="G56" i="46" s="1"/>
  <c r="F57" i="46" s="1"/>
  <c r="G57" i="46" s="1"/>
  <c r="F58" i="46" s="1"/>
  <c r="G58" i="46" s="1"/>
  <c r="B44" i="46"/>
  <c r="A45" i="46" s="1"/>
  <c r="B45" i="46" s="1"/>
  <c r="A46" i="46" s="1"/>
  <c r="B46" i="46" s="1"/>
  <c r="A47" i="46" s="1"/>
  <c r="B47" i="46" s="1"/>
  <c r="A48" i="46" s="1"/>
  <c r="B48" i="46" s="1"/>
  <c r="A49" i="46" s="1"/>
  <c r="B49" i="46" s="1"/>
  <c r="A50" i="46" s="1"/>
  <c r="B50" i="46" s="1"/>
  <c r="A51" i="46" s="1"/>
  <c r="B51" i="46" s="1"/>
  <c r="A52" i="46" s="1"/>
  <c r="B52" i="46" s="1"/>
  <c r="A53" i="46" s="1"/>
  <c r="B53" i="46" s="1"/>
  <c r="A54" i="46" s="1"/>
  <c r="B54" i="46" s="1"/>
  <c r="A55" i="46" s="1"/>
  <c r="B55" i="46" s="1"/>
  <c r="A56" i="46" s="1"/>
  <c r="B56" i="46" s="1"/>
  <c r="A57" i="46" s="1"/>
  <c r="B57" i="46" s="1"/>
  <c r="A58" i="46" s="1"/>
  <c r="B58" i="46" s="1"/>
  <c r="M42" i="46"/>
  <c r="H41" i="46"/>
  <c r="C41" i="46"/>
  <c r="L31" i="46"/>
  <c r="K32" i="46" s="1"/>
  <c r="L32" i="46" s="1"/>
  <c r="K33" i="46" s="1"/>
  <c r="L33" i="46" s="1"/>
  <c r="K34" i="46" s="1"/>
  <c r="L34" i="46" s="1"/>
  <c r="K35" i="46" s="1"/>
  <c r="L35" i="46" s="1"/>
  <c r="K36" i="46" s="1"/>
  <c r="L36" i="46" s="1"/>
  <c r="K37" i="46" s="1"/>
  <c r="L37" i="46" s="1"/>
  <c r="K38" i="46" s="1"/>
  <c r="L38" i="46" s="1"/>
  <c r="K39" i="46" s="1"/>
  <c r="L39" i="46" s="1"/>
  <c r="K40" i="46" s="1"/>
  <c r="L40" i="46" s="1"/>
  <c r="K41" i="46" s="1"/>
  <c r="L41" i="46" s="1"/>
  <c r="G29" i="46"/>
  <c r="F30" i="46" s="1"/>
  <c r="G30" i="46" s="1"/>
  <c r="F31" i="46" s="1"/>
  <c r="G31" i="46" s="1"/>
  <c r="F32" i="46" s="1"/>
  <c r="G32" i="46" s="1"/>
  <c r="F33" i="46" s="1"/>
  <c r="G33" i="46" s="1"/>
  <c r="F34" i="46" s="1"/>
  <c r="G34" i="46" s="1"/>
  <c r="F35" i="46" s="1"/>
  <c r="G35" i="46" s="1"/>
  <c r="F36" i="46" s="1"/>
  <c r="G36" i="46" s="1"/>
  <c r="F37" i="46" s="1"/>
  <c r="G37" i="46" s="1"/>
  <c r="F38" i="46" s="1"/>
  <c r="G38" i="46" s="1"/>
  <c r="F39" i="46" s="1"/>
  <c r="G39" i="46" s="1"/>
  <c r="F40" i="46" s="1"/>
  <c r="G40" i="46" s="1"/>
  <c r="B29" i="46"/>
  <c r="A30" i="46" s="1"/>
  <c r="B30" i="46" s="1"/>
  <c r="A31" i="46" s="1"/>
  <c r="B31" i="46" s="1"/>
  <c r="A32" i="46" s="1"/>
  <c r="B32" i="46" s="1"/>
  <c r="A33" i="46" s="1"/>
  <c r="B33" i="46" s="1"/>
  <c r="A34" i="46" s="1"/>
  <c r="B34" i="46" s="1"/>
  <c r="A35" i="46" s="1"/>
  <c r="B35" i="46" s="1"/>
  <c r="A36" i="46" s="1"/>
  <c r="B36" i="46" s="1"/>
  <c r="A37" i="46" s="1"/>
  <c r="B37" i="46" s="1"/>
  <c r="A38" i="46" s="1"/>
  <c r="B38" i="46" s="1"/>
  <c r="A39" i="46" s="1"/>
  <c r="B39" i="46" s="1"/>
  <c r="A40" i="46" s="1"/>
  <c r="B40" i="46" s="1"/>
  <c r="M27" i="46"/>
  <c r="H25" i="46"/>
  <c r="C25" i="46"/>
  <c r="A13" i="46"/>
  <c r="L12" i="46"/>
  <c r="K13" i="46" s="1"/>
  <c r="L13" i="46" s="1"/>
  <c r="K14" i="46" s="1"/>
  <c r="L14" i="46" s="1"/>
  <c r="K15" i="46" s="1"/>
  <c r="L15" i="46" s="1"/>
  <c r="K16" i="46" s="1"/>
  <c r="L16" i="46" s="1"/>
  <c r="K17" i="46" s="1"/>
  <c r="L17" i="46" s="1"/>
  <c r="K18" i="46" s="1"/>
  <c r="L18" i="46" s="1"/>
  <c r="K19" i="46" s="1"/>
  <c r="L19" i="46" s="1"/>
  <c r="K20" i="46" s="1"/>
  <c r="L20" i="46" s="1"/>
  <c r="K21" i="46" s="1"/>
  <c r="L21" i="46" s="1"/>
  <c r="K22" i="46" s="1"/>
  <c r="L22" i="46" s="1"/>
  <c r="K23" i="46" s="1"/>
  <c r="L23" i="46" s="1"/>
  <c r="K24" i="46" s="1"/>
  <c r="L24" i="46" s="1"/>
  <c r="K25" i="46" s="1"/>
  <c r="L25" i="46" s="1"/>
  <c r="K26" i="46" s="1"/>
  <c r="L26" i="46" s="1"/>
  <c r="G12" i="46"/>
  <c r="F13" i="46" s="1"/>
  <c r="G13" i="46" s="1"/>
  <c r="F14" i="46" s="1"/>
  <c r="G14" i="46" s="1"/>
  <c r="F15" i="46" s="1"/>
  <c r="G15" i="46" s="1"/>
  <c r="F16" i="46" s="1"/>
  <c r="G16" i="46" s="1"/>
  <c r="F17" i="46" s="1"/>
  <c r="G17" i="46" s="1"/>
  <c r="F18" i="46" s="1"/>
  <c r="G18" i="46" s="1"/>
  <c r="F19" i="46" s="1"/>
  <c r="G19" i="46" s="1"/>
  <c r="F20" i="46" s="1"/>
  <c r="G20" i="46" s="1"/>
  <c r="F21" i="46" s="1"/>
  <c r="G21" i="46" s="1"/>
  <c r="F22" i="46" s="1"/>
  <c r="G22" i="46" s="1"/>
  <c r="F23" i="46" s="1"/>
  <c r="G23" i="46" s="1"/>
  <c r="F24" i="46" s="1"/>
  <c r="G24" i="46" s="1"/>
  <c r="G99" i="45"/>
  <c r="D99" i="45"/>
  <c r="F92" i="45"/>
  <c r="E93" i="45" s="1"/>
  <c r="F93" i="45" s="1"/>
  <c r="E94" i="45" s="1"/>
  <c r="F94" i="45" s="1"/>
  <c r="E95" i="45" s="1"/>
  <c r="F95" i="45" s="1"/>
  <c r="E96" i="45" s="1"/>
  <c r="F96" i="45" s="1"/>
  <c r="E97" i="45" s="1"/>
  <c r="F97" i="45" s="1"/>
  <c r="E98" i="45" s="1"/>
  <c r="F98" i="45" s="1"/>
  <c r="C92" i="45"/>
  <c r="B93" i="45" s="1"/>
  <c r="C93" i="45" s="1"/>
  <c r="B94" i="45" s="1"/>
  <c r="C94" i="45" s="1"/>
  <c r="B95" i="45" s="1"/>
  <c r="C95" i="45" s="1"/>
  <c r="B96" i="45" s="1"/>
  <c r="C96" i="45" s="1"/>
  <c r="B97" i="45" s="1"/>
  <c r="C97" i="45" s="1"/>
  <c r="B98" i="45" s="1"/>
  <c r="C98" i="45" s="1"/>
  <c r="G86" i="45"/>
  <c r="D86" i="45"/>
  <c r="F78" i="45"/>
  <c r="E79" i="45" s="1"/>
  <c r="F79" i="45" s="1"/>
  <c r="E80" i="45" s="1"/>
  <c r="F80" i="45" s="1"/>
  <c r="E81" i="45" s="1"/>
  <c r="F81" i="45" s="1"/>
  <c r="E82" i="45" s="1"/>
  <c r="F82" i="45" s="1"/>
  <c r="E83" i="45" s="1"/>
  <c r="F83" i="45" s="1"/>
  <c r="E84" i="45" s="1"/>
  <c r="F84" i="45" s="1"/>
  <c r="E85" i="45" s="1"/>
  <c r="F85" i="45" s="1"/>
  <c r="C78" i="45"/>
  <c r="B79" i="45" s="1"/>
  <c r="C79" i="45" s="1"/>
  <c r="B80" i="45" s="1"/>
  <c r="C80" i="45" s="1"/>
  <c r="B81" i="45" s="1"/>
  <c r="C81" i="45" s="1"/>
  <c r="B82" i="45" s="1"/>
  <c r="C82" i="45" s="1"/>
  <c r="B83" i="45" s="1"/>
  <c r="C83" i="45" s="1"/>
  <c r="B84" i="45" s="1"/>
  <c r="C84" i="45" s="1"/>
  <c r="B85" i="45" s="1"/>
  <c r="C85" i="45" s="1"/>
  <c r="G71" i="45"/>
  <c r="D71" i="45"/>
  <c r="F64" i="45"/>
  <c r="E65" i="45" s="1"/>
  <c r="F65" i="45" s="1"/>
  <c r="E66" i="45" s="1"/>
  <c r="F66" i="45" s="1"/>
  <c r="E67" i="45" s="1"/>
  <c r="F67" i="45" s="1"/>
  <c r="E68" i="45" s="1"/>
  <c r="F68" i="45" s="1"/>
  <c r="E69" i="45" s="1"/>
  <c r="F69" i="45" s="1"/>
  <c r="E70" i="45" s="1"/>
  <c r="F70" i="45" s="1"/>
  <c r="C64" i="45"/>
  <c r="B65" i="45" s="1"/>
  <c r="C65" i="45" s="1"/>
  <c r="B66" i="45" s="1"/>
  <c r="C66" i="45" s="1"/>
  <c r="B67" i="45" s="1"/>
  <c r="C67" i="45" s="1"/>
  <c r="B68" i="45" s="1"/>
  <c r="C68" i="45" s="1"/>
  <c r="B69" i="45" s="1"/>
  <c r="C69" i="45" s="1"/>
  <c r="B70" i="45" s="1"/>
  <c r="C70" i="45" s="1"/>
  <c r="G57" i="45"/>
  <c r="D57" i="45"/>
  <c r="F49" i="45"/>
  <c r="E50" i="45" s="1"/>
  <c r="F50" i="45" s="1"/>
  <c r="E51" i="45" s="1"/>
  <c r="F51" i="45" s="1"/>
  <c r="E52" i="45" s="1"/>
  <c r="F52" i="45" s="1"/>
  <c r="E53" i="45" s="1"/>
  <c r="F53" i="45" s="1"/>
  <c r="E54" i="45" s="1"/>
  <c r="F54" i="45" s="1"/>
  <c r="E55" i="45" s="1"/>
  <c r="F55" i="45" s="1"/>
  <c r="E56" i="45" s="1"/>
  <c r="F56" i="45" s="1"/>
  <c r="C49" i="45"/>
  <c r="B50" i="45" s="1"/>
  <c r="C50" i="45" s="1"/>
  <c r="B51" i="45" s="1"/>
  <c r="C51" i="45" s="1"/>
  <c r="B52" i="45" s="1"/>
  <c r="C52" i="45" s="1"/>
  <c r="B53" i="45" s="1"/>
  <c r="C53" i="45" s="1"/>
  <c r="B54" i="45" s="1"/>
  <c r="C54" i="45" s="1"/>
  <c r="B55" i="45" s="1"/>
  <c r="C55" i="45" s="1"/>
  <c r="B56" i="45" s="1"/>
  <c r="C56" i="45" s="1"/>
  <c r="G42" i="45"/>
  <c r="D42" i="45"/>
  <c r="F36" i="45"/>
  <c r="E38" i="45" s="1"/>
  <c r="F38" i="45" s="1"/>
  <c r="E39" i="45" s="1"/>
  <c r="F39" i="45" s="1"/>
  <c r="E40" i="45" s="1"/>
  <c r="F40" i="45" s="1"/>
  <c r="E41" i="45" s="1"/>
  <c r="F41" i="45" s="1"/>
  <c r="C36" i="45"/>
  <c r="B38" i="45" s="1"/>
  <c r="C38" i="45" s="1"/>
  <c r="B39" i="45" s="1"/>
  <c r="C39" i="45" s="1"/>
  <c r="B40" i="45" s="1"/>
  <c r="C40" i="45" s="1"/>
  <c r="B41" i="45" s="1"/>
  <c r="C41" i="45" s="1"/>
  <c r="G17" i="45"/>
  <c r="D17" i="45"/>
  <c r="F11" i="45"/>
  <c r="E13" i="45" s="1"/>
  <c r="F13" i="45" s="1"/>
  <c r="E14" i="45" s="1"/>
  <c r="F14" i="45" s="1"/>
  <c r="E15" i="45" s="1"/>
  <c r="F15" i="45" s="1"/>
  <c r="E16" i="45" s="1"/>
  <c r="F16" i="45" s="1"/>
  <c r="C11" i="45"/>
  <c r="B13" i="45" s="1"/>
  <c r="C13" i="45" s="1"/>
  <c r="B14" i="45" s="1"/>
  <c r="C14" i="45" s="1"/>
  <c r="B15" i="45" s="1"/>
  <c r="C15" i="45" s="1"/>
  <c r="B16" i="45" s="1"/>
  <c r="C16" i="45" s="1"/>
  <c r="A143" i="47" l="1"/>
  <c r="B13" i="46"/>
  <c r="A14" i="46" s="1"/>
  <c r="B14" i="46" s="1"/>
  <c r="A15" i="46" s="1"/>
  <c r="B15" i="46" s="1"/>
  <c r="A16" i="46" s="1"/>
  <c r="B16" i="46" s="1"/>
  <c r="A17" i="46" s="1"/>
  <c r="B17" i="46" s="1"/>
  <c r="A18" i="46" s="1"/>
  <c r="B18" i="46" s="1"/>
  <c r="A19" i="46" s="1"/>
  <c r="B19" i="46" s="1"/>
  <c r="A20" i="46" s="1"/>
  <c r="B20" i="46" s="1"/>
  <c r="A21" i="46" s="1"/>
  <c r="B21" i="46" s="1"/>
  <c r="A22" i="46" s="1"/>
  <c r="B22" i="46" s="1"/>
  <c r="A23" i="46" s="1"/>
  <c r="B23" i="46" s="1"/>
  <c r="A24" i="46" s="1"/>
  <c r="B24" i="46" s="1"/>
  <c r="B80" i="46"/>
  <c r="A81" i="46" s="1"/>
  <c r="B81" i="46" s="1"/>
  <c r="A82" i="46" s="1"/>
  <c r="B82" i="46" s="1"/>
  <c r="A83" i="46" s="1"/>
  <c r="B83" i="46" s="1"/>
  <c r="A84" i="46" s="1"/>
  <c r="J37" i="38"/>
  <c r="H37" i="38"/>
  <c r="F37" i="38"/>
  <c r="D37" i="38"/>
  <c r="N36" i="38"/>
  <c r="N35" i="38"/>
  <c r="N34" i="38"/>
  <c r="N33" i="38"/>
  <c r="N32" i="38"/>
  <c r="N31" i="38"/>
  <c r="N30" i="38"/>
  <c r="N29" i="38"/>
  <c r="N28" i="38"/>
  <c r="N27" i="38"/>
  <c r="N26" i="38"/>
  <c r="N25" i="38"/>
  <c r="N24" i="38"/>
  <c r="N23" i="38"/>
  <c r="N22" i="38"/>
  <c r="N21" i="38"/>
  <c r="N20" i="38"/>
  <c r="N19" i="38"/>
  <c r="N18" i="38"/>
  <c r="N17" i="38"/>
  <c r="N16" i="38"/>
  <c r="N15" i="38"/>
  <c r="N14" i="38"/>
  <c r="N13" i="38"/>
  <c r="N12" i="38"/>
  <c r="N11" i="38"/>
  <c r="N10" i="38"/>
  <c r="N9" i="38"/>
  <c r="N8" i="38"/>
  <c r="N7" i="38"/>
  <c r="B84" i="46" l="1"/>
  <c r="A85" i="46" s="1"/>
  <c r="B85" i="46" s="1"/>
  <c r="A86" i="46" s="1"/>
  <c r="E37" i="38"/>
  <c r="G37" i="38"/>
  <c r="B86" i="46" l="1"/>
  <c r="A87" i="46" s="1"/>
  <c r="B87" i="46" l="1"/>
  <c r="A88" i="46" s="1"/>
  <c r="B88" i="46" s="1"/>
  <c r="A89" i="46" l="1"/>
  <c r="B89" i="46" l="1"/>
  <c r="A90" i="46" s="1"/>
  <c r="B90" i="46" s="1"/>
  <c r="A166" i="47"/>
  <c r="A167" i="47" s="1"/>
  <c r="A168" i="47" s="1"/>
  <c r="A153" i="47" s="1"/>
  <c r="A154" i="47" s="1"/>
  <c r="A155" i="47" s="1"/>
  <c r="A156" i="47" s="1"/>
  <c r="A157" i="47" s="1"/>
  <c r="A158" i="47" s="1"/>
  <c r="A159" i="47" s="1"/>
  <c r="A160" i="47" s="1"/>
  <c r="A161" i="47" s="1"/>
  <c r="A162" i="47" s="1"/>
  <c r="A163" i="47" s="1"/>
  <c r="A164" i="47" s="1"/>
  <c r="A165" i="47"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Dr Helenlouise Taylor</author>
  </authors>
  <commentList>
    <comment ref="D149" authorId="0" shapeId="0" xr:uid="{33F9AE31-35D2-4E54-9AD8-6BD0F15FA7C0}">
      <text>
        <r>
          <rPr>
            <b/>
            <sz val="9"/>
            <color indexed="81"/>
            <rFont val="Tahoma"/>
            <family val="2"/>
          </rPr>
          <t>Dr Helenlouise Taylor:</t>
        </r>
        <r>
          <rPr>
            <sz val="9"/>
            <color indexed="81"/>
            <rFont val="Tahoma"/>
            <family val="2"/>
          </rPr>
          <t xml:space="preserve">
is this updated ? There were 2 updated  Repeat of above?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Dr Helenlouise Taylor</author>
  </authors>
  <commentList>
    <comment ref="A1" authorId="0" shapeId="0" xr:uid="{E471FD18-FF81-4F5F-9BA3-0D004B7700C7}">
      <text>
        <r>
          <rPr>
            <b/>
            <sz val="9"/>
            <color indexed="81"/>
            <rFont val="Tahoma"/>
            <family val="2"/>
          </rPr>
          <t>Dr Helenlouise Taylor:</t>
        </r>
        <r>
          <rPr>
            <sz val="9"/>
            <color indexed="81"/>
            <rFont val="Tahoma"/>
            <family val="2"/>
          </rPr>
          <t xml:space="preserve">
google form ?</t>
        </r>
      </text>
    </comment>
    <comment ref="B15" authorId="0" shapeId="0" xr:uid="{402AF136-4240-4348-9C3D-BF5FDD842B0E}">
      <text>
        <r>
          <rPr>
            <b/>
            <sz val="9"/>
            <color indexed="81"/>
            <rFont val="Tahoma"/>
            <family val="2"/>
          </rPr>
          <t>Dr Helenlouise Taylor:</t>
        </r>
        <r>
          <rPr>
            <sz val="9"/>
            <color indexed="81"/>
            <rFont val="Tahoma"/>
            <family val="2"/>
          </rPr>
          <t xml:space="preserve">
add jhpiego  questions did ask questions  did respond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Dr Helenlouise Taylor</author>
  </authors>
  <commentList>
    <comment ref="A1" authorId="0" shapeId="0" xr:uid="{2E4F0D55-83F2-4F70-8D04-B88E5A17C1B2}">
      <text>
        <r>
          <rPr>
            <b/>
            <sz val="9"/>
            <color indexed="81"/>
            <rFont val="Tahoma"/>
            <family val="2"/>
          </rPr>
          <t>Dr Helenlouise Taylor:</t>
        </r>
        <r>
          <rPr>
            <sz val="9"/>
            <color indexed="81"/>
            <rFont val="Tahoma"/>
            <family val="2"/>
          </rPr>
          <t xml:space="preserve">
update after review of peer sheet </t>
        </r>
      </text>
    </comment>
    <comment ref="B1" authorId="0" shapeId="0" xr:uid="{28E0FA8F-FB9C-4DCF-BD3A-E602EE3D65AA}">
      <text>
        <r>
          <rPr>
            <b/>
            <sz val="9"/>
            <color indexed="81"/>
            <rFont val="Tahoma"/>
            <family val="2"/>
          </rPr>
          <t>Dr Helenlouise Taylor:</t>
        </r>
        <r>
          <rPr>
            <sz val="9"/>
            <color indexed="81"/>
            <rFont val="Tahoma"/>
            <family val="2"/>
          </rPr>
          <t xml:space="preserve">
</t>
        </r>
      </text>
    </comment>
    <comment ref="A45" authorId="0" shapeId="0" xr:uid="{E181BA27-383D-435F-877F-C07FE0D478A6}">
      <text>
        <r>
          <rPr>
            <b/>
            <sz val="9"/>
            <color indexed="81"/>
            <rFont val="Tahoma"/>
            <family val="2"/>
          </rPr>
          <t>Dr Helenlouise Taylor:</t>
        </r>
        <r>
          <rPr>
            <sz val="9"/>
            <color indexed="81"/>
            <rFont val="Tahoma"/>
            <family val="2"/>
          </rPr>
          <t xml:space="preserve">
package together with above</t>
        </r>
      </text>
    </comment>
  </commentList>
</comments>
</file>

<file path=xl/sharedStrings.xml><?xml version="1.0" encoding="utf-8"?>
<sst xmlns="http://schemas.openxmlformats.org/spreadsheetml/2006/main" count="4650" uniqueCount="2166">
  <si>
    <t xml:space="preserve">Goal </t>
  </si>
  <si>
    <t>Learning Outcomes</t>
  </si>
  <si>
    <t>Knowledge</t>
  </si>
  <si>
    <t>Skills</t>
  </si>
  <si>
    <t>Performance  (attitudes behaviours norms)</t>
  </si>
  <si>
    <t xml:space="preserve">Assessment  of performance </t>
  </si>
  <si>
    <t>Clinical practice</t>
  </si>
  <si>
    <t xml:space="preserve">Avoids intervention in simulation . Encourages positive constructive peer feedback </t>
  </si>
  <si>
    <t xml:space="preserve">Preparation </t>
  </si>
  <si>
    <t>Arrived on time?</t>
  </si>
  <si>
    <t>Facilitation</t>
  </si>
  <si>
    <t>Introduce him/herself and invite participants to do the same?</t>
  </si>
  <si>
    <t>Engage learners while presenting material?</t>
  </si>
  <si>
    <t>Answers learner questions?</t>
  </si>
  <si>
    <t>Explains and demonstrates skills correctly? Content and sequence</t>
  </si>
  <si>
    <t>Promotes critical thinking and self-reflection?</t>
  </si>
  <si>
    <t>Common methodologies</t>
  </si>
  <si>
    <t xml:space="preserve">Case studies and gives feedback on answers </t>
  </si>
  <si>
    <t xml:space="preserve">Quizzes and Gives feedback on answers </t>
  </si>
  <si>
    <t xml:space="preserve">Facilitator name </t>
  </si>
  <si>
    <t>Supports learner reflection and discussion rather than providing answers</t>
  </si>
  <si>
    <t>Models positive behaviours ( respectful care effective communication</t>
  </si>
  <si>
    <t>Reviewed learners assessments</t>
  </si>
  <si>
    <t>Identified gaps in learner understanding or performance</t>
  </si>
  <si>
    <t xml:space="preserve">Avoids intervention in clinical practice  . Encourages positive constructive peer feedback </t>
  </si>
  <si>
    <t>Effective time management</t>
  </si>
  <si>
    <t>Encourages participation</t>
  </si>
  <si>
    <r>
      <rPr>
        <b/>
        <sz val="10"/>
        <color theme="1"/>
        <rFont val="Verdana"/>
        <family val="2"/>
      </rPr>
      <t>Simulation</t>
    </r>
    <r>
      <rPr>
        <sz val="10"/>
        <color theme="1"/>
        <rFont val="Verdana"/>
        <family val="2"/>
      </rPr>
      <t xml:space="preserve">  explains objective of simulation/ briefs/  runs simulation/ debriefs/promotes self reflection/critical thinking</t>
    </r>
  </si>
  <si>
    <r>
      <rPr>
        <b/>
        <sz val="10"/>
        <color theme="1"/>
        <rFont val="Verdana"/>
        <family val="2"/>
      </rPr>
      <t>Demonstration</t>
    </r>
    <r>
      <rPr>
        <sz val="10"/>
        <color theme="1"/>
        <rFont val="Verdana"/>
        <family val="2"/>
      </rPr>
      <t xml:space="preserve"> uses Action plan or algorithm explaining decison making actions and timing</t>
    </r>
  </si>
  <si>
    <r>
      <rPr>
        <b/>
        <sz val="10"/>
        <color theme="1"/>
        <rFont val="Verdana"/>
        <family val="2"/>
      </rPr>
      <t>Clinical practic</t>
    </r>
    <r>
      <rPr>
        <sz val="10"/>
        <color theme="1"/>
        <rFont val="Verdana"/>
        <family val="2"/>
      </rPr>
      <t>e Clearly explains objective briefs and debriefs promotes self reflection/critical thinking</t>
    </r>
  </si>
  <si>
    <t>Videos/ video clips with reflection and critical thinking</t>
  </si>
  <si>
    <t>Links practical sessions with  quality improvement?</t>
  </si>
  <si>
    <t>Links practical sessions with ongoing peer practice ?</t>
  </si>
  <si>
    <t>Practiced demonstrations with peer facilitator</t>
  </si>
  <si>
    <t xml:space="preserve">Practiced simulations with peer facilitators </t>
  </si>
  <si>
    <t>Organised and checked clinical session preparation</t>
  </si>
  <si>
    <t>Stops to Answer emails  or smart phone (Yes = 0 No=2)</t>
  </si>
  <si>
    <t>Constantly going in and out of learning environment ( Yes=0 No =2</t>
  </si>
  <si>
    <t xml:space="preserve"> 2. Communication Skills</t>
  </si>
  <si>
    <t>4.      Prepare for birth</t>
  </si>
  <si>
    <t>5. Immediate care at birth</t>
  </si>
  <si>
    <t>6.      Keeping the newborn warm</t>
  </si>
  <si>
    <t>7. Breastfeeding -Ensuring a good start</t>
  </si>
  <si>
    <t>8. Examination of the newborn</t>
  </si>
  <si>
    <t>9.              Basic Resuscitation</t>
  </si>
  <si>
    <t>11. Kangaroo-mother care</t>
  </si>
  <si>
    <t>12. Breastfeeding -Overcoming difficulties</t>
  </si>
  <si>
    <t>13. Alternative feeding methods</t>
  </si>
  <si>
    <t>14.           Prepare for discharge</t>
  </si>
  <si>
    <t>10.Small baby</t>
  </si>
  <si>
    <t>Action Plan  for decision making actions and timing</t>
  </si>
  <si>
    <t>Score for module</t>
  </si>
  <si>
    <t>Reviewed  materials  (self reporting)</t>
  </si>
  <si>
    <t>Prepared materials tailoring to learners needs (self reporting)</t>
  </si>
  <si>
    <t>Observation</t>
  </si>
  <si>
    <t>Observation use of :</t>
  </si>
  <si>
    <t>Observation or self reporting</t>
  </si>
  <si>
    <r>
      <rPr>
        <b/>
        <sz val="11"/>
        <color theme="1"/>
        <rFont val="Calibri"/>
        <family val="2"/>
        <scheme val="minor"/>
      </rPr>
      <t>Partially</t>
    </r>
    <r>
      <rPr>
        <sz val="11"/>
        <color theme="1"/>
        <rFont val="Calibri"/>
        <family val="2"/>
        <scheme val="minor"/>
      </rPr>
      <t xml:space="preserve"> means just some of actions observed  or reported </t>
    </r>
  </si>
  <si>
    <t xml:space="preserve">WHO ENCC Module </t>
  </si>
  <si>
    <t>WHO QoC Standards/Statements</t>
  </si>
  <si>
    <t>2 Communication skills</t>
  </si>
  <si>
    <t>Every mother and newborn receives respectful care with effective communication</t>
  </si>
  <si>
    <r>
      <t>Communication with women and their families is effective and responds to their needs and preferences.  
Communication with small (and sick newborns) and their families is effective, with meaningful participation, and responds to their needs and preferences, and parental involvement is encouraged 
Health professionals and allied health and support staff have appropriate skills to support the health and the psychological, developmental,</t>
    </r>
    <r>
      <rPr>
        <b/>
        <u/>
        <sz val="10"/>
        <color theme="1"/>
        <rFont val="Calibri"/>
        <family val="2"/>
        <scheme val="minor"/>
      </rPr>
      <t xml:space="preserve"> communication</t>
    </r>
    <r>
      <rPr>
        <b/>
        <sz val="10"/>
        <color theme="1"/>
        <rFont val="Calibri"/>
        <family val="2"/>
        <scheme val="minor"/>
      </rPr>
      <t xml:space="preserve"> and cultural needs of newborns and their families. 
All staff working in neonatal units of a health facility have the necessary knowledge, skills and attitudes to provide positive interaction with newborns and communication with carers.
Newborns’ rights are respected, protected and fulfilled without discrimination, with preservation of dignity at all times and in all settings during care, transport and follow-up.                            All newborns are protected from any physical or mental violence, injury, </t>
    </r>
    <r>
      <rPr>
        <b/>
        <u/>
        <sz val="10"/>
        <color theme="1"/>
        <rFont val="Calibri"/>
        <family val="2"/>
        <scheme val="minor"/>
      </rPr>
      <t>abuse</t>
    </r>
    <r>
      <rPr>
        <b/>
        <sz val="10"/>
        <color theme="1"/>
        <rFont val="Calibri"/>
        <family val="2"/>
        <scheme val="minor"/>
      </rPr>
      <t xml:space="preserve">, neglect or any other form of maltreatment.                        </t>
    </r>
  </si>
  <si>
    <t xml:space="preserve">                                         
 Communicate with mothers, fathers and their families in an effective, respectful and responsive way                                             </t>
  </si>
  <si>
    <t>Use listening and learning skills when engaging in a conversation Use non-verbal communication (sit down with the mother, avoid crossing arms over chest, use or avoid eye contact as culturally appropriate), 	
Use sensitivity when addressing difficulties . Respond to the individual mothers’ and families’ needs, preferences and values Demonstrate  ways to adapt communication style and content when talking with mothers    Recognition of needs, preferences and cultural values and differences  (cultural competence)*. Build confidence and give support when communicating with a mother</t>
  </si>
  <si>
    <t xml:space="preserve"> Provide women and their families information about their care  and treatment and interact with them effectively. ( all modules)                                                             Protect and respect all women and newborns’ privacy , and their confidentiality.Communicate effectively reasons for interventions or outcomes  responding to questions Demonstrate building confidence and giving support when talking with a mother. Use cultural competence during counselling </t>
  </si>
  <si>
    <t>*Cultural competence is the ability to participate ethically and effectively in personal and professional intercultural settings. It requires being aware of one’s own cultural values and world view and their implications for making respectful, reflective and reasoned choices, including the capacity to imagine and collaborate across cultural boundaries</t>
  </si>
  <si>
    <t>3 Standard Precautions and infection prevention</t>
  </si>
  <si>
    <t>Every newborn  receives care that integrates evidence based  infection prevention and control</t>
  </si>
  <si>
    <t xml:space="preserve">All staff working in neonatal units of a health facility have the necessary knowledge, skills and attitudes to provide infection prevention and control                                                                 All newborns receive care with standard precautions to prevent health care-associated infections, including implementing additional measures required during outbreaks and pandemic situations. 
All newborns at risk for tuberculosis and/or HIV infection are correctly assessed, investigated and managed appropriately according to WHO guidelines 
All newborns at risk of congenital syphilis are assessed, investigated and managed according to WHO guidelines       </t>
  </si>
  <si>
    <t xml:space="preserve">Apply WHO guidance to:-                                                                                                             Perform correct hand hygiene respiratory etiquette and use appropriate personal protective equipment (PPE)
Clean/disinfect equipment and the environment
Dispose waste safely                                                             </t>
  </si>
  <si>
    <t>5 moments to perform hand hygiene             Respiratory etiquette PPE based on risk of transmission of infection (HIV HepB Ebola and respiratory pathogens such as SARS-COV 2                 WHO guidance for correct use of gloves,   environmental cleaning protocols,  Cleaning and disinfection protocols for childbirth and resuscitation equipment  Safe labeling and disposal of waste Additional measures to be taken during outbreaks or pandemic situation.</t>
  </si>
  <si>
    <t>Correct hand washing with soap and water or alcohol gel Correct use of gloves ( sterile and non sterile) Put on and take off PPE safely avoiding contamination. Selection of correct waste bags and bins for waste.</t>
  </si>
  <si>
    <t>Hand hygiene applied in all simulation and clinical  situations     Care organised to prevent healthcare associated infection.     Equipment disposed or reprocessed correctly Contaminated waste bagged labelled and disposed of correctly. Observation and documentation of environmental cleanliness and organisation</t>
  </si>
  <si>
    <t>4 Prepare for birth</t>
  </si>
  <si>
    <r>
      <t xml:space="preserve">Organise clean safe welcoming environment </t>
    </r>
    <r>
      <rPr>
        <b/>
        <i/>
        <sz val="12"/>
        <rFont val="Calibri Light"/>
        <family val="2"/>
      </rPr>
      <t xml:space="preserve">using essential equipment and supplies </t>
    </r>
  </si>
  <si>
    <t>Water, energy, sanitation, hand hygiene and waste disposal facilities are functional, reliable, safe and sufficient to meet the needs of staff, women and their families.
Areas for labour, childbirth and postnatal care are designed, organized and maintained so that every woman and newborn can be cared for according to their needs in private, to facilitate the continuity of care.
An adequate stock of medicines, supplies and equipment is available for routine care and management of complications.</t>
  </si>
  <si>
    <t xml:space="preserve">Apply WHO guidance to organize delivery area and essential equipment and supplies required for safe delivery.
Assess mother if additional needs required
Maintain a woman’s dignity and privacy                                                       </t>
  </si>
  <si>
    <t>Maternal Factors that can affect  newborns     Where to find information in notes Safe organisation of delivery and resuscitation areas  Supplies and equipment needed including relevant PPE</t>
  </si>
  <si>
    <t>Find key information in maternal notes   Verify emergency plan with mother and companion Check privacy temperature drafts lighting   Correct hand washing Correct use of gloves  Check Equipment and supplies</t>
  </si>
  <si>
    <t>Communicate effectively with mother and companion  explaining what will happen to the newborn immediately after birth Organise delivery space  ensuring safety privacy and ease of access</t>
  </si>
  <si>
    <t>5 Immediate Care at birth</t>
  </si>
  <si>
    <t>Every newborn receives evidence based routine care at birth</t>
  </si>
  <si>
    <t>Every woman and newborn has access at all times to at least one skilled birth attendant and support staff for routine care and management of complications.
The skilled birth attendants and support staff have appropriate competence and skills mix to meet the requirements of labour, childbirth and the early postnatal period. 
All newborns are assessed immediately while receiving essential newborn care   
All newborns at risk are correctly identified as soon as possible after birth or on presentation to the health facility and receive additional care. 
All newborns are protected from unnecessary or harmful practices, including separation from their mothers and families during their care.</t>
  </si>
  <si>
    <t>Apply WHO guidelines to provide routine care immediately after birth.</t>
  </si>
  <si>
    <t>Drying to prevent heat loss and for stimulation How to keep a baby warm  When to safely clamp and cut cord  Why prolonged uninterrupted skin to skin contact is recommended  Feeding cues</t>
  </si>
  <si>
    <t>Thorough drying safe immediate and uninterrupted skin-to-skin care Delayed cord clamping.  Demonstrates safety aspects to assess when mother and baby are skin-to-skin  postpartum, regardless of method of birth. Identify and manage complications correctly. Identifying feeding cues</t>
  </si>
  <si>
    <t>Correctly sequenced  evidence based routine care at birth immediately after birth, newborns are dried thoroughly and placed in skin-to-skin contact with  he mother for at least 1 h.  Clamping of the umbilical cord is delayed until 1–3 min after birth, and breastfeeding is supported in the first hour after birth. Any complications are identified and managed appropriately. Communicates effectively explaining  feeding cues and when to call for help</t>
  </si>
  <si>
    <t>6 Keeping the newborn warm</t>
  </si>
  <si>
    <t>Newborns are protected from hypothermia and hyperthermia</t>
  </si>
  <si>
    <t>All newborns are assessed immediately while receiving essential newborn care 
All newborns at risk are correctly identified as soon as possible after birth or on presentation to the health facility and receive additional care. 
All newborns are protected from unnecessary or harmful practices, including separation from their mothers and families during their care.</t>
  </si>
  <si>
    <t xml:space="preserve">Keep every baby warm after birth.
Identify and treat newborns with abnormal temperature
Implement care that prevents heatloss  and maintains warmth  Communicate effectively how parents can keep the baby warm </t>
  </si>
  <si>
    <t>Normal, low and high temperature ranges definitions and signs of hypothermia and hyperthermia Measure temperature with a thermometer Know the mechanism and harms of heat loss, and ways to prevent a newborn losing heat</t>
  </si>
  <si>
    <t>Maintaining thermal protection when examining or carrying out procedures. Support mothers for  safe skin to skin positioning . Covering, and zero separation. Effective communication when explaining how and why parents can keep newborn warm. Delay bathing.</t>
  </si>
  <si>
    <t>7 Breastfeeding ensuring a good start</t>
  </si>
  <si>
    <t xml:space="preserve">Early initiation and establishment of breastfeeding is supported for all newborns </t>
  </si>
  <si>
    <r>
      <t xml:space="preserve">All newborns are protected from unnecessary or harmful practices, including separation from their mothers and families during their care. 
Health professionals and allied health and support staff have appropriate skills to support the health and the psychological, developmental, communication and cultural needs of newborns and their families.
All staff working in neonatal units of a health facility have the necessary knowledge, skills and attitudes to provide infection prevention and control, basic resuscitation, kangaroo mother care, </t>
    </r>
    <r>
      <rPr>
        <b/>
        <u/>
        <sz val="10"/>
        <color theme="1"/>
        <rFont val="Calibri"/>
        <family val="2"/>
        <scheme val="minor"/>
      </rPr>
      <t>safe feeding</t>
    </r>
    <r>
      <rPr>
        <b/>
        <sz val="10"/>
        <color theme="1"/>
        <rFont val="Calibri"/>
        <family val="2"/>
        <scheme val="minor"/>
      </rPr>
      <t xml:space="preserve"> and medications and positive interaction with newborns and communication with carers.</t>
    </r>
  </si>
  <si>
    <t xml:space="preserve">
Give practical support to mothers for early initiation of breastfeeding and to successfully breastfeed  ensuring good poaitioning and attachment  </t>
  </si>
  <si>
    <t xml:space="preserve">Global recommendations on breastfeeding including early initiation.How direct care provider protects breastfeeding in practice.Code on marketing of breastmilk substitutes  Baby friendly hospital  Risks of not breastfeeding.  Responsive feeding . When support for early initiation is required. Good positioning and attachment </t>
  </si>
  <si>
    <t>Recognize pre-feeding behaviours early feeding cues and a late feeding cue.  Discuss with a mother how breastfeeding works Practical Support mother for good positioning and attachment . Breastfeeding observation (assessment)Help a mother respond to feeding cues Assist mother getting her baby to latch</t>
  </si>
  <si>
    <t xml:space="preserve">Communicate effectively how breastfeeding works to mother and other family members .Support mother and newborn to initiate and establish breastfeeding after birth ( if required) Support mother for good positioning and attachment . No formula samples or advertising materials given </t>
  </si>
  <si>
    <t xml:space="preserve">8 Examination of the newborn </t>
  </si>
  <si>
    <t xml:space="preserve">All newborn receive evidence based routine postnatal care </t>
  </si>
  <si>
    <t xml:space="preserve">All newborns receive routine postnatal care, including weighing and temperature measurement.
All newborns receive recommended vaccinations according to the guidelines of the WHO Expanded Programme on Immunization. 
All newborns are given vitamin K according to WHO guidelines. All newborns are protected from unnecessary or harmful practices, including separation from their mothers and families during their care. 
All newborns are screened for evidence of maltreatment, including neglect and violence, and receive appropriate care. 
All newborns are assessed for congenital abnormalities, managed appropriately and referred in a timely manner 
All newborns receive eye prophylaxis, are assessed for ophthalmia neonatorum and, if required, managed according to WHO guidelines. 
All newborns are routinely monitored for jaundice; bilirubin is measured in those at risk and treatment initiated in those with hyperbilirubinaemia according to WHO guidelines.
All newborns at risk for tuberculosis and/or HIV infection are correctly assessed, investigated and managed appropriately according to WHO guidelines  
All newborns at risk of congenital syphilis are assessed, investigated and managed according to WHO guidelines       </t>
  </si>
  <si>
    <t xml:space="preserve">
Assess, classify and treat a newborn​ 
Refer appropriately ​
Communicate effectively with empathy when explaining findings and giving advice</t>
  </si>
  <si>
    <t>Content timing sequence and situation of examination of newborn Danger signs Common congenital  abnormalities. Conditions needing referral. Maternal conditions needing treatment in newborn (including infections)</t>
  </si>
  <si>
    <t>Complete examination whilst in skin to skin position Correct weighing, eye and cord care,immunisation, measuring temperature. Assess breastfeed. Identify and treat newborns at risk of infection. Identify newborns requiring additional care.</t>
  </si>
  <si>
    <t>Content sequence timing and situation of routine postnatal care including complete examination.  Recognize manage and refer newborns with danger signs abnormal conditions                                                Newborns receive a complete physical assessment, are kept in skin-to-skin contact with the mother and given eye and umbilical cord care. Bathing is delayed for 24 h, vitamin K and vaccines are given according to national guidelines, temperature is monitored, and complications are identified and managed. Low-birth-weight and small babies are given additional care as needed Infants of mothers with infections are managed correctly</t>
  </si>
  <si>
    <t>9 Resuscitation of the newborn</t>
  </si>
  <si>
    <t>All healthworkers attending deliveries have the necessary knowledge, skills and attitudes to provide basic resuscitation to a non breathing newborn</t>
  </si>
  <si>
    <r>
      <t xml:space="preserve">Newborns who are not breathing spontaneously receive appropriate stimulation and resuscitation with a bag-and-mask within 1 min of birth, according to WHO guidelines.  Every woman and newborn has access at all times to at least one skilled birth attendant and support staff for routine care and management of complications.
The skilled birth attendants and support staff have appropriate competence and skills mix to meet the requirements of labour, childbirth and the early postnatal period. All newborns are assessed immediately while receiving essential newborn care    All newborns at risk are correctly identified as soon as possible after birth or on presentation to the health facility and receive additional care. All newborns are protected from unnecessary or harmful practices, including separation from their mothers and families during their care. All newborns who die and all stillbirths have their death registered The health facility has an appropriate physical environment, with adequate water, sanitation and energy supplies, medicines, supplies and </t>
    </r>
    <r>
      <rPr>
        <b/>
        <u/>
        <sz val="10"/>
        <color theme="1"/>
        <rFont val="Calibri"/>
        <family val="2"/>
        <scheme val="minor"/>
      </rPr>
      <t>equipment</t>
    </r>
    <r>
      <rPr>
        <b/>
        <sz val="10"/>
        <color theme="1"/>
        <rFont val="Calibri"/>
        <family val="2"/>
        <scheme val="minor"/>
      </rPr>
      <t xml:space="preserve"> for routine maternal and newborn care and management of complications.</t>
    </r>
  </si>
  <si>
    <t>Recognize a newborn who requires resuscitation at birth Resuscitate newborn needing help  to breathe                                                                               
Provide monitoring and aftercare</t>
  </si>
  <si>
    <t>Risk factors and consequences birth asphyxia  Equipment required for ventilation. Newborns requiring assistance to breathe/ventilation. Timing  steps sequence for effective ventilation of newborn including when to clamp and cut cord , calling for help , correct bag and mask , position of baby, ventilation rate, improving ventilation evaluation of heart rate Monitoring with mother in skin to skin position Continuing and discontinuing ventilation. Referral . Why routine suction is no longer recommended</t>
  </si>
  <si>
    <t>Drying and stimulating baby  Keep baby warm Evaluation of baby Correct clamping and cutting of cord Positioning baby Correct use of bag and mask for effective ventilation , Assessment of heart rate. Skin to skin care with observation of breathing colour danger signs and temperature . Improving ventilation ( reapply mask, reposition head open mouth , remove secretions if blocking, squeeze bag harder)  Post resuscitation care and monitoring. Apply guidelines for stopping ventilation. Communicate  and provide culturally appropriate care with dignity if the baby dies</t>
  </si>
  <si>
    <t>Integrate all skill steps correctly  in correct sequence .                                                                      Effective communication with mother explaining situation .                                                               Empathic communication and care for mother and companion if the baby dies.</t>
  </si>
  <si>
    <t>12 Breastfeeding overcoming difficulties</t>
  </si>
  <si>
    <t>All mothers are supported to prevent and resolve breastfeeding difficulties</t>
  </si>
  <si>
    <r>
      <t xml:space="preserve">Every woman and newborn has access at all times to at least one skilled birth attendant and support staff for routine care and management of complications.
The skilled birth attendants and support staff have appropriate competence and skills mix to meet the requirements of labour, childbirth and the early postnatal period.  
All newborns are protected from unnecessary or harmful practices, including separation from their mothers and families during their care. 
All staff working in neonatal units of a health facility have the necessary knowledge, skills and attitudes to provide infection prevention and control, basic resuscitation, kangaroo mother care, safe feeding and medications and positive interaction with newborns and communication with carers. 
An adequate stock of medicines, </t>
    </r>
    <r>
      <rPr>
        <b/>
        <u/>
        <sz val="10"/>
        <color theme="1"/>
        <rFont val="Calibri"/>
        <family val="2"/>
        <scheme val="minor"/>
      </rPr>
      <t>supplies and equipmen</t>
    </r>
    <r>
      <rPr>
        <b/>
        <sz val="10"/>
        <color theme="1"/>
        <rFont val="Calibri"/>
        <family val="2"/>
        <scheme val="minor"/>
      </rPr>
      <t>t is available for routine care and management of complications.
All carers of small and sick newborns have a dedicated area with supportive elements, including adequate space for kangaroo mother care, family-centred care, privacy for mothers to express breast milk and facilities for hygiene, cooking and laundry.</t>
    </r>
  </si>
  <si>
    <t>To identify breast feeding difficulties.
To give breastfeeding counselling to mothers.
Give practical support  to  a mother prevent or resolve feeding difficulties. 
    ​</t>
  </si>
  <si>
    <t>Cause of  difficulies and how to prevent and resolve common difficulties ( flat nipples  engorgement mastitis                                               Ensure adequate milk production.  
Medications affecting lactation and Support when a mother is sick. 
Hand expression of breastmilk. Breastmilk storage</t>
  </si>
  <si>
    <t xml:space="preserve">Observation of breastfeed Give practical support for flat or inverted nipples​, engorgement​ ,sore or cracked nipples​ Mastitis Milk supply ​Maternal illness​ or when using medications. Support good attachment and positioning. Support mother to get her baby to latch.  Massage to improve milk flow . Hand expression of breast milk . Counsel for relevant problem. </t>
  </si>
  <si>
    <t>Support a mother to prevent or resolve difficulties with breastfeeding,  a mother who is not feeding her baby directly at the breast, to breastfeed a low-birth-weight or sick baby.  Support a mother to express breastmilk and store safely   
Help a mother achieve a comfortable and safe position for breastfeeding within the first 6 hours after birth and later as needed during the hospital stay Note this module reinforces feeding cues attachment and positioning and effective communication covered in breastfeeding ensuring a good start module.</t>
  </si>
  <si>
    <t>12 Alternative feeding methods</t>
  </si>
  <si>
    <t>Newborns unable to breastfeed are supported using appropriate alternative feeding method</t>
  </si>
  <si>
    <r>
      <t xml:space="preserve">Every woman and newborn has access at all times to at least one skilled birth attendant and support staff for routine care and management of complications.
The skilled birth attendants and support staff have appropriate competence and skills mix to meet the requirements of labour, childbirth and the early postnatal period.
All newborns are protected from unnecessary or harmful practices, including separation from their mothers and families during their care. 
All staff working in neonatal units of a health facility have the necessary knowledge, skills and attitudes to provide infection prevention and control, basic resuscitation, kangaroo mother care, safe feeding and medications and positive interaction with newborns and communication with carers. 
An adequate stock of medicines, supplies and equipment is available for routine care and management of complications.
All carers of small and sick newborns have a dedicated area with supportive elements, including adequate space for kangaroo mother care, family-centred care, privacy for mothers to express breast milk and facilities for hygiene, cooking and laundry. 
All staff working in neonatal units of a health facility have the necessary knowledge, skills and attitudes to provide infection prevention and control, basic resuscitation, kangaroo mother care, </t>
    </r>
    <r>
      <rPr>
        <b/>
        <u/>
        <sz val="10"/>
        <color theme="1"/>
        <rFont val="Calibri"/>
        <family val="2"/>
        <scheme val="minor"/>
      </rPr>
      <t xml:space="preserve">safe feeding </t>
    </r>
    <r>
      <rPr>
        <b/>
        <sz val="10"/>
        <color theme="1"/>
        <rFont val="Calibri"/>
        <family val="2"/>
        <scheme val="minor"/>
      </rPr>
      <t>and medications and positive interaction with newborns and communication with carers.</t>
    </r>
  </si>
  <si>
    <t xml:space="preserve">Evaluate feeding problems
Give practical support to a mother to feed her newborn unable to breastfeed,using appropriate alternative methods 
Give practical  support  to transition to full breastfeeding </t>
  </si>
  <si>
    <t>Which newborns may need alternative feeding method. Range of methods available. How to choose the most appropriate method. How to safely use each method. Expression and safe storage of breastmilk.  Calculate milk volumes according to age weight and tolerance of feeds. Medical indications for supplemental feeding.  Risks of giving a breastfed newborn any food or fluids other than breast milk, in the absence of medical indication.Transition to full breastfeeding</t>
  </si>
  <si>
    <t>Support mother to express and safely store breast milk. Calculate of feed volume by age weight and tolerance. Safe cup feeding , safe spoon feeding, direct expression, feeding via NGT.  Optional support mother to feed newborn with cleft, or other feeding difficulty.</t>
  </si>
  <si>
    <t>Support mother to express and safely store breast milk. Calculate  feed volume by age weight and tolerance. Safe cup feeding , safe spoon feeding, direct expression, feeding via NGT.</t>
  </si>
  <si>
    <t>10 Small baby</t>
  </si>
  <si>
    <t xml:space="preserve">All small newborns receive evidence based care </t>
  </si>
  <si>
    <t>All newborns have equitable access to health care services, with no discrimination of any kind The carers of all newborns are made aware of and given information about the newborn’s rights to health and health care Carers of small and sick newborns and staff understand the importance of nurturing interaction with the newborn, recognize and respect the newborn’s behaviour and cues, and include them in care decisions. All carers receive appropriate counselling and health education about the current illness of the newborn, transition to kangaroo mother care follow-up, community care and continuous care, including early intervention and developmental follow-up. All carers of small and sick newborns have a dedicated area with supportive elements, including adequate space for kangaroo mother care, family-centred care, privacy for mothers to express breast milk and facilities for hygiene, cooking and laundry. Small (and sick )newborns are discharged from hospital when home care is considered safe and carers have received a comprehensive discharge management plan and are competent in the care of their newborn All small and sick newborns receive appropriate, coordinated developmental follow-up with minimal disruption to family life and routines</t>
  </si>
  <si>
    <t xml:space="preserve">Apply WHO guidelines to give evidence-based care to preterm and small babies  including developmental supportive care  </t>
  </si>
  <si>
    <t>Define small baby Essential newborn care for small baby Keep the small baby warm danger signs When to refer Nurturing care How to cup feed safely</t>
  </si>
  <si>
    <t>Immediate newborn care as above  assess and classify small baby  Monitor small baby Rewarm small baby Cupfeeding Transition to full breastfeeding  Responsive nurturing care Referral of small baby</t>
  </si>
  <si>
    <t xml:space="preserve">Effective communication with mother and family explaining situation and care. Build confidence of mother in caring for her small newborn  .Evidence based immediate newborn care as above  Support mother to safely cup feed  Support mother to transition to breast feeding Cup feeding </t>
  </si>
  <si>
    <t>11 Kangaroo mother care</t>
  </si>
  <si>
    <r>
      <t xml:space="preserve">All </t>
    </r>
    <r>
      <rPr>
        <b/>
        <sz val="12"/>
        <color rgb="FFFFFF00"/>
        <rFont val="Calibri Light"/>
        <family val="2"/>
      </rPr>
      <t>stable</t>
    </r>
    <r>
      <rPr>
        <b/>
        <sz val="12"/>
        <rFont val="Calibri Light"/>
        <family val="2"/>
      </rPr>
      <t xml:space="preserve"> low birthweight or premature newborns receive kangaroo mother care</t>
    </r>
  </si>
  <si>
    <r>
      <t xml:space="preserve">Small (and sick) newborns are cared for in a safe, secure, well-maintained, organized physical environment that is appropriately designed to provide kangaroo mother care and family-centred care according to standard levels cultural needs of newborns and their families.
All staff working in neonatal units of a health facility have the necessary knowledge, skills and attitudes to provide infection prevention and control, basic resuscitation, </t>
    </r>
    <r>
      <rPr>
        <b/>
        <u/>
        <sz val="10"/>
        <color theme="1"/>
        <rFont val="Calibri"/>
        <family val="2"/>
        <scheme val="minor"/>
      </rPr>
      <t>kangaroo mother care</t>
    </r>
    <r>
      <rPr>
        <b/>
        <sz val="10"/>
        <color theme="1"/>
        <rFont val="Calibri"/>
        <family val="2"/>
        <scheme val="minor"/>
      </rPr>
      <t>, safe feeding and medications and positive interaction with newborns and communication with carers.
All carers of small and sick newborns have a dedicated area with supportive elements, including adequate space for kangaroo mother care, family-centred care, privacy for mothers to express breast milk and facilities for hygiene, cooking and laundry.</t>
    </r>
  </si>
  <si>
    <t xml:space="preserve"> 	Apply WHO guidelines to support mothers and families to routinely practice Kangaroo Mother Care </t>
  </si>
  <si>
    <t>What is KMC. When to start and when to stop.  What to wear. How to breastfeed or breastmilk feed. Monitoring baby in KMC .Who can provide KMC Activities of daily livingWhat needs to be in place to provide KMC routinely. Discharge for KMC baby. Follow up</t>
  </si>
  <si>
    <t>Support mother to prevent infection , dress appropriately, to place and support the baby whilst maintaining airway.Support mother to move baby in and out of KMC position, to feed or breastfeed, to recognize danger signs. Support other family members as above.</t>
  </si>
  <si>
    <t>Effectively communicate what is KMC  why the baby needs it and how to carry out KMC using skills listed to  whoever else will provide KMC. Support mother to practice KMC . Correctly monitor and decide for discharge and follow up</t>
  </si>
  <si>
    <t>13 Prepare for Discharge</t>
  </si>
  <si>
    <t>All mothers are supported to give evidence based routine care, to recognize danger signs and know when to return for follow up</t>
  </si>
  <si>
    <t xml:space="preserve"> Mothers and newborns receive routine postnatal care.  
All newborns receive routine postnatal care, including weighing and temperature measurement.   
All newborns are routinely monitored for jaundice; bilirubin is measured in those at risk and treatment initiated in those with hyperbilirubinaemia according to WHO guidelines.
Small and sick newborns are discharged from hospital when home care is considered safe and carers have received a comprehensive discharge management plan and are competent in the care of their newborn 
All small and sick newborns receive appropriate, coordinated developmental follow-up with minimal disruption to family life and routines</t>
  </si>
  <si>
    <t>To teach mothers and families how to care for  baby ( including nurturing responsive care)  identify  health problems and know  when to return .                                                                                                                      Apply  discharge  criteria  to decide if newborn ready to go home.</t>
  </si>
  <si>
    <t>Basic routine care of a newborn baby feeding sleeping hygiene. Follow up for different health conditions . Routine postnatal care including vaccination Discharge criteria. Follow up guidelines.</t>
  </si>
  <si>
    <t>Support mother to give safe everyday care to her baby. Verify that she knows danger signs and when to seek help Explain when and where postnatal  visits will take place.  Support mother and family to give responsive nurturing care.Use pre-discharge examination, weight, record review, and  discussion  with the mother to assess readiness for discharge</t>
  </si>
  <si>
    <t>Support mother for routine daily care. Assess if newborn is ready for discharge. Counsel for care at home including responsive care building  mothers  confidence and capabilities Complete all relevant records and forms.</t>
  </si>
  <si>
    <t>1 Introduction to Essential newborn care</t>
  </si>
  <si>
    <t>Quiz or case study</t>
  </si>
  <si>
    <t>knowledge</t>
  </si>
  <si>
    <t>Labour</t>
  </si>
  <si>
    <t>Observation (Simulation or clinical practice)</t>
  </si>
  <si>
    <t>attitude</t>
  </si>
  <si>
    <t>Birth</t>
  </si>
  <si>
    <t>Test or exam</t>
  </si>
  <si>
    <t>skill</t>
  </si>
  <si>
    <t>1 minute</t>
  </si>
  <si>
    <t>K- S</t>
  </si>
  <si>
    <t>Immediate post natal</t>
  </si>
  <si>
    <t>13 Alternative feeding methods</t>
  </si>
  <si>
    <t>K-S- A</t>
  </si>
  <si>
    <t xml:space="preserve">60 minutes </t>
  </si>
  <si>
    <t>14 Prepare for Discharge</t>
  </si>
  <si>
    <t>90 minutes</t>
  </si>
  <si>
    <t>06. I</t>
  </si>
  <si>
    <t xml:space="preserve">07. Facilitate breastfeeding within the first hour, according to cues </t>
  </si>
  <si>
    <t>08. Discuss with a mother how breastfeeding works</t>
  </si>
  <si>
    <t>09. Assist mother getting her baby to latch</t>
  </si>
  <si>
    <t>10. Help a mother respond to feeding cues</t>
  </si>
  <si>
    <t>11. Help a mother manage milk expression</t>
  </si>
  <si>
    <t>12. Help a mother to breastfeed a low-birth-weight or sick baby</t>
  </si>
  <si>
    <t>13. Help a mother whose baby needs fluids other than breast milk</t>
  </si>
  <si>
    <t>14. Help a mother who is not feeding her baby directly at the breast</t>
  </si>
  <si>
    <t>15. Help a mother prevent or resolve difficulties with breastfeeding</t>
  </si>
  <si>
    <t>16. Ensure seamless transition after discharge</t>
  </si>
  <si>
    <r>
      <rPr>
        <b/>
        <sz val="10"/>
        <color rgb="FFFF0000"/>
        <rFont val="Calibri"/>
        <family val="2"/>
        <scheme val="minor"/>
      </rPr>
      <t xml:space="preserve">Listening </t>
    </r>
    <r>
      <rPr>
        <b/>
        <sz val="10"/>
        <color theme="1"/>
        <rFont val="Calibri"/>
        <family val="2"/>
        <scheme val="minor"/>
      </rPr>
      <t>and learning skills What is</t>
    </r>
    <r>
      <rPr>
        <b/>
        <sz val="10"/>
        <color rgb="FFFF0000"/>
        <rFont val="Calibri"/>
        <family val="2"/>
        <scheme val="minor"/>
      </rPr>
      <t xml:space="preserve"> empathy</t>
    </r>
    <r>
      <rPr>
        <b/>
        <sz val="10"/>
        <color theme="1"/>
        <rFont val="Calibri"/>
        <family val="2"/>
        <scheme val="minor"/>
      </rPr>
      <t xml:space="preserve"> Verbal and non-verbal communication (ask open ended questions, avoid words which sound judgmental.  What is effective communication How to Recognize f needs, preferences values of mother and family. Recognise other key care givers who will influence care that the newborn receives (grandmothers male family members)What is cultural competence. </t>
    </r>
    <r>
      <rPr>
        <b/>
        <sz val="10"/>
        <color rgb="FFFF0000"/>
        <rFont val="Calibri"/>
        <family val="2"/>
        <scheme val="minor"/>
      </rPr>
      <t>Respectful communication with newborns.</t>
    </r>
  </si>
  <si>
    <t>Measure temperature with a thermometer safety aspects to assess when mother and baby are skin-to-skin  postpartum, regardless of method of birth. Actions to keep the baby warm immediate after birth to prevent heat loss and during referral.</t>
  </si>
  <si>
    <t>3. Infection Prevention Standard precautions</t>
  </si>
  <si>
    <t>Materials</t>
  </si>
  <si>
    <t>Date:</t>
  </si>
  <si>
    <t xml:space="preserve">Name </t>
  </si>
  <si>
    <t>Date</t>
  </si>
  <si>
    <t xml:space="preserve">Observer Name </t>
  </si>
  <si>
    <t xml:space="preserve">Date </t>
  </si>
  <si>
    <t>Adapted from WHO EENC Module 2 – Coaching for the First Embrace – Facilitator’s Guide</t>
  </si>
  <si>
    <r>
      <rPr>
        <b/>
        <sz val="11"/>
        <color theme="1"/>
        <rFont val="Verdana"/>
        <family val="2"/>
      </rPr>
      <t>Role play</t>
    </r>
    <r>
      <rPr>
        <b/>
        <sz val="11"/>
        <color theme="1"/>
        <rFont val="Calibri"/>
        <family val="2"/>
        <scheme val="minor"/>
      </rPr>
      <t xml:space="preserve"> </t>
    </r>
    <r>
      <rPr>
        <sz val="11"/>
        <color theme="1"/>
        <rFont val="Calibri"/>
        <family val="2"/>
        <scheme val="minor"/>
      </rPr>
      <t>(objectives briefs debriefs  promotes reflection and reflection critical thinking)</t>
    </r>
  </si>
  <si>
    <t>Applies adult learning &amp; ENC methodologies ( All steps)</t>
  </si>
  <si>
    <t xml:space="preserve">Use of materials </t>
  </si>
  <si>
    <t xml:space="preserve">Other checklists or algorithms for decision making timing </t>
  </si>
  <si>
    <t xml:space="preserve">Treasure hunt </t>
  </si>
  <si>
    <t>Quality improvement PoCQI materials</t>
  </si>
  <si>
    <t>Recognises and builds on experience of learners</t>
  </si>
  <si>
    <t>Demonstrates relevance/usefulness  to real newborns and mother baby dyad</t>
  </si>
  <si>
    <t>Scenario 1</t>
  </si>
  <si>
    <t xml:space="preserve">Scenario2 </t>
  </si>
  <si>
    <t>Models positive behaviours ( respectful care effective communication)</t>
  </si>
  <si>
    <t>9.Basic Resuscitation</t>
  </si>
  <si>
    <t>6.Keeping the newborn warm</t>
  </si>
  <si>
    <t>14.Prepare for discharge</t>
  </si>
  <si>
    <t xml:space="preserve">Scoring Yes=2 No=0  Partially= 1 </t>
  </si>
  <si>
    <t xml:space="preserve">All required equipment prepared and checked correctly ( including mannequins) </t>
  </si>
  <si>
    <t xml:space="preserve">Observation Equipment </t>
  </si>
  <si>
    <t>Observation materials</t>
  </si>
  <si>
    <t>Inservice learner who suctions every baby and separates newborn from mother routinely</t>
  </si>
  <si>
    <t xml:space="preserve">Learner preservice has never attended a delivery but has completed ENCC immediate care module </t>
  </si>
  <si>
    <r>
      <rPr>
        <b/>
        <sz val="11"/>
        <color theme="1"/>
        <rFont val="Calibri"/>
        <family val="2"/>
        <scheme val="minor"/>
      </rPr>
      <t>Partially</t>
    </r>
    <r>
      <rPr>
        <sz val="11"/>
        <color theme="1"/>
        <rFont val="Calibri"/>
        <family val="2"/>
        <scheme val="minor"/>
      </rPr>
      <t xml:space="preserve"> means just some of actions observed </t>
    </r>
  </si>
  <si>
    <t xml:space="preserve">Reviewed immediate newborn care module Action plan/ algorithm / common methodologies </t>
  </si>
  <si>
    <t>Effective time management (Time limit 10 minutes)</t>
  </si>
  <si>
    <r>
      <t xml:space="preserve">Assessment of Facilitator skills on completion of training of trainers 
</t>
    </r>
    <r>
      <rPr>
        <b/>
        <sz val="24"/>
        <rFont val="Times New Roman"/>
        <family val="1"/>
      </rPr>
      <t xml:space="preserve">    </t>
    </r>
    <r>
      <rPr>
        <b/>
        <sz val="16"/>
        <rFont val="Times New Roman"/>
        <family val="1"/>
      </rPr>
      <t xml:space="preserve">                                                                                                                                                                </t>
    </r>
  </si>
  <si>
    <t xml:space="preserve">Prepared equipment correctly (including mannequins) </t>
  </si>
  <si>
    <t>Adapts Timing and situation of course according to situation and learner needs</t>
  </si>
  <si>
    <t xml:space="preserve">1 Simulation immediate newborn care : Breathing Baby  </t>
  </si>
  <si>
    <t xml:space="preserve">Reviews  decision making actions and timings </t>
  </si>
  <si>
    <t>Demonstrates and requests return demonstration when appropriate</t>
  </si>
  <si>
    <t xml:space="preserve">Avoids intervention in simulation . </t>
  </si>
  <si>
    <t xml:space="preserve">Allows learner to organise and lead </t>
  </si>
  <si>
    <r>
      <t xml:space="preserve">Used checklist </t>
    </r>
    <r>
      <rPr>
        <i/>
        <u/>
        <sz val="11"/>
        <color theme="1"/>
        <rFont val="Calibri"/>
        <family val="2"/>
        <scheme val="minor"/>
      </rPr>
      <t>Equipment and materials</t>
    </r>
    <r>
      <rPr>
        <sz val="11"/>
        <color theme="1"/>
        <rFont val="Calibri"/>
        <family val="2"/>
        <scheme val="minor"/>
      </rPr>
      <t xml:space="preserve">  </t>
    </r>
    <r>
      <rPr>
        <sz val="11"/>
        <color rgb="FFFF0000"/>
        <rFont val="Calibri"/>
        <family val="2"/>
        <scheme val="minor"/>
      </rPr>
      <t xml:space="preserve"> </t>
    </r>
  </si>
  <si>
    <t>Briefs (place time equipment environment )</t>
  </si>
  <si>
    <t xml:space="preserve">Structured Debrief </t>
  </si>
  <si>
    <t>Promotes critical thinking and self-reflection? (harmful practices /suction/separation)</t>
  </si>
  <si>
    <t>Makes link  with  quality improvement process?</t>
  </si>
  <si>
    <t>Demonstrates correctly? Content and sequence</t>
  </si>
  <si>
    <t>Tailors constructive feedback  to learners needs and experience (preservice vs inservice)</t>
  </si>
  <si>
    <t>Feedback on infection prevention AND respectful effective communication</t>
  </si>
  <si>
    <t>Note  2 assessors needed 1 acts as learner 2 acts as mother and fills checklist</t>
  </si>
  <si>
    <t xml:space="preserve">scenario 2 </t>
  </si>
  <si>
    <t xml:space="preserve">Scenario1 </t>
  </si>
  <si>
    <t>Simulation</t>
  </si>
  <si>
    <t>Explains objective of simulation</t>
  </si>
  <si>
    <t>Score for simulation Maximum 40</t>
  </si>
  <si>
    <t>Uses action plan /  algorithm/checklist  for debriefing</t>
  </si>
  <si>
    <t xml:space="preserve">Objective: Facilitate structured simulation ensuring correct actions and sequence and timing for immediate newborn care of a breathing baby </t>
  </si>
  <si>
    <t>Use  simulation from Module Immediate Newborn Care</t>
  </si>
  <si>
    <t xml:space="preserve">2 Simulation immediate newborn care : Non Breathing Baby  </t>
  </si>
  <si>
    <t>Use  simulation from Module Basic resuscitation</t>
  </si>
  <si>
    <t xml:space="preserve">All required equipment prepared and checked correctly ( including mannequins bag and masks) </t>
  </si>
  <si>
    <t>Learner preservice  difficulty holding bag and mask correctly chest not moving</t>
  </si>
  <si>
    <t xml:space="preserve">Inservice learner  ventilation at 70 bpm no chest movement </t>
  </si>
  <si>
    <t>Demonstrates and requests return demonstration</t>
  </si>
  <si>
    <t>Reviewed basic resuscitation module Action plan/ algorithm / common methodologies and SIMULATION 1</t>
  </si>
  <si>
    <t>Demonstrates correctly? Content and sequence TIMING</t>
  </si>
  <si>
    <t xml:space="preserve">Reviews  decision making ,actions and timings </t>
  </si>
  <si>
    <t>Promotes critical thinking and self-reflection? (harmful practices / incorrect actions/timing</t>
  </si>
  <si>
    <t>Reviews prebirth preparations</t>
  </si>
  <si>
    <t>Reviews immediate newborn care</t>
  </si>
  <si>
    <t>Reviews post resuscitation care</t>
  </si>
  <si>
    <t xml:space="preserve">Feedback on infection prevention </t>
  </si>
  <si>
    <t>Feedback on respectful effective communication</t>
  </si>
  <si>
    <t>Intervenes in simulation when life of newborn at risk (1 minute)</t>
  </si>
  <si>
    <t xml:space="preserve">Supports learners Demonstrates in way learners can see adult learning </t>
  </si>
  <si>
    <t xml:space="preserve">3 Simulation Care of small baby /kangaroo mother care  </t>
  </si>
  <si>
    <t xml:space="preserve">Objective: Facilitate structured simulation ensuring correct actions and sequence and timing for care of small baby </t>
  </si>
  <si>
    <t xml:space="preserve">Learner preservice never handled small baby </t>
  </si>
  <si>
    <t xml:space="preserve">Inservice learner has observed KMC at Regional hospital </t>
  </si>
  <si>
    <t>Use  simulation from Module Kangaroo Mother care  (insert link)</t>
  </si>
  <si>
    <t xml:space="preserve">Scenario 2 </t>
  </si>
  <si>
    <t>Demonstrates correctly? Content and sequence TIMING and gentle handling</t>
  </si>
  <si>
    <t>Reviews Effective communication</t>
  </si>
  <si>
    <t>Reviews respectful care ( both mother and baby)</t>
  </si>
  <si>
    <t>Refers to relevant standards of care</t>
  </si>
  <si>
    <t>Reviewed basic resuscitation module Action plan/ algorithm / common methodologies and SIMULATION KMC</t>
  </si>
  <si>
    <t>All required equipment prepared and checked correctly ( including small newborn mannequins)</t>
  </si>
  <si>
    <t>Intervenes in simulation only if harmful practice</t>
  </si>
  <si>
    <t>Uses facilitator notes /action plan /  algorithm/checklist  for debriefing</t>
  </si>
  <si>
    <t>Reviews positioning and securing newborn</t>
  </si>
  <si>
    <t>Reviews airway</t>
  </si>
  <si>
    <t>Reviews placing in and out of KMC position</t>
  </si>
  <si>
    <t>Reviews Breast feeding in KMC position</t>
  </si>
  <si>
    <t xml:space="preserve">Reviews Discharge readiness </t>
  </si>
  <si>
    <t>course delivery</t>
  </si>
  <si>
    <t xml:space="preserve">Notes </t>
  </si>
  <si>
    <t>Constantly going in and out of learning environment</t>
  </si>
  <si>
    <t>Stops to Answer emails  or smart phone</t>
  </si>
  <si>
    <t xml:space="preserve">Other observations </t>
  </si>
  <si>
    <t xml:space="preserve">Describes the skill and why the skill is important </t>
  </si>
  <si>
    <t>Models positive behaviours ( Hand hygiene and IPC respectful care effective communication empathy)</t>
  </si>
  <si>
    <t>Demonstrates ensuring all learners can see</t>
  </si>
  <si>
    <t>Explains purpose and importance of simulation</t>
  </si>
  <si>
    <t>Ensures that each learner practices on a mannequin</t>
  </si>
  <si>
    <t xml:space="preserve">Summarises session and gives tips on which areas need more practice in peer groups </t>
  </si>
  <si>
    <t>Briefs (when where time alloted equipment)</t>
  </si>
  <si>
    <t xml:space="preserve">Quizzes for self learning AND  Gives answers and feedback </t>
  </si>
  <si>
    <t>Structured debrief ( including on IPC and communication)promotes self reflection/critical thinking Links with PoCQI</t>
  </si>
  <si>
    <t>Uses additional role plays for communication for difficult situations covering topics such as stigma death aggressive family</t>
  </si>
  <si>
    <t xml:space="preserve">Explains purpose and  importance </t>
  </si>
  <si>
    <t xml:space="preserve">Assigns roles and shares script in advance </t>
  </si>
  <si>
    <t>Observes learners practicing Avoids intervention in simulation  except if harmful practices .  Re demonstrates skills when necessary</t>
  </si>
  <si>
    <t xml:space="preserve">Links practical sessions with ongoing peer practice </t>
  </si>
  <si>
    <t xml:space="preserve">Links practical sessions with  quality improvement related to level of learner </t>
  </si>
  <si>
    <t>Summarizes and asks learners if they have questions?</t>
  </si>
  <si>
    <t xml:space="preserve">Facilitator  Name </t>
  </si>
  <si>
    <t xml:space="preserve">Module facilitated </t>
  </si>
  <si>
    <t xml:space="preserve">Reviews Hand hygiene and infection prevention </t>
  </si>
  <si>
    <t xml:space="preserve">Reviews counselling of care givers (pre KMC) including who, how,long sleeping </t>
  </si>
  <si>
    <t xml:space="preserve">Peer feedback on facilitation </t>
  </si>
  <si>
    <t xml:space="preserve">Use of ENCC materials </t>
  </si>
  <si>
    <t xml:space="preserve">Essential Newborn Care Facilitation  Mentoring check list </t>
  </si>
  <si>
    <t>DEMONSTRATION OF SKILLS</t>
  </si>
  <si>
    <t xml:space="preserve">Observation General </t>
  </si>
  <si>
    <t>Demonstrates in as close to real life clinical environment  delivery room with someone acting as mother and mannequin rather than desk/classroom</t>
  </si>
  <si>
    <t>Demonstrates skill from start to finish , without skipping steps</t>
  </si>
  <si>
    <t>Briefs debriefs  promotes reflection and critical thinking</t>
  </si>
  <si>
    <t>Ensures all  learners practice the skill in small groups, taking turns with different roles (i.e., practicing, observing, giving feedback, playing different members of team )</t>
  </si>
  <si>
    <t xml:space="preserve">Provides constructive and positive feedback encouraging positive constructive peer feedback </t>
  </si>
  <si>
    <t>Questions learners  to check their knowledge and problem-solving skills</t>
  </si>
  <si>
    <t xml:space="preserve">Clinical practice does not interfere with normal working of ward or delivery room </t>
  </si>
  <si>
    <t xml:space="preserve">Summarises session and gives tips on which areas need more practice and attention </t>
  </si>
  <si>
    <t>Observed use of :</t>
  </si>
  <si>
    <t>Quality improvement PoCQI materials adjusted to level of learner  preservice vs inservice</t>
  </si>
  <si>
    <t>Clearly explains objective/ briefs and debriefs promotes self reflection/critical thinking</t>
  </si>
  <si>
    <t xml:space="preserve">Uses additional simulations building on experience and skills of learners </t>
  </si>
  <si>
    <t xml:space="preserve">Avoids intervention in clinical practice  . </t>
  </si>
  <si>
    <t xml:space="preserve">Ensures debriefing takes place away from ward Encourages positive constructive peer feedback </t>
  </si>
  <si>
    <t>Organises in advance with ward staff adequate mother baby pairs with consent of mothers .</t>
  </si>
  <si>
    <r>
      <rPr>
        <b/>
        <sz val="11"/>
        <color theme="1"/>
        <rFont val="Verdana"/>
        <family val="2"/>
      </rPr>
      <t>Role plays</t>
    </r>
    <r>
      <rPr>
        <b/>
        <sz val="11"/>
        <color theme="1"/>
        <rFont val="Calibri"/>
        <family val="2"/>
        <scheme val="minor"/>
      </rPr>
      <t xml:space="preserve"> </t>
    </r>
  </si>
  <si>
    <t>SIMULATIONS</t>
  </si>
  <si>
    <t xml:space="preserve">Observation attitudes and behaviours general </t>
  </si>
  <si>
    <t xml:space="preserve">Make 2 columns </t>
  </si>
  <si>
    <t>Introduced him/herself and invite participants to do the same?</t>
  </si>
  <si>
    <t xml:space="preserve">Prepared equipment and learning materials  (including mannequins) </t>
  </si>
  <si>
    <t xml:space="preserve">Encourages participation and discussion </t>
  </si>
  <si>
    <t xml:space="preserve">Encouraged discussion according to  experience of learners </t>
  </si>
  <si>
    <t xml:space="preserve">Describes steps involved in the skill, using   job aid ( action plan algorithm or MoH job aid) </t>
  </si>
  <si>
    <t xml:space="preserve">Explaining DECISION Making Sequence and TIMING </t>
  </si>
  <si>
    <r>
      <t xml:space="preserve">Demonstrates skill correctly in stepwise  manner using job aid and mannequin </t>
    </r>
    <r>
      <rPr>
        <sz val="11"/>
        <color rgb="FFFF0000"/>
        <rFont val="Calibri"/>
        <family val="2"/>
        <scheme val="minor"/>
      </rPr>
      <t xml:space="preserve">environment merge as below </t>
    </r>
  </si>
  <si>
    <t xml:space="preserve">Demonstrates listening skills and effective communication (open questions etc) DELETE elicits q from participants </t>
  </si>
  <si>
    <t xml:space="preserve">Engages learners FROM susan </t>
  </si>
  <si>
    <r>
      <t xml:space="preserve">Observed learners perform skill correctly </t>
    </r>
    <r>
      <rPr>
        <b/>
        <sz val="11"/>
        <color theme="1"/>
        <rFont val="Calibri"/>
        <family val="2"/>
        <scheme val="minor"/>
      </rPr>
      <t xml:space="preserve"> </t>
    </r>
  </si>
  <si>
    <t>Classify</t>
  </si>
  <si>
    <t>Subject</t>
  </si>
  <si>
    <t>Type</t>
  </si>
  <si>
    <r>
      <t xml:space="preserve">Hyper Link </t>
    </r>
    <r>
      <rPr>
        <b/>
        <sz val="14"/>
        <color theme="1"/>
        <rFont val="Calibri"/>
        <family val="2"/>
      </rPr>
      <t>∞</t>
    </r>
  </si>
  <si>
    <t xml:space="preserve">Source </t>
  </si>
  <si>
    <t>Aligned WHO  2020</t>
  </si>
  <si>
    <t>Update planned</t>
  </si>
  <si>
    <t>ENC</t>
  </si>
  <si>
    <t>Use</t>
  </si>
  <si>
    <t>Video</t>
  </si>
  <si>
    <t>WHO</t>
  </si>
  <si>
    <t xml:space="preserve">Yes </t>
  </si>
  <si>
    <t>Yes</t>
  </si>
  <si>
    <t>Cross cutting</t>
  </si>
  <si>
    <t>Consider/Discuss</t>
  </si>
  <si>
    <t>IPC</t>
  </si>
  <si>
    <t>WHO handwashing  ( for surgery Caesarian section )</t>
  </si>
  <si>
    <t>WASH hands CS NICU</t>
  </si>
  <si>
    <t>SSNB</t>
  </si>
  <si>
    <t>Do not use</t>
  </si>
  <si>
    <t>App</t>
  </si>
  <si>
    <t>UNICEF</t>
  </si>
  <si>
    <t>No</t>
  </si>
  <si>
    <t xml:space="preserve">WHO Tedros Handwashing </t>
  </si>
  <si>
    <t>Handwashing WHO DG</t>
  </si>
  <si>
    <t>ENC/SSNB</t>
  </si>
  <si>
    <t>Medical Aid films</t>
  </si>
  <si>
    <t>Not relevant</t>
  </si>
  <si>
    <t xml:space="preserve">Not relevant </t>
  </si>
  <si>
    <t>Use as reference/resource</t>
  </si>
  <si>
    <t>Why it's important to wash your hands properly - UV experiment</t>
  </si>
  <si>
    <t>Incorrect handwashing Whats left on hands</t>
  </si>
  <si>
    <t>Other</t>
  </si>
  <si>
    <t>Guide</t>
  </si>
  <si>
    <t>Global Health Media</t>
  </si>
  <si>
    <t>Needs further review</t>
  </si>
  <si>
    <t>No information</t>
  </si>
  <si>
    <t xml:space="preserve">WHO giving safe injection for health workers </t>
  </si>
  <si>
    <t>WHO safe injection protecting HW and patients</t>
  </si>
  <si>
    <t>Crosscutting</t>
  </si>
  <si>
    <t>Not relevant to this training</t>
  </si>
  <si>
    <t>Webinar</t>
  </si>
  <si>
    <t>PATH</t>
  </si>
  <si>
    <t xml:space="preserve">WHO Nurses and Midwives save lives clean your hands </t>
  </si>
  <si>
    <t>Nurses and midwives wash hands save lives animation</t>
  </si>
  <si>
    <t>Child</t>
  </si>
  <si>
    <t>Save the Children</t>
  </si>
  <si>
    <t>WHO Nurses Midwives lives are in your hands (links with Covid)</t>
  </si>
  <si>
    <t>Nurses midwives lives in your hands 2020</t>
  </si>
  <si>
    <r>
      <rPr>
        <b/>
        <u/>
        <sz val="11"/>
        <color rgb="FFFF0000"/>
        <rFont val="Calibri"/>
        <family val="2"/>
        <scheme val="minor"/>
      </rPr>
      <t>Not</t>
    </r>
    <r>
      <rPr>
        <sz val="11"/>
        <color theme="1"/>
        <rFont val="Calibri"/>
        <family val="2"/>
        <scheme val="minor"/>
      </rPr>
      <t xml:space="preserve"> patient centred. Covid related</t>
    </r>
  </si>
  <si>
    <t>WHO CC AIIMS</t>
  </si>
  <si>
    <t xml:space="preserve">Use as reference </t>
  </si>
  <si>
    <t>Breastfeeding</t>
  </si>
  <si>
    <t>Breast feeding Masterclass (links with nurturing care)</t>
  </si>
  <si>
    <t>UNICEF Breast feeding masterclass (parenting)</t>
  </si>
  <si>
    <t>Good answers common questions in straight forward way</t>
  </si>
  <si>
    <t>Kangaroo Foundation</t>
  </si>
  <si>
    <t xml:space="preserve">Multiple </t>
  </si>
  <si>
    <t>BFHI Expressing of Breastmilk (for all mothers)</t>
  </si>
  <si>
    <t>BFHI Expessing Breastmilk</t>
  </si>
  <si>
    <t>Good Evidence All mothers should be taught  and Hands off approach</t>
  </si>
  <si>
    <t>NEST</t>
  </si>
  <si>
    <t>Resuscitation</t>
  </si>
  <si>
    <t>Examine newborn</t>
  </si>
  <si>
    <t>Newborn Size Calculator for newborns between 24+0 and 42+6 weeks’ gestation</t>
  </si>
  <si>
    <t>Download Windows app </t>
  </si>
  <si>
    <t>Intergrowth</t>
  </si>
  <si>
    <t>Dispute with University of Oxford 2 researchers used WHO methodology without permission Complaint  reviewed by GMC and Independent WHO review  Conclusions  content good actions bad</t>
  </si>
  <si>
    <t>Download Mac app </t>
  </si>
  <si>
    <t>Jhpiego</t>
  </si>
  <si>
    <t xml:space="preserve">Thermal Management </t>
  </si>
  <si>
    <t>Open app in web-browser </t>
  </si>
  <si>
    <t>Danger signs</t>
  </si>
  <si>
    <t>User Guide</t>
  </si>
  <si>
    <t>Early essential newborn care  WHO WPRO ( use as reference)</t>
  </si>
  <si>
    <t>Early Essential Newborn Care WPRO</t>
  </si>
  <si>
    <t>Congenital malformations</t>
  </si>
  <si>
    <t>Anthropometry  Newborn Intergrowth 2016</t>
  </si>
  <si>
    <t>Anthropometry Newborn HC WT Lgth</t>
  </si>
  <si>
    <t>Measure Head Circumference Intergrowth 2016</t>
  </si>
  <si>
    <t>Video Intergrowth Measure Head circumference</t>
  </si>
  <si>
    <t>KMC</t>
  </si>
  <si>
    <t xml:space="preserve">WHO anthropometry training video </t>
  </si>
  <si>
    <r>
      <rPr>
        <sz val="11"/>
        <color rgb="FFFF0000"/>
        <rFont val="Calibri"/>
        <family val="2"/>
        <scheme val="minor"/>
      </rPr>
      <t>Child focussed</t>
    </r>
    <r>
      <rPr>
        <sz val="11"/>
        <color theme="1"/>
        <rFont val="Calibri"/>
        <family val="2"/>
        <scheme val="minor"/>
      </rPr>
      <t xml:space="preserve">    https://www.who.int/childgrowth/standards/en/</t>
    </r>
  </si>
  <si>
    <t xml:space="preserve">Feeding </t>
  </si>
  <si>
    <t>WHO Charts  HC</t>
  </si>
  <si>
    <t>https://www.who.int/childgrowth/standards/hc_for_age/en/</t>
  </si>
  <si>
    <t>Need discussion  which charts to use and how to interpret not for prem</t>
  </si>
  <si>
    <t>Small sick</t>
  </si>
  <si>
    <t xml:space="preserve">Head circumference CDC response to zika </t>
  </si>
  <si>
    <t>Video head circumference  Length</t>
  </si>
  <si>
    <t>Good for microcephaly example would need permission and editing</t>
  </si>
  <si>
    <t>Experience of care Development</t>
  </si>
  <si>
    <t>BFHI Breastfeeding relationship building responsive breastfeeding</t>
  </si>
  <si>
    <t>BFHI breasttfeeding-relationships-early-days-video</t>
  </si>
  <si>
    <t xml:space="preserve">BFHI Skin to skin </t>
  </si>
  <si>
    <t>Skin to skin BFHI UNICEF</t>
  </si>
  <si>
    <t>Helping Babies Breathe at Birth</t>
  </si>
  <si>
    <t>Helping Babies Breathe with a Training Doll</t>
  </si>
  <si>
    <t>Teaching Points for Newborn Resuscitation</t>
  </si>
  <si>
    <t>Some good sections chest not moving chest moving  still birth etc  Use clips?</t>
  </si>
  <si>
    <t>Cleaning Resuscitation Equipment</t>
  </si>
  <si>
    <t>Basic Skills</t>
  </si>
  <si>
    <t>Immediate care at birth</t>
  </si>
  <si>
    <t>Immediate Care after Birth</t>
  </si>
  <si>
    <t>Breathing Problems</t>
  </si>
  <si>
    <t>Care of the Cord</t>
  </si>
  <si>
    <t>Chlorhexidine for Newborn Cord Care</t>
  </si>
  <si>
    <t>Critical Illnesses in Newborns</t>
  </si>
  <si>
    <t>Danger Signs in Newborns, for HWs</t>
  </si>
  <si>
    <t>Eye Infections</t>
  </si>
  <si>
    <t>Fast Breathing as the Single Sign of Illness</t>
  </si>
  <si>
    <t>Feeding with a Gastric Tube</t>
  </si>
  <si>
    <t>Giving an Intradermal Injection</t>
  </si>
  <si>
    <t>Giving an Intramuscular Injection</t>
  </si>
  <si>
    <t>Home Visit for the Newborn</t>
  </si>
  <si>
    <t>Inserting a Gastric Tube</t>
  </si>
  <si>
    <t>Inserting an IV</t>
  </si>
  <si>
    <t>Jaundice</t>
  </si>
  <si>
    <t>Keeping the Baby Warm</t>
  </si>
  <si>
    <t>Managing Severe Infections in Newborns</t>
  </si>
  <si>
    <t>Newborn Physical Exam</t>
  </si>
  <si>
    <t>Preparing Ampicillin &amp; Gent. for Injection</t>
  </si>
  <si>
    <t>Preparing and Giving Oral Amoxicillin</t>
  </si>
  <si>
    <t>Preparing Injectable Medicines</t>
  </si>
  <si>
    <t>Preparing Oral Medicines</t>
  </si>
  <si>
    <t>Referring a Sick Baby</t>
  </si>
  <si>
    <t>Sepsis</t>
  </si>
  <si>
    <t>Setting up an IV line</t>
  </si>
  <si>
    <t>Skin Infection</t>
  </si>
  <si>
    <t>Taking a Heel Blood Sample</t>
  </si>
  <si>
    <t>Taking a Venous Blood Sample</t>
  </si>
  <si>
    <t xml:space="preserve">The Cold Baby </t>
  </si>
  <si>
    <t>The Home Visit (mother and newborn)</t>
  </si>
  <si>
    <t>The Hot Baby</t>
  </si>
  <si>
    <t>Thrush</t>
  </si>
  <si>
    <t>Umbilical Infections</t>
  </si>
  <si>
    <t>A Small Baby's Feeding Journey</t>
  </si>
  <si>
    <t>A Small Baby's Growth Chart</t>
  </si>
  <si>
    <t>Breastfeeding the Small Baby</t>
  </si>
  <si>
    <t>Classifying the Small Baby at Birth</t>
  </si>
  <si>
    <t>Continuous Skin-to-Skin Care</t>
  </si>
  <si>
    <t>Cup Feeding</t>
  </si>
  <si>
    <t>Danger Signs in the Small Baby</t>
  </si>
  <si>
    <t>Discharging the Small Baby</t>
  </si>
  <si>
    <t>Expressing the First Milk</t>
  </si>
  <si>
    <t>Feeding with a Nasogastric Tube</t>
  </si>
  <si>
    <t>Home Visit to a Small Baby</t>
  </si>
  <si>
    <t>Inserting a Nasogastric Tube</t>
  </si>
  <si>
    <t>Keeping the Small Baby Warm</t>
  </si>
  <si>
    <t>Making Enough Milk</t>
  </si>
  <si>
    <t>Preparing for Birth</t>
  </si>
  <si>
    <t>Protecting Small Babies from Infection</t>
  </si>
  <si>
    <t>Providing Essential Care at Birth</t>
  </si>
  <si>
    <t>Providing the Right Volume of Milk</t>
  </si>
  <si>
    <t>Referring a Small Baby</t>
  </si>
  <si>
    <t>Routine Assessment of the Small Baby</t>
  </si>
  <si>
    <t>When the Small Baby Is Not Growing Well</t>
  </si>
  <si>
    <t>Wrap Designs for Skin-to-Skin Care</t>
  </si>
  <si>
    <t>Early Initiation of Breastfeeding</t>
  </si>
  <si>
    <t>eNC</t>
  </si>
  <si>
    <t>Breastfeeding Positions</t>
  </si>
  <si>
    <t>Breastfeeding Attachment</t>
  </si>
  <si>
    <t>Helping a Breastfeeding Mother</t>
  </si>
  <si>
    <t>Not Enough Milk</t>
  </si>
  <si>
    <t>Expressing and Storing Breastmilk</t>
  </si>
  <si>
    <t>Breast Pain</t>
  </si>
  <si>
    <t>Nipple Pain</t>
  </si>
  <si>
    <t>Breast Engorgement</t>
  </si>
  <si>
    <t>Indicators of pain,stress &amp; its assessment- Facility Based Care of Preterm Infant 2018</t>
  </si>
  <si>
    <t xml:space="preserve">Pain assessment </t>
  </si>
  <si>
    <t>Family centred care</t>
  </si>
  <si>
    <t>Family Centred Care AIIMS</t>
  </si>
  <si>
    <t xml:space="preserve">AIIMS newborn examination </t>
  </si>
  <si>
    <t>Module or Material</t>
  </si>
  <si>
    <t>3 Infection prevention and Standard precautions</t>
  </si>
  <si>
    <t>9 Basic Resuscitation of the newborn</t>
  </si>
  <si>
    <t xml:space="preserve">1 Introduction </t>
  </si>
  <si>
    <t>Planning and Implementation guide</t>
  </si>
  <si>
    <t>Basis course 1</t>
  </si>
  <si>
    <t xml:space="preserve">Basic course 2 </t>
  </si>
  <si>
    <t xml:space="preserve">Global Health Media Project </t>
  </si>
  <si>
    <t xml:space="preserve">Multimedia Essential Newborn Care </t>
  </si>
  <si>
    <t xml:space="preserve">Do not use </t>
  </si>
  <si>
    <t xml:space="preserve">Updated 2021 </t>
  </si>
  <si>
    <t>Updated 2021</t>
  </si>
  <si>
    <t>Slow resuscitation initiation baby cold?</t>
  </si>
  <si>
    <t>Comments</t>
  </si>
  <si>
    <t xml:space="preserve">Fill this out as you observe and after the session . It should not take more than 5 minutes </t>
  </si>
  <si>
    <t>Needs improvement</t>
  </si>
  <si>
    <t>Satisfactory</t>
  </si>
  <si>
    <t>Use this as a prompt and make notes for your peer facilitators . Use respectful communication.Always give constructive  feedback</t>
  </si>
  <si>
    <t>Creates a safe environment for learning</t>
  </si>
  <si>
    <t>Asks for help when needed</t>
  </si>
  <si>
    <t>ENC knowledge</t>
  </si>
  <si>
    <t>Communication</t>
  </si>
  <si>
    <t>Professionalism</t>
  </si>
  <si>
    <t>Is approachable and encourages others to speak out about ideas and concerns</t>
  </si>
  <si>
    <t>Fosters collaboration and teamwork</t>
  </si>
  <si>
    <t>Sets up environment for simulations (as close to real life as possible)</t>
  </si>
  <si>
    <t xml:space="preserve">Module </t>
  </si>
  <si>
    <t>Source</t>
  </si>
  <si>
    <t>GHMP</t>
  </si>
  <si>
    <t>NOTE</t>
  </si>
  <si>
    <r>
      <t xml:space="preserve">Hyper Link </t>
    </r>
    <r>
      <rPr>
        <b/>
        <sz val="11"/>
        <color theme="1"/>
        <rFont val="Calibri"/>
        <family val="2"/>
      </rPr>
      <t>∞</t>
    </r>
  </si>
  <si>
    <t>Module 1</t>
  </si>
  <si>
    <t>What is a Critical Reflection? Introducing the “What, So What, Now What” Model</t>
  </si>
  <si>
    <t>What is critical reflection?</t>
  </si>
  <si>
    <t>Respectful Care During Labor and Birth</t>
  </si>
  <si>
    <t xml:space="preserve">referring a small baby &gt; </t>
  </si>
  <si>
    <t>Sharing Quality Improvement Experiences across the WHO South East Area Region</t>
  </si>
  <si>
    <t xml:space="preserve">POCQI process Myanmar essential newborn care </t>
  </si>
  <si>
    <t>Module 2</t>
  </si>
  <si>
    <t>shown in module 1</t>
  </si>
  <si>
    <t xml:space="preserve">Respectful care during labor and birth </t>
  </si>
  <si>
    <t>Baby cues (introduction, tired, hungry)</t>
  </si>
  <si>
    <t>Understanding baby cues</t>
  </si>
  <si>
    <t>Baby cues: play, break</t>
  </si>
  <si>
    <t>Communicating with newborn through play</t>
  </si>
  <si>
    <t>Communication in pregnancy</t>
  </si>
  <si>
    <t xml:space="preserve">sensitive compassionate communication   </t>
  </si>
  <si>
    <t>Intrapartum care for a positive childbirth experience</t>
  </si>
  <si>
    <t xml:space="preserve">WHO respectful care </t>
  </si>
  <si>
    <t>Respectful care communicate with respect and kindness</t>
  </si>
  <si>
    <t>Module 3</t>
  </si>
  <si>
    <t>Why and How to Wash Hands Properly [UV Experiment]</t>
  </si>
  <si>
    <t xml:space="preserve">Hand hygiene using fluorescent gel &gt; </t>
  </si>
  <si>
    <t>World Hand Hygiene Day 2020: Nurses and midwives, clean care is in your hands!</t>
  </si>
  <si>
    <t xml:space="preserve">Health workers nurses and midwives wash hands save lives WHO &gt; </t>
  </si>
  <si>
    <t>The video on slide 7</t>
  </si>
  <si>
    <t>The Safe Hands challenge</t>
  </si>
  <si>
    <t xml:space="preserve">Handwashing WHO DG </t>
  </si>
  <si>
    <t>Preventing Infection at Birth</t>
  </si>
  <si>
    <t xml:space="preserve">Overview preventing infection at birth  </t>
  </si>
  <si>
    <t>Proper use of PPE</t>
  </si>
  <si>
    <t>WHO correct use of PPE</t>
  </si>
  <si>
    <t>How to wear a medical mask</t>
  </si>
  <si>
    <t xml:space="preserve">WHO correct use of medical mask </t>
  </si>
  <si>
    <t>Biomedical waste segregation and disposal</t>
  </si>
  <si>
    <t xml:space="preserve">Waste segregation and disposal </t>
  </si>
  <si>
    <t>How to clean floors, walls and other surfaces of NICU?</t>
  </si>
  <si>
    <t xml:space="preserve">How to clean floors, walls and other surfaces &gt;    </t>
  </si>
  <si>
    <t>Hand Washing NICU 2013</t>
  </si>
  <si>
    <t xml:space="preserve">Importance of handwashing Newborn unit </t>
  </si>
  <si>
    <t>Module 4</t>
  </si>
  <si>
    <t>Check equipment  (1:26-2:10) &gt;</t>
  </si>
  <si>
    <t>Preparing the Birth Room</t>
  </si>
  <si>
    <t xml:space="preserve">Preparing the birth room  </t>
  </si>
  <si>
    <t>Preparing for Birth (for small baby)</t>
  </si>
  <si>
    <t>Preparing for birth small baby  (1:15-3:49) &gt;</t>
  </si>
  <si>
    <t>Shown in module 3</t>
  </si>
  <si>
    <t>Shown in module 1</t>
  </si>
  <si>
    <t>Module 5</t>
  </si>
  <si>
    <t>Immediate Care After Birth</t>
  </si>
  <si>
    <t>Immediate care at birth &gt;</t>
  </si>
  <si>
    <t>Assisting the Birth of Twins</t>
  </si>
  <si>
    <t>Immediate care of twins (2.44- 4.29) &gt;</t>
  </si>
  <si>
    <t>Immediate newborn care SMALL baby &gt;</t>
  </si>
  <si>
    <t>Continuous skin-to-skin care &gt;</t>
  </si>
  <si>
    <t>The First Embrace on caesarean section: Leave no newborn behind</t>
  </si>
  <si>
    <t>WHO Immediate Care at Birth&gt; 0.0-1.58</t>
  </si>
  <si>
    <t>First Embrace: The universal first act of love</t>
  </si>
  <si>
    <t>WHO WPRO first embrace videos &gt;</t>
  </si>
  <si>
    <t>Module 6</t>
  </si>
  <si>
    <t>Unknown video (on slide 5)</t>
  </si>
  <si>
    <t>Thermal protection of the newborn</t>
  </si>
  <si>
    <t>Thermal protection of newborn</t>
  </si>
  <si>
    <t>Shown in module 5</t>
  </si>
  <si>
    <t>Immediate drying the newborn 0:30-1:28 &gt;</t>
  </si>
  <si>
    <t xml:space="preserve">Taking the temperature </t>
  </si>
  <si>
    <t>Harmful practices which can lead to hypothermia</t>
  </si>
  <si>
    <t>Harmful practices that can cause hypothermia  0:00-2:19 &gt;</t>
  </si>
  <si>
    <t>Thermal protection of newborn WHO CC AIIMS &gt;</t>
  </si>
  <si>
    <t>Management of mild and moderate hypothermia</t>
  </si>
  <si>
    <t>WHO manage hypothermia &gt;</t>
  </si>
  <si>
    <t>How to manage neonates with severe hypothermia?</t>
  </si>
  <si>
    <t>Cause and signs of hypothermia 0:40-2:12 &gt;</t>
  </si>
  <si>
    <t>Improving thermal care &gt;</t>
  </si>
  <si>
    <t>Referral for hypo- or hyperthermia &gt;</t>
  </si>
  <si>
    <t>How to use a Radiant Warmer?</t>
  </si>
  <si>
    <t>WHO use radiant warmer safely &gt;</t>
  </si>
  <si>
    <t>How to use an Incubator?</t>
  </si>
  <si>
    <t>Use incubator safely WHO CC AIIMS &gt;</t>
  </si>
  <si>
    <t>Transport Incubator</t>
  </si>
  <si>
    <t>Transport incubator &gt;</t>
  </si>
  <si>
    <t>The Cold Baby</t>
  </si>
  <si>
    <t>Module 7</t>
  </si>
  <si>
    <t>Meeting baby for the first time</t>
  </si>
  <si>
    <t>Meeting baby for the first time &gt;</t>
  </si>
  <si>
    <t>Early initiation of breastfeeding &gt;</t>
  </si>
  <si>
    <t>Breastfeeding Positions &gt;</t>
  </si>
  <si>
    <t>Breastfeeding Attachment &gt;</t>
  </si>
  <si>
    <t>Breastfeeding master class | UNICEF</t>
  </si>
  <si>
    <t>UNICEF Questions mothers ask &gt;</t>
  </si>
  <si>
    <t>BEST BEGINNINGS videos (7 videos)</t>
  </si>
  <si>
    <t>UNICEF best-beginnings</t>
  </si>
  <si>
    <t>Breastfeeding and relationships in the early days</t>
  </si>
  <si>
    <t>Responsive nurturing care</t>
  </si>
  <si>
    <t>Helping a breastfeeding mother</t>
  </si>
  <si>
    <t>Maximising breastmilk</t>
  </si>
  <si>
    <t xml:space="preserve">Maximising-breastmilk production </t>
  </si>
  <si>
    <t>Module 8</t>
  </si>
  <si>
    <t>Newborn examination &gt;</t>
  </si>
  <si>
    <t xml:space="preserve">Anthropometry Newborn HC WT Lgth&gt; </t>
  </si>
  <si>
    <t>Breathing problems &gt;</t>
  </si>
  <si>
    <t>Normal movements</t>
  </si>
  <si>
    <t>Normal movements &gt;</t>
  </si>
  <si>
    <t>Abnormal movements</t>
  </si>
  <si>
    <t>Abnormal movements &gt;</t>
  </si>
  <si>
    <t>Check for jaundice &gt;</t>
  </si>
  <si>
    <t>Module 9</t>
  </si>
  <si>
    <t>Shown in module 4</t>
  </si>
  <si>
    <t>Preparing for birth &gt;</t>
  </si>
  <si>
    <t>Preparing the birth room &gt;</t>
  </si>
  <si>
    <t>Helping Babies Breathe at Birth &gt;</t>
  </si>
  <si>
    <t>Preservice referring-a-sick-baby 0:35- 2:35 &gt;</t>
  </si>
  <si>
    <t>Inservice referring a small baby 2.24- 5.47 &gt;</t>
  </si>
  <si>
    <t>Teaching points for newborn resuscitation &gt;</t>
  </si>
  <si>
    <t>Module 10</t>
  </si>
  <si>
    <t>Providing Essential Care at Birth (for small baby)</t>
  </si>
  <si>
    <t>Providing essential care at birth &gt;</t>
  </si>
  <si>
    <t>Assess and classify the small baby 0-9 minutes</t>
  </si>
  <si>
    <t>Classify the small baby &gt; 0-5 .00</t>
  </si>
  <si>
    <t>Breastfeeding the small baby &gt; 3.39 -7.00</t>
  </si>
  <si>
    <t>keeping the small baby warm &gt; 0.0- 7.00</t>
  </si>
  <si>
    <t xml:space="preserve">A small babys feeding journey &gt; </t>
  </si>
  <si>
    <t>Cup Feeding Your Small Baby</t>
  </si>
  <si>
    <t xml:space="preserve">Cup-feeding your small baby &gt; </t>
  </si>
  <si>
    <t>Caring for Your Small Baby at Home</t>
  </si>
  <si>
    <t>Caring-for-your-small-baby-at-home 0-6.54</t>
  </si>
  <si>
    <t xml:space="preserve">discharging the small baby &gt; 0-6 </t>
  </si>
  <si>
    <t>danger signs in the small baby &gt;</t>
  </si>
  <si>
    <t>referring a small baby &gt;</t>
  </si>
  <si>
    <t>Breastfeeding Your Small Baby</t>
  </si>
  <si>
    <t xml:space="preserve">breastfeeding-your-small-baby-for-mothers </t>
  </si>
  <si>
    <t>How to Express Breastmilk</t>
  </si>
  <si>
    <t>Module 11</t>
  </si>
  <si>
    <t>Kangaroo Mother Care Method</t>
  </si>
  <si>
    <t>What is KMC?FundacionCanguro 0-4.19</t>
  </si>
  <si>
    <t>How to counsel for Kangaroo Mother Care?</t>
  </si>
  <si>
    <t>Counsel mother for Kangaroo Mother Care 2.46</t>
  </si>
  <si>
    <t>Kangaroo mother care</t>
  </si>
  <si>
    <t>WHO KMC overview 2012  0-12.0</t>
  </si>
  <si>
    <t>WHO iKMC-study 2021</t>
  </si>
  <si>
    <t>Immediate KMC all newborns 0-2.05</t>
  </si>
  <si>
    <t>Kangaroo Care 0-9.0</t>
  </si>
  <si>
    <t>Eligible babies for Kangaroo Mother Care</t>
  </si>
  <si>
    <t>Which babies are eligible for KMC</t>
  </si>
  <si>
    <t>Requirements for Kangaroo Mother Care</t>
  </si>
  <si>
    <t xml:space="preserve">requirements for Kangaroo Mother care </t>
  </si>
  <si>
    <t>ONTOP- 14 KMC</t>
  </si>
  <si>
    <t>KMC overview practical issues WHO CC &gt;</t>
  </si>
  <si>
    <t>How to put the baby in Kangaroo Mother Care?</t>
  </si>
  <si>
    <t>Place the baby in Kangaroo Mother Care position &gt;</t>
  </si>
  <si>
    <t>Supporting the baby in KMC position &gt;</t>
  </si>
  <si>
    <t>How to monitor the baby during Kangaroo Mother Care?</t>
  </si>
  <si>
    <t>monitoring baby in KMC &gt;</t>
  </si>
  <si>
    <t>family centred care &gt;</t>
  </si>
  <si>
    <t>Role of other family members in Kangaroo Mother Care</t>
  </si>
  <si>
    <t xml:space="preserve"> counsel other family members to support KMC &gt;</t>
  </si>
  <si>
    <t>Shown in module 11</t>
  </si>
  <si>
    <t>Planning follow up of baby receiving Kangaroo Mother Care</t>
  </si>
  <si>
    <t>planning discharge and follow up KMC</t>
  </si>
  <si>
    <t>Doing Kangaroo Mother Care in Special Newborn Care Unit and ward</t>
  </si>
  <si>
    <t>Doing KMC in special newborn care Unit and ward</t>
  </si>
  <si>
    <t>Module 12</t>
  </si>
  <si>
    <t>Shown in module 7</t>
  </si>
  <si>
    <t>breastfeeding attachment &gt;</t>
  </si>
  <si>
    <t>Shown in module 10</t>
  </si>
  <si>
    <t>expressing and storing breastmilk &gt;</t>
  </si>
  <si>
    <t>not enough milk &gt;</t>
  </si>
  <si>
    <t>Breastfeeding during COVID-19</t>
  </si>
  <si>
    <t>WHO breastfeeding during COVID-19</t>
  </si>
  <si>
    <t>QI AIIMS NICU project 2016</t>
  </si>
  <si>
    <t>POCQI example: support mothers to express breastmilk</t>
  </si>
  <si>
    <t>Is Your Baby Getting Enough Milk?</t>
  </si>
  <si>
    <t>Increasing Your Milk Supply</t>
  </si>
  <si>
    <t>Module 13</t>
  </si>
  <si>
    <t>Shown in module 12</t>
  </si>
  <si>
    <t>support a mother to express the first milk &gt;</t>
  </si>
  <si>
    <t>express colostum and feed by spoon</t>
  </si>
  <si>
    <t>cup feeding &gt;</t>
  </si>
  <si>
    <t>Temporary link</t>
  </si>
  <si>
    <t>Inserting a Gastric Tube Revised</t>
  </si>
  <si>
    <t>https://vimeo.com/592236276/40aa3b50ce</t>
  </si>
  <si>
    <t>feeding with a gastric tube &gt;</t>
  </si>
  <si>
    <t>Breastfeeding the small baby</t>
  </si>
  <si>
    <t>IMPROVEMENTS IN NEONATAL CARE</t>
  </si>
  <si>
    <t>UNICEF examples neonatal-care-improvements</t>
  </si>
  <si>
    <t>Example of QI project to increase use of expressed breast milk</t>
  </si>
  <si>
    <t>Inserting an NG Tube Small Baby revised</t>
  </si>
  <si>
    <t>https://vimeo.com/592238193/7a5d5c1284</t>
  </si>
  <si>
    <t>Module 14</t>
  </si>
  <si>
    <t>Warning Signs in Newborns, for mothers and caregivers</t>
  </si>
  <si>
    <t>warning-signs-in-newborns-for-mothers-and-caregivers</t>
  </si>
  <si>
    <t>Home Visit for Mother and Newborn</t>
  </si>
  <si>
    <t>Postnatal Care of Mother and Baby</t>
  </si>
  <si>
    <t xml:space="preserve">Postnatal care </t>
  </si>
  <si>
    <t xml:space="preserve">3.27 bloody gloves doesn’t change or take off outerpair and IP for mother baby dyad and the health worker </t>
  </si>
  <si>
    <t>as above</t>
  </si>
  <si>
    <t>clip</t>
  </si>
  <si>
    <t>Learning Outcomes (old)</t>
  </si>
  <si>
    <t>Every mother and newborn receives respectful care with effective communication.</t>
  </si>
  <si>
    <t xml:space="preserve">Communicate with mothers, fathers and their families in an effective, respectful and responsive way                                             </t>
  </si>
  <si>
    <t>1. Communicate with mothers, fathers and their families in an effective, respectful and responsive way.  
2. Interact with the newborn in a respectful and responsive way.</t>
  </si>
  <si>
    <t>Listening and learning skills What is empathy Verbal and non-verbal communication (ask open ended questions, avoid words which sound judgmental.  What is effective communication How to Recognize f needs, preferences values of mother and family. Recognise other key care givers who will influence care that the newborn receives (grandmothers male family members)What is cultural competence. Respectful communication with newborns.</t>
  </si>
  <si>
    <t>Use listening and learning skills when engaging in a conversation. Use non-verbal communication (sit down with the mother, avoid crossing arms over chest, use or avoid eye contact as culturally appropriate). 	
Use sensitivity when addressing difficulties . Respond to the individual mothers’ and families’ needs, preferences and values. Demonstrate  ways to adapt communication style and content when talking with mothers.    Recognition of needs, preferences and cultural values and differences  (cultural competence)*. Build confidence and give support when communicating with a mother. Recognize newborn's behaviorus and cues.</t>
  </si>
  <si>
    <t xml:space="preserve"> Provide women and their families information about care and treatment for themselves and the newborn and interact with them effectively. ( all modules)                                                             Protect and respect all women and newborns’ privacy , and their confidentiality.Communicate effectively reasons for interventions or outcomes  responding to questions Demonstrate building confidence and giving support when talking with a mother. Use cultural competence during counselling. Respect and respond effectively to newborn's behaviours and cues. </t>
  </si>
  <si>
    <t>3 Infection prevention</t>
  </si>
  <si>
    <t xml:space="preserve">All staff working in neonatal units of a health facility have the necessary knowledge, skills and attitudes to provide infection prevention and control 
All newborns receive care with standard precautions to prevent health care-associated infections, including implementing additional measures required during outbreaks and pandemic situations. 
All newborns at risk for tuberculosis and/or HIV infection are correctly assessed, investigated and managed appropriately according to WHO guidelines 
All newborns at risk of congenital syphilis are assessed, investigated and managed according to WHO guidelines       </t>
  </si>
  <si>
    <t>Hand hygiene applied in all simulation and clinical  situations     Care organised to prevent healthcare associated infection.     Equipment disposed or reprocessed correctly Contaminated waste bagged labelled and disposed of correctly. Observation and documentation of environmental cleanliness and organisation to prevent infection.</t>
  </si>
  <si>
    <t>1. Organize delivery area and essential equipment and supplies required for safe delivery.
2. Assess for risk factors during birth. 
3. Ensure a woman’s dignity and privacy in childbirth.</t>
  </si>
  <si>
    <t xml:space="preserve">1. Provide routine care immediately after birth including thorough drying, assessment, skin-to-skin contact, delayed cord clamping, support early exclusive breastfeeding.
2. Give preventive treatments.
3. Assess at birth and manage accordingly.
4. Communicate and support the mother. </t>
  </si>
  <si>
    <t>Drying to prevent heat loss and for stimulation How to keep a baby warm  When to safely clamp and cut cord  Why prolonged uninterrupted skin to skin contact is recommended  Feeding cues. Preventive treatments.</t>
  </si>
  <si>
    <t xml:space="preserve">1. Implement care that prevents heat loss and maintains warmth.
2. Identify and treat correctly newborns with abnormal temperature.
3. Communicate effectively how parents can keep the baby warm and when low or high temperature is a danger sign. </t>
  </si>
  <si>
    <t xml:space="preserve">1. Assess, classify and provide care for a newborn. 
2. Refer timely and safely high-risk newborns to the appropriate level of care.
3. Communicate effectively with empathy when explaining findings and giving advice.  </t>
  </si>
  <si>
    <t>All non breathing newborns are  cared for by health workers with necessary knowledge, skills and attitudes to provide basic resuscitation</t>
  </si>
  <si>
    <t>1. Recognize a newborn who requires resuscitation at birth. 
2. Prepare and use correctly resuscitation equipment and supplies.
3. Resuscitate effectively a newborn needing help to breathe.                                                                              
4. Provide monitoring and aftercare.</t>
  </si>
  <si>
    <t>All newborns have equitable access to health care services, with no discrimination of any kind The carers of all newborns are made aware of and given information about the newborn’s rights to health and health care Carers of small and sick newborns and staff understand the importance of nurturing interaction with the newborn, recognize and respect the newborn’s behaviour and cues, and include them in care decisions. 
All carers receive appropriate counselling and health education about the current illness of the newborn, transition to kangaroo mother care follow-up, community care and continuous care, including early intervention and developmental follow-up. All carers of small and sick newborns have a dedicated area with supportive elements, including adequate space for kangaroo mother care, family-centred care, privacy for mothers to express breast milk and facilities for hygiene, cooking and laundry. 
Small (and sick )newborns are discharged from hospital when home care is considered safe and carers have received a comprehensive discharge management plan and are competent in the care of their newborn All small and sick newborns receive appropriate, coordinated developmental follow-up with minimal disruption to family life and routines</t>
  </si>
  <si>
    <t>1. Assess and classify a small newborn.
2. Provide developmentally supportive care.
3. Counsel and support for responsive care, feeding and practicing kangaroo mother care.
4. Refer timely and safely all high-risk small newborns to the appropriate level of care.</t>
  </si>
  <si>
    <t>.</t>
  </si>
  <si>
    <t>1. Support mothers and families to routinely practice Kangaroo Mother Care.
2. Organize the environment to provide KMC effectively.
3. Counsel and give practical support to caregivers to safely practice KMC.
4. Counsel and give advice for KMC at home and follow up.</t>
  </si>
  <si>
    <t xml:space="preserve">To identify breast feeding difficulties.
To give breastfeeding counselling to mothers.
Give practical support  to  a mother prevent or resolve feeding difficulties. </t>
  </si>
  <si>
    <t>1. Assess and classify breastfeeding difficulties.
2. Counsel and give practical support to mothers to prevent and resolve breastfeeding difficulties.</t>
  </si>
  <si>
    <t>1. Assess and classify newborns' feeding difficulties.
2. Select the appropriate feeding method to feed a newborn unable to breastfeed.  
3. Counsel and give practical support for the alternative feeding method.  
4. Counsel and give practical support to transition to full breastfeeding.</t>
  </si>
  <si>
    <t>To teach mothers and families how to care for  baby ( including nurturing responsive care)  identify  health problems and know  when to return.
Apply discharge criteria to decide if newborn ready to go home.</t>
  </si>
  <si>
    <t>Also shown in module 1</t>
  </si>
  <si>
    <t xml:space="preserve">Intergrowth Anthropometry </t>
  </si>
  <si>
    <t>Aso used module 4</t>
  </si>
  <si>
    <t>Used  module 4</t>
  </si>
  <si>
    <t>PoCQI AIIMS increase use of Expressed breastmilk</t>
  </si>
  <si>
    <t>Feeding Hypotonic xxxxxxx</t>
  </si>
  <si>
    <t>maybe some more?</t>
  </si>
  <si>
    <t>Learning Outcomes (ENC group's and Ornella's comments integrated)</t>
  </si>
  <si>
    <r>
      <t>Communication with women and their families is effective and responds to their needs and preferences.  
Communication with small (and sick newborns) and their families is effective, with meaningful participation, and responds to their needs and preferences, and parental involvement is encouraged 
Health professionals and allied health and support staff have appropriate skills to support the health and the psychological, developmental,</t>
    </r>
    <r>
      <rPr>
        <u/>
        <sz val="24"/>
        <color theme="1"/>
        <rFont val="Calibri Light"/>
        <family val="2"/>
        <scheme val="major"/>
      </rPr>
      <t xml:space="preserve"> communication</t>
    </r>
    <r>
      <rPr>
        <sz val="24"/>
        <color theme="1"/>
        <rFont val="Calibri Light"/>
        <family val="2"/>
        <scheme val="major"/>
      </rPr>
      <t xml:space="preserve"> and cultural needs of newborns and their families. 
All staff working in neonatal units of a health facility have the necessary knowledge, skills and attitudes to provide positive interaction with newborns and communication with carers.
Newborns’ rights are respected, protected and fulfilled without discrimination, with preservation of dignity at all times and in all settings during care, transport and follow-up. 
All newborns are protected from any physical or mental violence, injury, </t>
    </r>
    <r>
      <rPr>
        <u/>
        <sz val="24"/>
        <color theme="1"/>
        <rFont val="Calibri Light"/>
        <family val="2"/>
        <scheme val="major"/>
      </rPr>
      <t>abuse</t>
    </r>
    <r>
      <rPr>
        <sz val="24"/>
        <color theme="1"/>
        <rFont val="Calibri Light"/>
        <family val="2"/>
        <scheme val="major"/>
      </rPr>
      <t xml:space="preserve">, neglect or any other form of maltreatment.                        </t>
    </r>
  </si>
  <si>
    <r>
      <t xml:space="preserve">Organise clean safe welcoming environment </t>
    </r>
    <r>
      <rPr>
        <i/>
        <sz val="24"/>
        <rFont val="Calibri Light"/>
        <family val="2"/>
        <scheme val="major"/>
      </rPr>
      <t xml:space="preserve">using essential equipment and supplies </t>
    </r>
  </si>
  <si>
    <t>All newborns are protected from hypothermia and hyperthermia</t>
  </si>
  <si>
    <r>
      <t xml:space="preserve">All newborns are protected from unnecessary or harmful practices, including separation from their mothers and families during their care. 
Health professionals and allied health and support staff have appropriate skills to support the health and the psychological, developmental, communication and cultural needs of newborns and their families.
All staff working in neonatal units of a health facility have the necessary knowledge, skills and attitudes to provide infection prevention and control, basic resuscitation, kangaroo mother care, </t>
    </r>
    <r>
      <rPr>
        <u/>
        <sz val="24"/>
        <color theme="1"/>
        <rFont val="Calibri Light"/>
        <family val="2"/>
        <scheme val="major"/>
      </rPr>
      <t>safe feeding</t>
    </r>
    <r>
      <rPr>
        <sz val="24"/>
        <color theme="1"/>
        <rFont val="Calibri Light"/>
        <family val="2"/>
        <scheme val="major"/>
      </rPr>
      <t xml:space="preserve"> and medications and positive interaction with newborns and communication with carers.</t>
    </r>
  </si>
  <si>
    <r>
      <t xml:space="preserve">Newborns who are not breathing spontaneously receive appropriate stimulation and resuscitation with a bag-and-mask within 1 min of birth, according to WHO guidelines.  Every woman and newborn has access at all times to at least one skilled birth attendant and support staff for routine care and management of complications.
The skilled birth attendants and support staff have appropriate competence and skills mix to meet the requirements of labour, childbirth and the early postnatal period. All newborns are assessed immediately while receiving essential newborn care    All newborns at risk are correctly identified as soon as possible after birth or on presentation to the health facility and receive additional care. All newborns are protected from unnecessary or harmful practices, including separation from their mothers and families during their care. All newborns who die and all stillbirths have their death registered The health facility has an appropriate physical environment, with adequate water, sanitation and energy supplies, medicines, supplies and </t>
    </r>
    <r>
      <rPr>
        <u/>
        <sz val="24"/>
        <color theme="1"/>
        <rFont val="Calibri Light"/>
        <family val="2"/>
        <scheme val="major"/>
      </rPr>
      <t>equipment</t>
    </r>
    <r>
      <rPr>
        <sz val="24"/>
        <color theme="1"/>
        <rFont val="Calibri Light"/>
        <family val="2"/>
        <scheme val="major"/>
      </rPr>
      <t xml:space="preserve"> for routine maternal and newborn care and management of complications.</t>
    </r>
  </si>
  <si>
    <r>
      <t xml:space="preserve">All </t>
    </r>
    <r>
      <rPr>
        <sz val="24"/>
        <color rgb="FFFFFF00"/>
        <rFont val="Calibri Light"/>
        <family val="2"/>
        <scheme val="major"/>
      </rPr>
      <t>stable</t>
    </r>
    <r>
      <rPr>
        <sz val="24"/>
        <rFont val="Calibri Light"/>
        <family val="2"/>
        <scheme val="major"/>
      </rPr>
      <t xml:space="preserve"> low birthweight or premature newborns receive kangaroo mother care</t>
    </r>
  </si>
  <si>
    <r>
      <t xml:space="preserve">Every woman and newborn has access at all times to at least one skilled birth attendant and support staff for routine care and management of complications.
The skilled birth attendants and support staff have appropriate competence and skills mix to meet the requirements of labour, childbirth and the early postnatal period.  
All newborns are protected from unnecessary or harmful practices, including separation from their mothers and families during their care. 
All staff working in neonatal units of a health facility have the necessary knowledge, skills and attitudes to provide infection prevention and control, basic resuscitation, kangaroo mother care, safe feeding and medications and positive interaction with newborns and communication with carers. 
An adequate stock of medicines, </t>
    </r>
    <r>
      <rPr>
        <u/>
        <sz val="24"/>
        <color theme="1"/>
        <rFont val="Calibri Light"/>
        <family val="2"/>
        <scheme val="major"/>
      </rPr>
      <t>supplies and equipmen</t>
    </r>
    <r>
      <rPr>
        <sz val="24"/>
        <color theme="1"/>
        <rFont val="Calibri Light"/>
        <family val="2"/>
        <scheme val="major"/>
      </rPr>
      <t>t is available for routine care and management of complications.
All carers of small and sick newborns have a dedicated area with supportive elements, including adequate space for kangaroo mother care, family-centred care, privacy for mothers to express breast milk and facilities for hygiene, cooking and laundry.</t>
    </r>
  </si>
  <si>
    <r>
      <t xml:space="preserve">Every woman and newborn has access at all times to at least one skilled birth attendant and support staff for routine care and management of complications.
The skilled birth attendants and support staff have appropriate competence and skills mix to meet the requirements of labour, childbirth and the early postnatal period.
All newborns are protected from unnecessary or harmful practices, including separation from their mothers and families during their care. 
All staff working in neonatal units of a health facility have the necessary knowledge, skills and attitudes to provide infection prevention and control, basic resuscitation, kangaroo mother care, safe feeding and medications and positive interaction with newborns and communication with carers. 
An adequate stock of medicines, supplies and equipment is available for routine care and management of complications.
All carers of small and sick newborns have a dedicated area with supportive elements, including adequate space for kangaroo mother care, family-centred care, privacy for mothers to express breast milk and facilities for hygiene, cooking and laundry. 
All staff working in neonatal units of a health facility have the necessary knowledge, skills and attitudes to provide infection prevention and control, basic resuscitation, kangaroo mother care, </t>
    </r>
    <r>
      <rPr>
        <u/>
        <sz val="24"/>
        <color theme="1"/>
        <rFont val="Calibri Light"/>
        <family val="2"/>
        <scheme val="major"/>
      </rPr>
      <t xml:space="preserve">safe feeding </t>
    </r>
    <r>
      <rPr>
        <sz val="24"/>
        <color theme="1"/>
        <rFont val="Calibri Light"/>
        <family val="2"/>
        <scheme val="major"/>
      </rPr>
      <t>and medications and positive interaction with newborns and communication with carers.</t>
    </r>
  </si>
  <si>
    <t>All mothers are supported to give safe responsive nurturing care at home.</t>
  </si>
  <si>
    <t xml:space="preserve">1. Apply discharge criteria to decide if a newborn is ready to go home. 
2. Counsel caregivers how to care for baby at home (including nurturing responsive care) and when to return for postnatal visits and follow up.  
3. Counsel caregivers how to identify health problems and danger signs and where and when to seek care.                                                                                                                   </t>
  </si>
  <si>
    <t>HLT: this table integrate comments from Ornella and the ENC working group (except for Fabio as we just got his comments today). The goals and LOs on this page were applied on slides.</t>
  </si>
  <si>
    <t>I already incorporated  in the version here ( master version I don’t want multiple versions</t>
  </si>
  <si>
    <r>
      <t xml:space="preserve">1. Know the principles of lactation. 
2. Identify </t>
    </r>
    <r>
      <rPr>
        <sz val="24"/>
        <color rgb="FFFF0000"/>
        <rFont val="Calibri Light"/>
        <family val="2"/>
        <scheme val="major"/>
      </rPr>
      <t>good and bad</t>
    </r>
    <r>
      <rPr>
        <sz val="24"/>
        <rFont val="Calibri Light"/>
        <family val="2"/>
        <scheme val="major"/>
      </rPr>
      <t xml:space="preserve"> position and attachment.
3. Give practical support to mothers for early initiation of breastfeeding and to successfully breastfeed.
4. Promote early and exclusive breastfeeding in health facilities and at home.     </t>
    </r>
  </si>
  <si>
    <r>
      <t xml:space="preserve">1. Perform correct hand hygiene respiratory etiquette.
2. Use personal protective equipment (PPE) correctly.
3. Ensure equipment and the environment clean and disinfected.
4. Dispose </t>
    </r>
    <r>
      <rPr>
        <sz val="24"/>
        <color rgb="FFFF0000"/>
        <rFont val="Calibri Light"/>
        <family val="2"/>
        <scheme val="major"/>
      </rPr>
      <t>of</t>
    </r>
    <r>
      <rPr>
        <sz val="24"/>
        <rFont val="Calibri Light"/>
        <family val="2"/>
        <scheme val="major"/>
      </rPr>
      <t xml:space="preserve">  waste safely. </t>
    </r>
  </si>
  <si>
    <t xml:space="preserve">only differenc e is BF and we have to use BFHI language CANNOT say good and bad  positioning   </t>
  </si>
  <si>
    <t>Logistics and organisation</t>
  </si>
  <si>
    <t xml:space="preserve">Demonstrations </t>
  </si>
  <si>
    <t>Understands the basics of WHO guidelines, recommendations and educational materials</t>
  </si>
  <si>
    <t xml:space="preserve">Sets up the learning environment </t>
  </si>
  <si>
    <t xml:space="preserve">Role play </t>
  </si>
  <si>
    <t>General facilitation</t>
  </si>
  <si>
    <t>Adapts communication style as needed.</t>
  </si>
  <si>
    <t>Clinical practice does not interfere with normal working of ward or delivery room.</t>
  </si>
  <si>
    <t>Speaks clearly and confidently and slowly enough for easy understanding</t>
  </si>
  <si>
    <t>Provides clear expectations and learner orientation for module</t>
  </si>
  <si>
    <t>Provides constructive feedback in supportive and non-judgmental way</t>
  </si>
  <si>
    <t>Not demonstrated</t>
  </si>
  <si>
    <t xml:space="preserve">Case studies with feedback on answers </t>
  </si>
  <si>
    <t xml:space="preserve">Quizzes with feedback on answers </t>
  </si>
  <si>
    <t>Quality improvement materials</t>
  </si>
  <si>
    <t>Observed use of:</t>
  </si>
  <si>
    <t>Facilitator notes and checklists</t>
  </si>
  <si>
    <t xml:space="preserve">Role play               </t>
  </si>
  <si>
    <t>Addresses any harmful practices, attitudes or behaviours.</t>
  </si>
  <si>
    <r>
      <t xml:space="preserve">Organization affiliation: </t>
    </r>
    <r>
      <rPr>
        <sz val="12"/>
        <color rgb="FF0070C0"/>
        <rFont val="Calibri"/>
        <family val="2"/>
        <scheme val="minor"/>
      </rPr>
      <t>Xyz</t>
    </r>
  </si>
  <si>
    <r>
      <t xml:space="preserve">Date: </t>
    </r>
    <r>
      <rPr>
        <sz val="12"/>
        <color rgb="FF0070C0"/>
        <rFont val="Calibri"/>
        <family val="2"/>
        <scheme val="minor"/>
      </rPr>
      <t>DD/MM/YYYY</t>
    </r>
  </si>
  <si>
    <t>Participant ID</t>
  </si>
  <si>
    <t>Name</t>
  </si>
  <si>
    <t>Percentage</t>
  </si>
  <si>
    <t>Any critical steps missed?</t>
  </si>
  <si>
    <t>Average score</t>
  </si>
  <si>
    <t>UPDATE WITH FEEDBACK</t>
  </si>
  <si>
    <t>Module</t>
  </si>
  <si>
    <t>Question</t>
  </si>
  <si>
    <t>Option</t>
  </si>
  <si>
    <t>Answer</t>
  </si>
  <si>
    <t>D. All of the above.</t>
  </si>
  <si>
    <t xml:space="preserve">Y     </t>
  </si>
  <si>
    <t>Y</t>
  </si>
  <si>
    <t xml:space="preserve">To improve the quality of care for newborns, what steps would you take? </t>
  </si>
  <si>
    <t>A. Identify a problem and understand the cause.</t>
  </si>
  <si>
    <t>B. Identify possible solutions, implement and monitor.</t>
  </si>
  <si>
    <t>C. Sustain the improvement.</t>
  </si>
  <si>
    <t>A. True.</t>
  </si>
  <si>
    <t>B. False.</t>
  </si>
  <si>
    <r>
      <t>A. “Don’t worry</t>
    </r>
    <r>
      <rPr>
        <u/>
        <sz val="11"/>
        <rFont val="Calibri"/>
        <family val="2"/>
        <scheme val="minor"/>
      </rPr>
      <t>.</t>
    </r>
    <r>
      <rPr>
        <sz val="11"/>
        <rFont val="Calibri"/>
        <family val="2"/>
        <scheme val="minor"/>
      </rPr>
      <t xml:space="preserve"> I am sure she can help.” </t>
    </r>
  </si>
  <si>
    <t>D. “Grandmothers tend to give much advice. It may be better if you focus on newer information.”</t>
  </si>
  <si>
    <t>A. You know, early skin-to-skin contact and frequent breastfeeding will make enough milk for your baby.</t>
  </si>
  <si>
    <t>B. It seems that you are worried about not being able to meet the needs of your baby. Could you tell me more about that?</t>
  </si>
  <si>
    <t xml:space="preserve">C. You will have enough breastmilk for your baby! Don’t worry. Breastfeeding is natural. </t>
  </si>
  <si>
    <t>D. Will you be able to get help from your mother or your sister?</t>
  </si>
  <si>
    <t>A. “I will bring you a pacifier. Don’t worry.”</t>
  </si>
  <si>
    <t>C. “Tell me more about why your body cannot stand it any more.”</t>
  </si>
  <si>
    <t>D. “Nipple pain is very common in the first few days. It will pass very soon.”</t>
  </si>
  <si>
    <t xml:space="preserve">During essential newborn care after birth, what protects newborns from infection?  </t>
  </si>
  <si>
    <t>A. Routine antibiotics</t>
  </si>
  <si>
    <t xml:space="preserve">B. Bathing soon after birth to clean off blood and vernix </t>
  </si>
  <si>
    <t>Which of these is an unsafe practice for waste disposal?</t>
  </si>
  <si>
    <t>A. Hand hygiene after disposal of waste</t>
  </si>
  <si>
    <t xml:space="preserve">D. Discarding needles in sharps boxes or containers </t>
  </si>
  <si>
    <t>B. Shave the mother before delivery</t>
  </si>
  <si>
    <t>C. Keep the umbilical cord tightly covered</t>
  </si>
  <si>
    <t>D. Bathe the baby immediately after birth to remove blood and vernix</t>
  </si>
  <si>
    <t>A. Explain that she should not move around nor eat or drink</t>
  </si>
  <si>
    <t>B. Review her pregnancy and medical history</t>
  </si>
  <si>
    <t>C. Keep curtains and drapes open to monitor her progress</t>
  </si>
  <si>
    <t xml:space="preserve">D. Ask her companion to leave </t>
  </si>
  <si>
    <t>A. Identify a helper and review the emergency plan</t>
  </si>
  <si>
    <t>B. Ask everyone but the mother to leave the area</t>
  </si>
  <si>
    <t>C. Prepare equipment only when you need it</t>
  </si>
  <si>
    <t>D. Ask mother to shave and give her an enema</t>
  </si>
  <si>
    <t xml:space="preserve">For which reason(s) should the baby’s mouth and nose be suctioned after thorough drying? </t>
  </si>
  <si>
    <t xml:space="preserve">A. The baby is breathing and there is meconium in the amniotic fluid. </t>
  </si>
  <si>
    <t xml:space="preserve">B. The baby is not breathing and there is meconium in the amniotic fluid. </t>
  </si>
  <si>
    <t xml:space="preserve">C. The baby is not breathing and there is no airway obstruction visible. </t>
  </si>
  <si>
    <t xml:space="preserve">D. All of the above. </t>
  </si>
  <si>
    <t>What actions occur in the first hour after birth?</t>
  </si>
  <si>
    <t>B. Weighing and bathing</t>
  </si>
  <si>
    <t>C. Uninterrupted skin-to-skin contact and initiation of breastfeeding</t>
  </si>
  <si>
    <t>D. Complete physical exam</t>
  </si>
  <si>
    <t>A newborn baby is quiet, limp and not breathing. The baby does not respond to steps to stimulate breathing. What should you do next?</t>
  </si>
  <si>
    <t>A. Slap the baby’s back</t>
  </si>
  <si>
    <t>B. Hold the baby upside down to drain fluids from the lungs</t>
  </si>
  <si>
    <t>C. Squeeze the baby’s ribs</t>
  </si>
  <si>
    <t>D. Begin ventilation</t>
  </si>
  <si>
    <t>6. Keeping the newborn warm</t>
  </si>
  <si>
    <t>A. Bathe the baby in warm water</t>
  </si>
  <si>
    <t>B. Place in direct sunlight</t>
  </si>
  <si>
    <t>C. Assist mother with continuous skin-to-skin care</t>
  </si>
  <si>
    <t>D. Place the baby on an open warmer set for high output</t>
  </si>
  <si>
    <t>A. Transfer the baby to an incubator.</t>
  </si>
  <si>
    <t>B. Provide hot water bottles to warm the baby and increase the temperature of the room.</t>
  </si>
  <si>
    <t>D. Wrap the baby in double blankets and place on a radiant warmer.</t>
  </si>
  <si>
    <t xml:space="preserve">Which of the following is a sign of adequate transfer of milk in the first few days? </t>
  </si>
  <si>
    <t xml:space="preserve">A. Baby passes meconium stool followed by increase in stool output. </t>
  </si>
  <si>
    <t>C. Stools are dark for the first week of life.</t>
  </si>
  <si>
    <t>D. Baby has a large stool every day.</t>
  </si>
  <si>
    <t>What does responsive feeding mean?</t>
  </si>
  <si>
    <t xml:space="preserve">Which of these is a danger sign? </t>
  </si>
  <si>
    <t>A. Fast breathing (more than 60 breaths per minute)</t>
  </si>
  <si>
    <t>C.  Blue hands and feet (acrocyanosis)</t>
  </si>
  <si>
    <t>A. Put the baby in the sun</t>
  </si>
  <si>
    <t>B. Increase the feeding volumes</t>
  </si>
  <si>
    <t>C. Measure bilirubin and consider advanced care</t>
  </si>
  <si>
    <t>D. Begin antibiotics</t>
  </si>
  <si>
    <t>D. All of the above</t>
  </si>
  <si>
    <t>A baby born vaginally does not cry with thorough drying. What is your next action?</t>
  </si>
  <si>
    <t>A. Cut the umbilical cord and move the baby to the area for ventilation.</t>
  </si>
  <si>
    <t>B. Suction the baby’s mouth and nose thoroughly.</t>
  </si>
  <si>
    <t>C. Place the baby skin-to-skin and provide stimulation with the cord intact.</t>
  </si>
  <si>
    <t>D. Begin ventilation with bag and mask.</t>
  </si>
  <si>
    <t>In which situation should a baby be suctioned?</t>
  </si>
  <si>
    <t>A. When a baby is crying at birth</t>
  </si>
  <si>
    <t>B. When a baby is crying but there is meconium in the amniotic fluid</t>
  </si>
  <si>
    <t>D. Before drying the baby</t>
  </si>
  <si>
    <t>A. Stop ventilation</t>
  </si>
  <si>
    <t>B. Reapply the mask to get a better seal</t>
  </si>
  <si>
    <t>C. Start chest compressions</t>
  </si>
  <si>
    <t>D. Give medications to increase the heart rate</t>
  </si>
  <si>
    <t>A mother gave birth to her preterm baby yesterday. You are engaging in a conversation with her to help breastfeeding. What would you do?</t>
  </si>
  <si>
    <t>B. Encourage mother to feed only when the baby awakens spontaneously.</t>
  </si>
  <si>
    <t>C. Observe the position + latch + suck + swallow.</t>
  </si>
  <si>
    <t>D. Explain that taking any medications will prevent her from breastfeeding.</t>
  </si>
  <si>
    <t>B. Help her identify the most useful positions for her baby.</t>
  </si>
  <si>
    <t>C. Show a mother how to express milk into the baby’s mouth if the newborn is not able to suckle.</t>
  </si>
  <si>
    <t>What preparations are needed for birth for small or preterm/LBW babies?</t>
  </si>
  <si>
    <t>A. No different preparations than for a term birth</t>
  </si>
  <si>
    <t>How much expressed breast milk should preterm babies receive ?</t>
  </si>
  <si>
    <t>A. 60 ml/kg on Day 1</t>
  </si>
  <si>
    <t>C. Not more than 150 mL/kg per day</t>
  </si>
  <si>
    <t>Which of the following is NOT a component of Kangaroo Mother Care (KMC)?</t>
  </si>
  <si>
    <t>C. Early discharge with specialized follow-up</t>
  </si>
  <si>
    <t>D. Antibiotics and caffeine for all preterm babies</t>
  </si>
  <si>
    <t>B. Gaining weight and temperature is stable (2 consecutive days)</t>
  </si>
  <si>
    <t>C. Mother comfortable giving KMC, understands danger signs for seeking care</t>
  </si>
  <si>
    <t>Incubator/warmer care is better than KMC for small babies.</t>
  </si>
  <si>
    <t>A. True</t>
  </si>
  <si>
    <t>B. False</t>
  </si>
  <si>
    <t>Who can provide KMC?</t>
  </si>
  <si>
    <t xml:space="preserve">B. Fathers and grandparents </t>
  </si>
  <si>
    <t>C. Brothers and sisters who are in primary school</t>
  </si>
  <si>
    <t>D. Hired helpers</t>
  </si>
  <si>
    <t xml:space="preserve">What is the BEST way to help a mother achieve a comfortable and safe position for breastfeeding during the hospital stay? </t>
  </si>
  <si>
    <t xml:space="preserve">B. Encourage a mother to try a number of different positions. </t>
  </si>
  <si>
    <t>C. Show the mother by placing her baby at the breast for her.</t>
  </si>
  <si>
    <t>D. Use pictures and dolls so that standard advice on one position is always given.</t>
  </si>
  <si>
    <t xml:space="preserve">When helping a mother to achieve an effective and comfortable latch, what is the FIRST thing to do? </t>
  </si>
  <si>
    <t>A. Observe the mother breastfeeding.</t>
  </si>
  <si>
    <t>B. Ensure the mother brings baby to the breast and not breast to baby.</t>
  </si>
  <si>
    <t xml:space="preserve">C. Explain that pain is normal for the first few weeks. </t>
  </si>
  <si>
    <t>D. Demonstrate to the mother how to release a latch.</t>
  </si>
  <si>
    <t>When a baby cannot feed directly from the breast after support is provided, what should you advise a mother to do next?</t>
  </si>
  <si>
    <t>A. Give the baby formula</t>
  </si>
  <si>
    <t>B. Keep trying to breastfeed the baby</t>
  </si>
  <si>
    <t xml:space="preserve">Which method of providing expressed breast milk is MOST likely to preserve breastfeeding (least likely to interfere with breastfeeding)? </t>
  </si>
  <si>
    <t>What is the best way to support breastfeeding a baby if the mother is ill and unable to breastfeed?</t>
  </si>
  <si>
    <t>A. A nurse can breastfeed the baby.</t>
  </si>
  <si>
    <t>B. Expressed breast milk or donor milk can be given by cup.</t>
  </si>
  <si>
    <t>D. The baby can be given goat's milk.</t>
  </si>
  <si>
    <t>A. Refer for intravenous fluids</t>
  </si>
  <si>
    <t>B. Start antibiotics</t>
  </si>
  <si>
    <t>C. Provide nasogastric feeding</t>
  </si>
  <si>
    <t>D. Give sugar water by syringe</t>
  </si>
  <si>
    <t>14. Prepare for discharge</t>
  </si>
  <si>
    <t>Which of these is a warning sign of inadequate feeding?</t>
  </si>
  <si>
    <t xml:space="preserve">B. Baby feeds 8 or more times per 24 hours. </t>
  </si>
  <si>
    <t>C. Baby sleeps less than 4 hours at a time.</t>
  </si>
  <si>
    <t xml:space="preserve">D. Baby has yellowish stool more than three times a day. </t>
  </si>
  <si>
    <t>You are performing a discharge physical examination and notice that the baby seems listless and floppy. Mother tells you that she nursed well just a few minutes before. What should you do?</t>
  </si>
  <si>
    <t>A. Come back in an hour or two when the baby is more awake.</t>
  </si>
  <si>
    <t>B. Arrange a follow-up visit for the following day.</t>
  </si>
  <si>
    <t>D. Give expressed colostrum by cup or spoon in case the blood sugar is low.</t>
  </si>
  <si>
    <t>Which baby do you consider ready for discharge from the birth facility?</t>
  </si>
  <si>
    <t>B. A baby who is gaining weight, has stable temperature and no breathing difficulty and a mother who is confident caring for her baby and has no health concerns</t>
  </si>
  <si>
    <t>C. A baby whose family lives close to the birth facility</t>
  </si>
  <si>
    <t>D</t>
  </si>
  <si>
    <t>A</t>
  </si>
  <si>
    <t>B</t>
  </si>
  <si>
    <t>C</t>
  </si>
  <si>
    <t xml:space="preserve">Answer </t>
  </si>
  <si>
    <t>A. Identify strengths and needed improvement for your colleagues.</t>
  </si>
  <si>
    <t>B. Develop solutions to meet your learning needs.</t>
  </si>
  <si>
    <t>D. Seek input and support from senior staff only.</t>
  </si>
  <si>
    <t>Simulations help you apply knowledge and skills using mannequins. Which is correct about simulation?</t>
  </si>
  <si>
    <t>A. Simulation is hands-on practice to help learners apply knowledge and practice skills in a safe environment.</t>
  </si>
  <si>
    <t>C. Simulations allow a learner to become competent and confident about skills only.</t>
  </si>
  <si>
    <t>D. Simulation cannot be used to practice communication skills.</t>
  </si>
  <si>
    <t>A. Poor quality care contributes to deaths.</t>
  </si>
  <si>
    <t>B. Poor quality care contributes to avoidable disability.</t>
  </si>
  <si>
    <t>C. All newborns have a right to quality care.</t>
  </si>
  <si>
    <t xml:space="preserve">B. Not looking at her </t>
  </si>
  <si>
    <t>D. Turning your back towards the mother</t>
  </si>
  <si>
    <t xml:space="preserve">A mother says "I am afraid that breastfeeding will hurt." Which response is best? </t>
  </si>
  <si>
    <t>B. For most women, the pain won't last long.</t>
  </si>
  <si>
    <t>C. Unfortunately, pain is present for many mothers.</t>
  </si>
  <si>
    <t>D. If you listen to what I explain to you, it will not hurt.</t>
  </si>
  <si>
    <t>What is the best practice for using gloves?</t>
  </si>
  <si>
    <t>B. Wearing the same pair of gloves to deliver a baby and cut the umbilical cord</t>
  </si>
  <si>
    <t xml:space="preserve">C. Gloves should be worn when using chemicals to disinfect equipment </t>
  </si>
  <si>
    <t>Gloves should be worn when using chemical detergents for cleaning.</t>
  </si>
  <si>
    <t>When should the bag and mask and suction devices be disinfected and sterilized?</t>
  </si>
  <si>
    <t>A. After every use</t>
  </si>
  <si>
    <t>B. Only when they appear dirty</t>
  </si>
  <si>
    <t>C. Weekly</t>
  </si>
  <si>
    <t>D. Once a month</t>
  </si>
  <si>
    <t>A. Open all the doors and windows to get fresh air</t>
  </si>
  <si>
    <t>B. Darken the room</t>
  </si>
  <si>
    <t>D. Keep the room temperature cold</t>
  </si>
  <si>
    <t>A baby delivers rapidly and is not breathing. There is no resuscitation equipment in the room. What will you do?</t>
  </si>
  <si>
    <t>A. Give mouth-to-mouth resuscitation through a mask</t>
  </si>
  <si>
    <t>B. Send a helper to bring equipment while you dry the baby and provide stimulation</t>
  </si>
  <si>
    <t>C. Wipe off the suction device and bag and mask from a previous delivery.</t>
  </si>
  <si>
    <t>D. Begin chest compressions</t>
  </si>
  <si>
    <t>A baby cries while being dried after birth. What is your next action?</t>
  </si>
  <si>
    <t xml:space="preserve">Which of these actions can be performed without interrupting the time a mother and baby should be together immediately after birth? </t>
  </si>
  <si>
    <t>A. Weighing or measuring the baby</t>
  </si>
  <si>
    <t xml:space="preserve">B. Bathing the baby </t>
  </si>
  <si>
    <t>C. Covering the baby’s head and placing an identification band</t>
  </si>
  <si>
    <t xml:space="preserve">D. Wrapping or dressing the baby and giving to companion to hold </t>
  </si>
  <si>
    <t>A. The baby is colonized with mother's normal and healthy bacteria, and baby is warmed by mother's body.</t>
  </si>
  <si>
    <t>B. Mother is colonized with baby's bacteria.</t>
  </si>
  <si>
    <t xml:space="preserve">C. The health care provider can do all the post-birth procedures. </t>
  </si>
  <si>
    <t>D. Mother can tell the gender of the baby.</t>
  </si>
  <si>
    <t xml:space="preserve">Which reason to separate a mother and baby is justified because of the mother's condition? </t>
  </si>
  <si>
    <t>A. Mother is unconscious or medically unstable.</t>
  </si>
  <si>
    <t>B. Mother needs to rest/sleep.</t>
  </si>
  <si>
    <r>
      <t>C. Mother is obese</t>
    </r>
    <r>
      <rPr>
        <u/>
        <sz val="11"/>
        <rFont val="Calibri"/>
        <family val="2"/>
        <scheme val="minor"/>
      </rPr>
      <t>.</t>
    </r>
  </si>
  <si>
    <r>
      <t>D. Mother needs regular blood pressure measurement and assessment of bleeding</t>
    </r>
    <r>
      <rPr>
        <u/>
        <sz val="11"/>
        <rFont val="Calibri"/>
        <family val="2"/>
        <scheme val="minor"/>
      </rPr>
      <t>.</t>
    </r>
    <r>
      <rPr>
        <sz val="11"/>
        <rFont val="Calibri"/>
        <family val="2"/>
        <scheme val="minor"/>
      </rPr>
      <t xml:space="preserve"> </t>
    </r>
  </si>
  <si>
    <t xml:space="preserve">A baby cries at birth but then begins to breathe quietly and regularly. What should you do? </t>
  </si>
  <si>
    <t>When should the umbilical cord be clamped or tied and cut during routine care?</t>
  </si>
  <si>
    <t>A. After the placenta is delivered</t>
  </si>
  <si>
    <t>C. Immediately after the baby is born</t>
  </si>
  <si>
    <t>A baby is quiet, limp and not breathing at birth. What should you do?</t>
  </si>
  <si>
    <t>A. Dry the baby thoroughly</t>
  </si>
  <si>
    <t>B. Shake the baby</t>
  </si>
  <si>
    <t>C. Throw cold water on the face to stimulate breathing</t>
  </si>
  <si>
    <t>D. Hold the baby upside down to drain fluids from the lungs</t>
  </si>
  <si>
    <t>C. When a baby is not crying/breathing well and you see secretions blocking the mouth and nose</t>
  </si>
  <si>
    <t>A. Make a baby start coughing and breathing</t>
  </si>
  <si>
    <t>B. Cause a baby to stop breathing</t>
  </si>
  <si>
    <t>C. Stimulate a baby to cry</t>
  </si>
  <si>
    <t>D. Increase the baby’s heart rate</t>
  </si>
  <si>
    <t>How long should uninterrupted skin-to-skin contact be continued after birth</t>
  </si>
  <si>
    <t>A. Until the cord is cut</t>
  </si>
  <si>
    <t>B. 10 minutes</t>
  </si>
  <si>
    <t>C. 30 minutes</t>
  </si>
  <si>
    <t>What will determine a newborn baby’s plan of care after birth?</t>
  </si>
  <si>
    <t>A. Mother’s request to leave by 6 hours</t>
  </si>
  <si>
    <t>B. Risk factors and assessment of the baby</t>
  </si>
  <si>
    <t>C. Available bed space in the facility</t>
  </si>
  <si>
    <t>D. Sex of the baby</t>
  </si>
  <si>
    <t>When should a healthy baby be bathed?</t>
  </si>
  <si>
    <t>A. As soon as the baby has a normal temperature</t>
  </si>
  <si>
    <t>B. As soon as normal breathing has been established</t>
  </si>
  <si>
    <t>C. At least 24 hours following birth</t>
  </si>
  <si>
    <t>D. Immediately after the first breastfeeding</t>
  </si>
  <si>
    <t>What is the normal temperature range for a healthy baby?</t>
  </si>
  <si>
    <t>A. 36.5 °C – 37.5 °C</t>
  </si>
  <si>
    <t>B. 36.0 °C – 37.0 °C</t>
  </si>
  <si>
    <t>C. 36.5 °C – 38.5 °C</t>
  </si>
  <si>
    <t>D. 37.5 °C – 38.5 °C</t>
  </si>
  <si>
    <t>What would you tell a mother to do at home if she finds her baby's feet are cold?</t>
  </si>
  <si>
    <t xml:space="preserve">A. Put the baby skin-to-skin with the mother or another caregiver.  </t>
  </si>
  <si>
    <t>B. Do nothing different, but reassess after one hour.</t>
  </si>
  <si>
    <t xml:space="preserve">C. Reassure her that cold hands and feet are normal in young babies.  </t>
  </si>
  <si>
    <t>D. Wrap the baby in a blanket and place by a heat source.</t>
  </si>
  <si>
    <t>Support should be given for a mother to initiate breastfeeding in the first hour after caesarean section.</t>
  </si>
  <si>
    <t>Look at these two pictures. Which of these two babies will get adequate milk?</t>
  </si>
  <si>
    <t>A. Left (baby A)</t>
  </si>
  <si>
    <t>B. Right (baby B)</t>
  </si>
  <si>
    <t>Which statement best describes good attachment?</t>
  </si>
  <si>
    <t>What other signs of good attachment may you see or hear?</t>
  </si>
  <si>
    <t xml:space="preserve">A. Rapid, rhythmic sucks with few pauses </t>
  </si>
  <si>
    <t xml:space="preserve">C. Dimpling of cheeks </t>
  </si>
  <si>
    <t>D. Cry of discomfort from mother when baby latches</t>
  </si>
  <si>
    <t>When should breastfeeding begin?</t>
  </si>
  <si>
    <t>A. Early breastfeeding. </t>
  </si>
  <si>
    <t xml:space="preserve">Which statement about exclusive breastfeeding is correct? </t>
  </si>
  <si>
    <t>A. Feeding every 6 hours is usually adequate.</t>
  </si>
  <si>
    <t>D. Baby will get all the nutrients needed with effective breastfeeding.</t>
  </si>
  <si>
    <t>Which of the following is an early feeding cue?</t>
  </si>
  <si>
    <t>A. Baby is turning to a touch on the cheek.</t>
  </si>
  <si>
    <t>B. Baby is crying.</t>
  </si>
  <si>
    <t>C. Hiccups</t>
  </si>
  <si>
    <t>D. Baby is wide awake.</t>
  </si>
  <si>
    <t>Why is the baby's first feed important?</t>
  </si>
  <si>
    <t>A. The first feed provides a large volume of milk.</t>
  </si>
  <si>
    <t>B. The first feed helps prevent hypoglycaemia (low blood sugar).</t>
  </si>
  <si>
    <t>C. Colostrum is produced only at the first feeding.</t>
  </si>
  <si>
    <t>Which of the following techniques can help a mother to support or improve a baby’s latch?</t>
  </si>
  <si>
    <t>B. Keep the baby and mother skin-to-skin and allow the baby to self-attach.</t>
  </si>
  <si>
    <t>When should a baby be examined?</t>
  </si>
  <si>
    <t>D. All of above</t>
  </si>
  <si>
    <t xml:space="preserve">A. Have an overall assessment of the baby’s condition </t>
  </si>
  <si>
    <t>C. Provide appropriate care/treatment</t>
  </si>
  <si>
    <t>D. Allow the baby to go home immediately</t>
  </si>
  <si>
    <t>A. Temperature 35.4 °C after one hour of rewarming with skin-to-skin care</t>
  </si>
  <si>
    <t>B. Breastfeeding less than 5 minutes per side</t>
  </si>
  <si>
    <t>D. Crying before a feed</t>
  </si>
  <si>
    <t>What is the most important reason for weighing all babies soon after birth?</t>
  </si>
  <si>
    <t>A. Birthweight will determine how long a baby will breastfeed at each feeding</t>
  </si>
  <si>
    <t>B. Mother and family members want to know the birthweight</t>
  </si>
  <si>
    <t>Babies should be regularly assessed for:</t>
  </si>
  <si>
    <t>A. Frequency and success at feeding, temperature, presence of hiccups</t>
  </si>
  <si>
    <t>D. Frequency and success at feeding, cough, presence of convulsions</t>
  </si>
  <si>
    <t>A baby required bag-and-mask ventilation for 2 minutes. He is now crying, breathing without difficulty, pink, and the heart rate is &gt;100 beats per minute. What should you do now?</t>
  </si>
  <si>
    <t>A. Place the baby in direct skin-to-skin contact with the mother and monitor closely.</t>
  </si>
  <si>
    <t>C. Give oxygen by nasal cannula or mask.</t>
  </si>
  <si>
    <t>D. Do all of the above.</t>
  </si>
  <si>
    <t>What should you do in The Golden Minute?</t>
  </si>
  <si>
    <t>Which of the following statements about ventilation with bag and mask is TRUE?</t>
  </si>
  <si>
    <t>A. The mask should cover the eyes</t>
  </si>
  <si>
    <t>B. Air should escape between the mask and face</t>
  </si>
  <si>
    <t>C. Squeeze the bag to produce gentle movement of the chest</t>
  </si>
  <si>
    <t>D. Squeeze the bag to give 80 to 100 breaths per minute</t>
  </si>
  <si>
    <t>A newborn baby’s heart rate should be:</t>
  </si>
  <si>
    <t>A. Faster than your heart rate</t>
  </si>
  <si>
    <t>B. Slower than your heart rate</t>
  </si>
  <si>
    <t>C. Checked before drying the baby</t>
  </si>
  <si>
    <t>D. Checked only when the baby is crying</t>
  </si>
  <si>
    <t>A. Should receive antibiotics to prevent pneumonia</t>
  </si>
  <si>
    <t>B. Should not be fed</t>
  </si>
  <si>
    <t>C. Always needs referral for advanced care</t>
  </si>
  <si>
    <t>D. Needs continued observation with mother</t>
  </si>
  <si>
    <t>Until the first complete exam, how often should the baby be checked for breathing problems?</t>
  </si>
  <si>
    <t>A. Once</t>
  </si>
  <si>
    <t>B. Every 30 minutes</t>
  </si>
  <si>
    <t>C. Every 15 minutes</t>
  </si>
  <si>
    <t>D. Every 5 minutes</t>
  </si>
  <si>
    <t xml:space="preserve">If a small baby is not breastfeeding effectively, how should you advise and support the mother? </t>
  </si>
  <si>
    <t>A. Caution her that prolonged skin-to-skin contact can stress the baby.</t>
  </si>
  <si>
    <t xml:space="preserve">B. Support and encourage the mother to hand-express her milk between feeds </t>
  </si>
  <si>
    <t>C. Let the baby sleep for as long as the baby wants and avoid waking for feeds.</t>
  </si>
  <si>
    <t>D. Treat her baby exactly the same as a term infant.</t>
  </si>
  <si>
    <t>A. Wash her hands.</t>
  </si>
  <si>
    <t>B. Slide her fingers from breast to areola.</t>
  </si>
  <si>
    <t>C. Massage the areola.</t>
  </si>
  <si>
    <t>D. Express for 2 minutes at most.</t>
  </si>
  <si>
    <t>When a preterm baby is born, you should call out the time of birth. What do you do next?</t>
  </si>
  <si>
    <t>Which of the following are benefits of immediate skin-to-skin contact for small babies?</t>
  </si>
  <si>
    <t>A. Keeps warm and prevents hypothermia</t>
  </si>
  <si>
    <t xml:space="preserve">B. Promotes neurological development </t>
  </si>
  <si>
    <t>C. Contributes to overall success of breastfeeding</t>
  </si>
  <si>
    <t>What are the effects of early separation of small or preterm/LBW babies from their mother?</t>
  </si>
  <si>
    <t>B. Delayed response to feeding readiness clues</t>
  </si>
  <si>
    <t xml:space="preserve">D. All of the above </t>
  </si>
  <si>
    <t>Why should preterm babies not be given a bottle?</t>
  </si>
  <si>
    <t>A. It develops different sucking patterns than breastfeeding.</t>
  </si>
  <si>
    <t>B. It increases the risk of infection.</t>
  </si>
  <si>
    <t>C. Bottle feeding is expensive and has consequences for mother’s long-term health</t>
  </si>
  <si>
    <t xml:space="preserve">KMC helps to reduce newborn infection. </t>
  </si>
  <si>
    <t>While a baby is in the kangaroo position, the mother can move around and do tasks.</t>
  </si>
  <si>
    <t xml:space="preserve">KMC enables earlier discharge of small babies. </t>
  </si>
  <si>
    <t>KMC can help to reduce preterm deaths.</t>
  </si>
  <si>
    <t>C. A blanket held in place with a belt</t>
  </si>
  <si>
    <t xml:space="preserve">D. A KMC binder </t>
  </si>
  <si>
    <t>When a mother says her nipples are painful, what is the FIRST action that should be taken?</t>
  </si>
  <si>
    <t xml:space="preserve">B. Observe a full breastfeed, looking for deep attachment at breast. </t>
  </si>
  <si>
    <t>C. Give her an ointment to put on her nipples.</t>
  </si>
  <si>
    <t>D. Tell her to shorten the length of the feed.</t>
  </si>
  <si>
    <t>A. Help the mother express some milk to soften her breast before attempting to feed her baby.</t>
  </si>
  <si>
    <t>B. Apply cold packs to the breasts.</t>
  </si>
  <si>
    <t>C. Apply warm cloths to the breasts.</t>
  </si>
  <si>
    <t>D. Give her a nipple shield to put over the nipples.</t>
  </si>
  <si>
    <t>Why is it important to counsel mothers about breastfeeding problems before discharge from the birth facility?</t>
  </si>
  <si>
    <t>B. Breastfeeding problems may occur after discharge from the birth facility but before the next postnatal check.</t>
  </si>
  <si>
    <t>C. Providing breastfeeding advice during antepartum visits is too early to be useful.</t>
  </si>
  <si>
    <t>A. Express for 2 minutes at most.</t>
  </si>
  <si>
    <t>D. Wash her hands.</t>
  </si>
  <si>
    <t xml:space="preserve">A 2-day-old breastfed baby with cleft palate needs supplementation following poor suckling at breast. Which of the following is the BEST CHOICE? </t>
  </si>
  <si>
    <t>When should a baby be given liquids other than breastmilk?</t>
  </si>
  <si>
    <t>A. When the baby does not feed at the breast within the first hour after birth</t>
  </si>
  <si>
    <t>B. When the mother has engorged breasts</t>
  </si>
  <si>
    <t>C. When the baby cries between feedings</t>
  </si>
  <si>
    <t>A. Eye dropper or syringe</t>
  </si>
  <si>
    <t>B. Squeeze bottle</t>
  </si>
  <si>
    <t>C. Cup feeding</t>
  </si>
  <si>
    <t>D. Only intravenous fluids</t>
  </si>
  <si>
    <t>A. Crying within one hour after each feeding</t>
  </si>
  <si>
    <t>B. Vigorous sucking that causes nipple pain with each feeding</t>
  </si>
  <si>
    <t>C. Remaining awake and active after each feeding</t>
  </si>
  <si>
    <t>A. In a covered container in a cool place for up to 6 hours</t>
  </si>
  <si>
    <t>B. In an open container in a shaded area</t>
  </si>
  <si>
    <t>C. In an open container in direct sunlight</t>
  </si>
  <si>
    <t>D. In a covered container heated in warm water until used</t>
  </si>
  <si>
    <t>How do you advise new parents to respond if their baby cries after an effective breastfeed?</t>
  </si>
  <si>
    <t>A. Let the baby cry. Do not let him/her manipulate you.</t>
  </si>
  <si>
    <t>B. Mother or partner can hold the baby in skin-to-skin contact.</t>
  </si>
  <si>
    <t>C. Crying is a good exercise for baby. Do not worry about that.</t>
  </si>
  <si>
    <t>D. You should wait until the baby cries before feeding the baby.</t>
  </si>
  <si>
    <t>After the first day following birth, jaundice is classified as severe when it appears on which body area?</t>
  </si>
  <si>
    <t>A. Back and abdomen</t>
  </si>
  <si>
    <t>B. White part of the eye</t>
  </si>
  <si>
    <t>C. Legs and arms</t>
  </si>
  <si>
    <t>D. Palms and soles</t>
  </si>
  <si>
    <t>When do you schedule postnatal contacts after facility discharge for a normal well baby?</t>
  </si>
  <si>
    <t>C. 6 weeks</t>
  </si>
  <si>
    <t>When do you schedule the first postnatal contacts for a normal well baby born at home?</t>
  </si>
  <si>
    <t>A. Within 24 hours of delivery</t>
  </si>
  <si>
    <t>D. 6 weeks</t>
  </si>
  <si>
    <t>Performance assessment 3 scenarios</t>
  </si>
  <si>
    <t>Pre post knowledge check</t>
  </si>
  <si>
    <t>Assessment 2: Breastfeeding support</t>
  </si>
  <si>
    <t>Assessment 3: Care of the small baby</t>
  </si>
  <si>
    <t>√</t>
  </si>
  <si>
    <t xml:space="preserve">Ministry of Health newborn guidelines </t>
  </si>
  <si>
    <t xml:space="preserve">Clinical practice cards </t>
  </si>
  <si>
    <t>Partograph</t>
  </si>
  <si>
    <t>Safe birth checklist</t>
  </si>
  <si>
    <t>Referral form (local)</t>
  </si>
  <si>
    <t xml:space="preserve">Newborn mannequin </t>
  </si>
  <si>
    <t>Place for recording discussion points questions (white board, black board  online chat or similar)</t>
  </si>
  <si>
    <t>Scissors/blade</t>
  </si>
  <si>
    <t>Clock with second hand</t>
  </si>
  <si>
    <t>Functional newborn weighing scale</t>
  </si>
  <si>
    <t xml:space="preserve">Oral suction device (sterilizable) </t>
  </si>
  <si>
    <t>Shawl or cloth to cover breasts for dignity of mother</t>
  </si>
  <si>
    <t>pH strip/paper with 0.5 pH gradations</t>
  </si>
  <si>
    <t>Section</t>
  </si>
  <si>
    <t>Start</t>
  </si>
  <si>
    <t>End</t>
  </si>
  <si>
    <t>Duration 
(hr mins)</t>
  </si>
  <si>
    <t>Goal and situation</t>
  </si>
  <si>
    <t xml:space="preserve">Introduction to skills update for ENC facilitators </t>
  </si>
  <si>
    <t>Simulations</t>
  </si>
  <si>
    <t>Quality improvement</t>
  </si>
  <si>
    <t>Total</t>
  </si>
  <si>
    <t xml:space="preserve">Treasure hunt  </t>
  </si>
  <si>
    <t>Standard precautions</t>
  </si>
  <si>
    <t>Keeping the newborn warm</t>
  </si>
  <si>
    <t>Improving thermal care</t>
  </si>
  <si>
    <t>Care after resuscitation</t>
  </si>
  <si>
    <t>Practical support</t>
  </si>
  <si>
    <t>Not enough milk</t>
  </si>
  <si>
    <t>Transition to breast feeding</t>
  </si>
  <si>
    <t xml:space="preserve">Essential Newborn Care Facilitator Training </t>
  </si>
  <si>
    <t xml:space="preserve">Timetable Option 1 with Official Opening  – Preparation week for training of facilitators  </t>
  </si>
  <si>
    <t xml:space="preserve">Timetable Option 2 – Preparation week for training of facilitators  </t>
  </si>
  <si>
    <t>Location:</t>
  </si>
  <si>
    <t>Topic</t>
  </si>
  <si>
    <t xml:space="preserve">Registration </t>
  </si>
  <si>
    <t xml:space="preserve">Introduction to ENC for facilitators </t>
  </si>
  <si>
    <t xml:space="preserve">Welcome and introduction </t>
  </si>
  <si>
    <t>Break</t>
  </si>
  <si>
    <t>Lunch</t>
  </si>
  <si>
    <t>Adapting sessions to different contexts</t>
  </si>
  <si>
    <t>3. Infection prevention and standard precautions</t>
  </si>
  <si>
    <t>5. Immediate care at birth 1</t>
  </si>
  <si>
    <t>5. Immediate care at birth 2</t>
  </si>
  <si>
    <t xml:space="preserve">Clinical practice  </t>
  </si>
  <si>
    <t>Review questions and answers</t>
  </si>
  <si>
    <t>Day 3  ENCC facilitator training</t>
  </si>
  <si>
    <t xml:space="preserve">Review of Day 2 </t>
  </si>
  <si>
    <t xml:space="preserve">Break </t>
  </si>
  <si>
    <t>8. Examination of the newborn part 1</t>
  </si>
  <si>
    <t xml:space="preserve">Review of Day 3 </t>
  </si>
  <si>
    <t xml:space="preserve">Clinical practice </t>
  </si>
  <si>
    <t>Review of Day 4</t>
  </si>
  <si>
    <t>Running assessments</t>
  </si>
  <si>
    <t xml:space="preserve">Lunch </t>
  </si>
  <si>
    <t>Content of the video</t>
  </si>
  <si>
    <t>The Danish Institute for Human Rights</t>
  </si>
  <si>
    <t>Equity and Equality</t>
  </si>
  <si>
    <t>WHO how midwives keep mothers and newborns safe</t>
  </si>
  <si>
    <t>How midwives keep mothers and babies safe</t>
  </si>
  <si>
    <t>UNICEF What is nurturing care? Why is it important?</t>
  </si>
  <si>
    <t>Serve and return</t>
  </si>
  <si>
    <t>Respectful care during labour and birth</t>
  </si>
  <si>
    <t>How to communicate respect and kindness to every woman in their care</t>
  </si>
  <si>
    <t>WHO–CC AIIMS</t>
  </si>
  <si>
    <t>Introducing the “What, So What, Now What” model</t>
  </si>
  <si>
    <t>University of Guelph</t>
  </si>
  <si>
    <t>Referring a small baby</t>
  </si>
  <si>
    <t xml:space="preserve">Respectful care during labour and birth </t>
  </si>
  <si>
    <t>Baby cues (play and break)</t>
  </si>
  <si>
    <t>WHO respectful care</t>
  </si>
  <si>
    <t>Hand hygiene using fluorescent gel</t>
  </si>
  <si>
    <t>Why and how to wash hands properly (UV experiment)</t>
  </si>
  <si>
    <t>Babylon</t>
  </si>
  <si>
    <t>Health workers nurses and midwives wash hands save lives WHO</t>
  </si>
  <si>
    <t>Overview preventing infection at birth</t>
  </si>
  <si>
    <t>WHO correct use of medical mask</t>
  </si>
  <si>
    <t>Waste segregation and disposal</t>
  </si>
  <si>
    <t>How to clean floors, walls and other surfaces</t>
  </si>
  <si>
    <t>Hand washing</t>
  </si>
  <si>
    <t>Check equipment</t>
  </si>
  <si>
    <t>The basic steps of newborn resuscitation</t>
  </si>
  <si>
    <t>Preparing the birth room</t>
  </si>
  <si>
    <t>The supplies to have ready to prepare for a birth</t>
  </si>
  <si>
    <t>Preparing for birth small baby</t>
  </si>
  <si>
    <t>How to prepare for the small baby’s special needs at birth</t>
  </si>
  <si>
    <t>Preventing infection at birth</t>
  </si>
  <si>
    <t>An overview of basic steps to prevent infection at birth</t>
  </si>
  <si>
    <t>Providing essential care at birth</t>
  </si>
  <si>
    <t>How to care for both the mother and baby right after birth</t>
  </si>
  <si>
    <t>Immediate care of twins</t>
  </si>
  <si>
    <t>How to assist in the birth of twins and what additional problems to anticipate</t>
  </si>
  <si>
    <t>Immediate newborn care SMALL baby</t>
  </si>
  <si>
    <t>Continuous skin-to-skin care</t>
  </si>
  <si>
    <t>Thermal protection of newborn WHO–CC AIIMS</t>
  </si>
  <si>
    <t>Immediate drying the newborn</t>
  </si>
  <si>
    <t xml:space="preserve">Newborn physical exam including observation, vital signs, and the head-to-toe exam. </t>
  </si>
  <si>
    <t>Manage hypothermia WHO–CC AIIMS</t>
  </si>
  <si>
    <t>Cause and signs of hypothermia</t>
  </si>
  <si>
    <t>Ways to protect the baby from becoming too cold or too hot during the first days of life</t>
  </si>
  <si>
    <t>Use radiant warmer safely WHO–CC AIIMS</t>
  </si>
  <si>
    <t>How to use a radiant warmer</t>
  </si>
  <si>
    <t>Use incubator safely WHO–CC AIIMS</t>
  </si>
  <si>
    <t>How to use an incubator</t>
  </si>
  <si>
    <t>Transport incubator WHO–CC AIIMS</t>
  </si>
  <si>
    <t>The cold baby</t>
  </si>
  <si>
    <t>Early initiation of breastfeeding</t>
  </si>
  <si>
    <t>Breastfeeding positions</t>
  </si>
  <si>
    <t>Basic points important for any position and several common positions that have worked well for many mothers and babies</t>
  </si>
  <si>
    <t>Breastfeeding attachment</t>
  </si>
  <si>
    <t>Importance of good attachment and how to help mothers deeply attach the baby to the breast</t>
  </si>
  <si>
    <t>UNICEF Practices that effect breastfeeding and giving practical support</t>
  </si>
  <si>
    <t>UNICEF Questions mothers ask</t>
  </si>
  <si>
    <t>Breastfeeding master class</t>
  </si>
  <si>
    <t>How to observe and support a breastfeeding mother</t>
  </si>
  <si>
    <t>The cost of not breastfeeding</t>
  </si>
  <si>
    <t>Alive &amp; Thrive</t>
  </si>
  <si>
    <t>Newborn examination</t>
  </si>
  <si>
    <t xml:space="preserve">Weigh the baby </t>
  </si>
  <si>
    <t xml:space="preserve">Anthropometry Newborn head circumference, weight, length </t>
  </si>
  <si>
    <t xml:space="preserve">Intergrowth anthropometry </t>
  </si>
  <si>
    <t>INTERGROWTH-21st</t>
  </si>
  <si>
    <t>Breathing problems</t>
  </si>
  <si>
    <t>How to evaluate a baby with a breathing problem</t>
  </si>
  <si>
    <t>Check for jaundice</t>
  </si>
  <si>
    <t>Teaching points for newborn resuscitation</t>
  </si>
  <si>
    <t>Helping babies breathe at birth</t>
  </si>
  <si>
    <t>The essential features of a referral process.</t>
  </si>
  <si>
    <t>How to stabilize a baby for transport and the key features of a referral for a small sick baby</t>
  </si>
  <si>
    <t>Helping babies breathe with a training doll</t>
  </si>
  <si>
    <t>Protecting small babies from infection</t>
  </si>
  <si>
    <t>An overview of basic steps to protect small babies from infection</t>
  </si>
  <si>
    <t>Assess and classify the small baby</t>
  </si>
  <si>
    <t>Classify the small baby</t>
  </si>
  <si>
    <t>Ways to support and guide a mother to meet the special challenges of breastfeeding her small baby</t>
  </si>
  <si>
    <t>Keeping the small baby warm</t>
  </si>
  <si>
    <t>How to protect the small baby from getting cold</t>
  </si>
  <si>
    <t>A small baby’s feeding journey</t>
  </si>
  <si>
    <t>How to assist a small baby’s transition to breastfeeding</t>
  </si>
  <si>
    <t>Cup-feeding your small baby</t>
  </si>
  <si>
    <t xml:space="preserve">Caring for your small baby at home </t>
  </si>
  <si>
    <t>Discharging the small baby</t>
  </si>
  <si>
    <t>Five important goals that a small baby should reach to be safely discharged and five ways to prepare the family to care for their small baby at home</t>
  </si>
  <si>
    <t>Danger signs in the small baby</t>
  </si>
  <si>
    <t xml:space="preserve">Breastfeeding your small baby for mothers </t>
  </si>
  <si>
    <t>UNICEF Bulgaria</t>
  </si>
  <si>
    <t>Immediate KMC all newborns</t>
  </si>
  <si>
    <t>WHO and Karolinska University Hospital</t>
  </si>
  <si>
    <t>Kangaroo care</t>
  </si>
  <si>
    <t xml:space="preserve">Requirements for kangaroo mother care </t>
  </si>
  <si>
    <t>Requirements for kangaroo mother care</t>
  </si>
  <si>
    <t>KMC activities of daily living</t>
  </si>
  <si>
    <t>Place the baby in kangaroo mother care position</t>
  </si>
  <si>
    <t>Supporting the baby in KMC position</t>
  </si>
  <si>
    <t>Wrap designs for skin-to-skin care</t>
  </si>
  <si>
    <t>Cup feeding your small baby</t>
  </si>
  <si>
    <t>How to express breastmilk</t>
  </si>
  <si>
    <t>Examples of several wraps used around the world</t>
  </si>
  <si>
    <t>KMC method</t>
  </si>
  <si>
    <t xml:space="preserve">Fundación Canguro </t>
  </si>
  <si>
    <t>The costs of not breastfeeding</t>
  </si>
  <si>
    <t xml:space="preserve">Hand expression </t>
  </si>
  <si>
    <t>Expressing and storing breastmilk</t>
  </si>
  <si>
    <t>How to observe and support a breastfeeding mother using the breastfeeding observation aid</t>
  </si>
  <si>
    <t>Nipple pain</t>
  </si>
  <si>
    <t>How to evaluate and help mothers with nipple pain</t>
  </si>
  <si>
    <t>Breast pain</t>
  </si>
  <si>
    <t>Breast engorgement</t>
  </si>
  <si>
    <t>Is your baby getting enough Milk?</t>
  </si>
  <si>
    <t>Supporting newborns with low tone</t>
  </si>
  <si>
    <t>Unilateral cleft</t>
  </si>
  <si>
    <t>@Smile Train</t>
  </si>
  <si>
    <t>Bilateral cleft</t>
  </si>
  <si>
    <t>Making enough milk</t>
  </si>
  <si>
    <t>Support a mother to express the first milk</t>
  </si>
  <si>
    <t>How to teach a mother to express colostrum (first milk)</t>
  </si>
  <si>
    <t>Express colostrum and feed by spoon</t>
  </si>
  <si>
    <t>Cup feeding</t>
  </si>
  <si>
    <t>How to feed a baby safely using a small cup, as well as a spoon, a paladai, and a Nifty cup</t>
  </si>
  <si>
    <t>UNICEF examples neonatal care improvements</t>
  </si>
  <si>
    <t>Improvements in neonatal care</t>
  </si>
  <si>
    <t>Inserting a gastric tube</t>
  </si>
  <si>
    <t>How to feed a baby with a nasogastric tube</t>
  </si>
  <si>
    <t>Breastfeeding your small baby</t>
  </si>
  <si>
    <t>Postnatal care of mother and baby</t>
  </si>
  <si>
    <t>Warning signs in newborns for mothers and caregivers</t>
  </si>
  <si>
    <t>Home visit for the newborn</t>
  </si>
  <si>
    <t>Important features of a home visit for a newborn in the week after birth, focusing on care and assessment</t>
  </si>
  <si>
    <t>Home visit for mother and newborn</t>
  </si>
  <si>
    <t>Important features of a home visit during the first week of life, integrating care of the baby and mother</t>
  </si>
  <si>
    <r>
      <t>@</t>
    </r>
    <r>
      <rPr>
        <sz val="11"/>
        <color rgb="FF000000"/>
        <rFont val="Calibri"/>
        <family val="2"/>
        <scheme val="minor"/>
      </rPr>
      <t>Douglas Colleague Breastfeeding for Healthcare Professional Program</t>
    </r>
  </si>
  <si>
    <t>Name of sheet</t>
  </si>
  <si>
    <t>Peer feedback form for facilitators</t>
  </si>
  <si>
    <t>No.</t>
  </si>
  <si>
    <t>KMC on the postnatal ward
Doing KMC in special newborn care Unit and ward</t>
  </si>
  <si>
    <t>1. For peer facilitators</t>
  </si>
  <si>
    <t>Peer feedback form</t>
  </si>
  <si>
    <t>Facilitator name:                                                                                    Module name:                                                                                 Date:</t>
  </si>
  <si>
    <t>Logistics and organization</t>
  </si>
  <si>
    <t xml:space="preserve">Pre- and post-course knowledge check </t>
  </si>
  <si>
    <t>Pre- and post-course scenarios (3)</t>
  </si>
  <si>
    <t>If  you are teaching only selected modules and require additional questions for the modules you will teach, you will find them here:</t>
  </si>
  <si>
    <t>Essential Newborn Care Course</t>
  </si>
  <si>
    <t>Contents of sheet</t>
  </si>
  <si>
    <r>
      <t xml:space="preserve">Hand hygiene: soap/alcohol-based hand rub for </t>
    </r>
    <r>
      <rPr>
        <u/>
        <sz val="11"/>
        <color theme="1"/>
        <rFont val="Calibri"/>
        <family val="2"/>
        <scheme val="minor"/>
      </rPr>
      <t xml:space="preserve">demonstrations, all simulations and clinical practice sessions </t>
    </r>
    <r>
      <rPr>
        <sz val="11"/>
        <color theme="1"/>
        <rFont val="Calibri"/>
        <family val="2"/>
        <scheme val="minor"/>
      </rPr>
      <t>and all critical moments for learners and facilitators. Ensure accessibility for learners with disabilities.</t>
    </r>
  </si>
  <si>
    <t>Facilitator materials</t>
  </si>
  <si>
    <t xml:space="preserve">Learner materials </t>
  </si>
  <si>
    <t>Newborn notes/record form (local)</t>
  </si>
  <si>
    <t>Newborn mannequin for ventilation (with functional inflatable lungs)</t>
  </si>
  <si>
    <t>Small/low birth weight baby mannequin preferred.  If not available, small newborn doll with neck that can turn and hips and knees that bend.</t>
  </si>
  <si>
    <t>Delivery set or Clean Delivery Kit (for humanitarian or specific situations)</t>
  </si>
  <si>
    <t>Cord clamps/ties</t>
  </si>
  <si>
    <t>Eye prophylaxis ointment or drops ( see national guidelines)</t>
  </si>
  <si>
    <t>Two neonatal masks (sizes 0 and 1)</t>
  </si>
  <si>
    <r>
      <t>Self-inflating bag (250</t>
    </r>
    <r>
      <rPr>
        <sz val="11"/>
        <color theme="1"/>
        <rFont val="Calibri"/>
        <family val="2"/>
      </rPr>
      <t>–</t>
    </r>
    <r>
      <rPr>
        <sz val="11"/>
        <color theme="1"/>
        <rFont val="Calibri"/>
        <family val="2"/>
        <scheme val="minor"/>
      </rPr>
      <t>400 ml)</t>
    </r>
  </si>
  <si>
    <t xml:space="preserve">Soft, warm cover </t>
  </si>
  <si>
    <t>Local baby clothes, front opening, including hat and socks, baby diaper/cloth</t>
  </si>
  <si>
    <t>Breast models/breast simulators</t>
  </si>
  <si>
    <t>Safe cups/spoons locally used for cup feeding and spoon feeding</t>
  </si>
  <si>
    <t>Intragastric tubes, sizes 5/6/8, syringes 20 ml, adhesive tape, scissors</t>
  </si>
  <si>
    <t>Measurement tape (in cm)</t>
  </si>
  <si>
    <t>Name of video with hyperlink</t>
  </si>
  <si>
    <t>Human rights-based approach and standards</t>
  </si>
  <si>
    <t>An introduction to a human rights-based approach</t>
  </si>
  <si>
    <t>University of Maine's Rising Tide Center</t>
  </si>
  <si>
    <t>The key early childhood development elements for nurturing care</t>
  </si>
  <si>
    <t>Harvard Center on the Developing Child</t>
  </si>
  <si>
    <t>Responsive interactions influence brain circuitry</t>
  </si>
  <si>
    <t>How to communicate respect and kindness to every woman in your care</t>
  </si>
  <si>
    <t>Sharing quality improvement experiences across the WHO South East Area Region</t>
  </si>
  <si>
    <t>WHO–CC All India Institute of Medical Sciences (AIIMS)</t>
  </si>
  <si>
    <t>How to clean floors, walls and other surfaces of NICU</t>
  </si>
  <si>
    <t>The steps of essential care of the small baby at birth</t>
  </si>
  <si>
    <t>How to help a mother position her baby, secure him safely in a wrap, and care for the needs of her baby and herself while in continuous skin-to-skin contact</t>
  </si>
  <si>
    <t>How to care for both the mother and baby right after birth, including drying the newborn</t>
  </si>
  <si>
    <t>How to examine the cold baby, warm the baby and determine if the baby is sick and needs referral</t>
  </si>
  <si>
    <t>Best Beginnings videos (7 videos)</t>
  </si>
  <si>
    <t>The cost of not breastfeeding: Together we can save lives and livelihoods</t>
  </si>
  <si>
    <t>Newborn physical exam, including observation, vital signs and the head-to-toe exam</t>
  </si>
  <si>
    <t>How to check for jaundice, help normal jaundice clear and recognize when jaundice needs urgent referral</t>
  </si>
  <si>
    <t>Eleven key teaching points to enhance a trainee’s practical knowledge of the steps of basic newborn resuscitation</t>
  </si>
  <si>
    <t>How to stabilize a baby for transport and the key features of a referral for a small or sick baby</t>
  </si>
  <si>
    <t>Using a training doll, shows the basic steps of newborn resuscitation</t>
  </si>
  <si>
    <t>How to assess a small baby using the cycle of evaluation, decision-making and taking action</t>
  </si>
  <si>
    <t>How to use a small cup to feed a baby safely</t>
  </si>
  <si>
    <t>Five important ways to continue to care for the baby at home</t>
  </si>
  <si>
    <t>Examples of small babies with each of the seven danger signs</t>
  </si>
  <si>
    <t>Ways caregivers can meet the special challenges of breastfeeding the small baby</t>
  </si>
  <si>
    <t>Doing kangaroo mother care in the special newborn care unit and ward</t>
  </si>
  <si>
    <t>Family-centred care</t>
  </si>
  <si>
    <t>How to hand-express breast milk</t>
  </si>
  <si>
    <t>How to hand-express breast milk and how to safely store it for later use</t>
  </si>
  <si>
    <t>Support the breastfeeding baby with unilateral cleft</t>
  </si>
  <si>
    <t>Support the breastfeeding baby with bilateral cleft</t>
  </si>
  <si>
    <t>How to establish and maintain a good supply of milk for the small baby’s growing needs</t>
  </si>
  <si>
    <t>How to teach a mother to express colostrum, the first milk, and feed by spoon</t>
  </si>
  <si>
    <t>POCQI increases use of expressed breast milk</t>
  </si>
  <si>
    <t>How to insert a gastric tube</t>
  </si>
  <si>
    <t>Provide key points to cover with a mother and her family after birth, including rest and good nutrition, family planning, danger signs in mothers and babies and care of the newborn</t>
  </si>
  <si>
    <t>10 major warning signs that will help families recognze serious newborn problems early</t>
  </si>
  <si>
    <t>Note: Duration of sessions are indicative. Adapt according to facilitators' experience.  If start time is different in your context, adjust green cell. All other timings will be automatically recalculated.</t>
  </si>
  <si>
    <t xml:space="preserve">Day 1  Overview and methodologies </t>
  </si>
  <si>
    <t xml:space="preserve">Questions, case studies video </t>
  </si>
  <si>
    <t xml:space="preserve">Official opening with ministry of health key stakeholders and funders </t>
  </si>
  <si>
    <t xml:space="preserve">Point-of-care quality improvement </t>
  </si>
  <si>
    <t>Visit to the clinical area (observe preparation and delivery)</t>
  </si>
  <si>
    <t xml:space="preserve">Homework: prepare assigned module with co-facilitator </t>
  </si>
  <si>
    <t xml:space="preserve">Day 2  ENCC Facilitator training, modules led by assigned facilitators </t>
  </si>
  <si>
    <t xml:space="preserve"> 2. Communication skills</t>
  </si>
  <si>
    <t>2. Peer feedback and discussion</t>
  </si>
  <si>
    <t>3. Peer feedback and discussion</t>
  </si>
  <si>
    <t>5. Peer feedback and discussion</t>
  </si>
  <si>
    <t xml:space="preserve">Homework: Prepare assigned module with co-facilitator </t>
  </si>
  <si>
    <t>6. Peer feedback and discussion</t>
  </si>
  <si>
    <t>7. Breastfeeding: Ensuring a good start</t>
  </si>
  <si>
    <t>7. Peer feedback</t>
  </si>
  <si>
    <t>8. Peer feedback</t>
  </si>
  <si>
    <t xml:space="preserve">8. Examination of the newborn part 2 </t>
  </si>
  <si>
    <t>12. Breastfeeding: Overcoming difficulties and 13. Alternative feeding methods</t>
  </si>
  <si>
    <t xml:space="preserve">12 and 13. Peer feedback </t>
  </si>
  <si>
    <t xml:space="preserve">Review progress; questions and answers </t>
  </si>
  <si>
    <t xml:space="preserve">9.  Basic resuscitation – peer feedback </t>
  </si>
  <si>
    <t>9. Basic resuscitation – simulations 2</t>
  </si>
  <si>
    <t>10. Small baby and 11. Kangaroo-mother care</t>
  </si>
  <si>
    <t xml:space="preserve">10. Small baby and 11. Kangaroo-mother care – peer feedback </t>
  </si>
  <si>
    <t>Day 4  ENCC facilitator training</t>
  </si>
  <si>
    <t>Day 5  ENCC facilitator training</t>
  </si>
  <si>
    <t xml:space="preserve">14. Prepare for discharge – peer feedback </t>
  </si>
  <si>
    <t>Adapting  to learners' needs</t>
  </si>
  <si>
    <t>Preparation for Week  2</t>
  </si>
  <si>
    <t>Note: Duration of sessions are indicative. Adapt according to facilitators' experience.  If start time is different in your  context, adjust green cell. All other timings will be automatically recalculated.</t>
  </si>
  <si>
    <t xml:space="preserve">Questions; case studies video </t>
  </si>
  <si>
    <t xml:space="preserve">Review; questions and answers </t>
  </si>
  <si>
    <t>Review; questions and answers</t>
  </si>
  <si>
    <t>9. Basic resuscitation – simulations 1</t>
  </si>
  <si>
    <t>Adapting to learners' needs</t>
  </si>
  <si>
    <t>Clinical practice (visit to the clinical area; running effective clinical practice)</t>
  </si>
  <si>
    <t xml:space="preserve">Running assessments </t>
  </si>
  <si>
    <t>Peer feedback form (observation of facilitation)</t>
  </si>
  <si>
    <t xml:space="preserve"> 2. Communication skills –  key teaching points  </t>
  </si>
  <si>
    <t xml:space="preserve">5. Immediate care at birth: key points and approach for harmful practices </t>
  </si>
  <si>
    <t xml:space="preserve">10. Small baby and 11. Kangaroo mother care: key teaching points and running effective simulations </t>
  </si>
  <si>
    <t>9. Basic resuscitation – running effective simulations (practice)</t>
  </si>
  <si>
    <t>3. Infection prevention and standard precautions – update and key teaching points</t>
  </si>
  <si>
    <t>14. Prepare for discharge – update and key points</t>
  </si>
  <si>
    <r>
      <rPr>
        <b/>
        <sz val="9"/>
        <color theme="1"/>
        <rFont val="Calibri"/>
        <family val="2"/>
        <scheme val="minor"/>
      </rPr>
      <t xml:space="preserve">Clinical practice </t>
    </r>
    <r>
      <rPr>
        <b/>
        <sz val="10"/>
        <color theme="1"/>
        <rFont val="Calibri"/>
        <family val="2"/>
        <scheme val="minor"/>
      </rPr>
      <t xml:space="preserve"> </t>
    </r>
  </si>
  <si>
    <r>
      <t xml:space="preserve">9. Basic resuscitation </t>
    </r>
    <r>
      <rPr>
        <b/>
        <sz val="9"/>
        <color theme="1"/>
        <rFont val="Calibri"/>
        <family val="2"/>
      </rPr>
      <t>– t</t>
    </r>
    <r>
      <rPr>
        <b/>
        <sz val="9"/>
        <color theme="1"/>
        <rFont val="Calibri"/>
        <family val="2"/>
        <scheme val="minor"/>
      </rPr>
      <t>heory</t>
    </r>
  </si>
  <si>
    <r>
      <t xml:space="preserve">9. Basic resuscitation </t>
    </r>
    <r>
      <rPr>
        <b/>
        <sz val="9"/>
        <color theme="1"/>
        <rFont val="Calibri"/>
        <family val="2"/>
      </rPr>
      <t xml:space="preserve">– </t>
    </r>
    <r>
      <rPr>
        <b/>
        <sz val="9"/>
        <color theme="1"/>
        <rFont val="Calibri"/>
        <family val="2"/>
        <scheme val="minor"/>
      </rPr>
      <t>theory</t>
    </r>
  </si>
  <si>
    <r>
      <t xml:space="preserve">9. Basic resuscitation </t>
    </r>
    <r>
      <rPr>
        <b/>
        <sz val="9"/>
        <color theme="1"/>
        <rFont val="Calibri"/>
        <family val="2"/>
      </rPr>
      <t>–</t>
    </r>
    <r>
      <rPr>
        <b/>
        <sz val="9"/>
        <color theme="1"/>
        <rFont val="Calibri"/>
        <family val="2"/>
        <scheme val="minor"/>
      </rPr>
      <t xml:space="preserve"> simulations 1</t>
    </r>
  </si>
  <si>
    <t xml:space="preserve">7. Breast feeding; 12. Breastfeeding: overcoming difficulties; 13. Alternative feeding methods – key points and practice </t>
  </si>
  <si>
    <t xml:space="preserve">Hand hygiene </t>
  </si>
  <si>
    <t>Post-course scenarios (3)</t>
  </si>
  <si>
    <t>Results learners</t>
  </si>
  <si>
    <t>A. Provision of care</t>
  </si>
  <si>
    <t>B. Experience of care</t>
  </si>
  <si>
    <t>C. Essential physical resources for small or sick newborns available</t>
  </si>
  <si>
    <t>Quality of care for newborns includes which of the following?</t>
  </si>
  <si>
    <r>
      <t>A mother says, "My mother didn't breastfeed and doesn't know how to help me." Which suggestion shows that you understand her concerns?</t>
    </r>
    <r>
      <rPr>
        <sz val="8"/>
        <rFont val="Calibri"/>
        <family val="2"/>
        <scheme val="minor"/>
      </rPr>
      <t>  </t>
    </r>
  </si>
  <si>
    <t>B. “That can be difficult. Let's think about other people who can support you to breastfeed successfully.”</t>
  </si>
  <si>
    <t>C. Give her a pamphlet about how breastfeed works so she can understand.</t>
  </si>
  <si>
    <r>
      <t>A first-time pregnant woman asks, "I am afraid that I may not have enough milk for my baby, like my sister. How often should I formula-feed my baby while I continue to breastfeed?” Which response is most appropriate?</t>
    </r>
    <r>
      <rPr>
        <sz val="8"/>
        <rFont val="Calibri"/>
        <family val="2"/>
        <scheme val="minor"/>
      </rPr>
      <t>  </t>
    </r>
  </si>
  <si>
    <r>
      <t>B. “It is very common for a 2-day-old baby to suck every 2</t>
    </r>
    <r>
      <rPr>
        <sz val="11"/>
        <rFont val="Calibri"/>
        <family val="2"/>
      </rPr>
      <t>–</t>
    </r>
    <r>
      <rPr>
        <sz val="11"/>
        <rFont val="Calibri"/>
        <family val="2"/>
        <scheme val="minor"/>
      </rPr>
      <t>3 hours. Do you know the risks of using a pacifier?”</t>
    </r>
  </si>
  <si>
    <t>A breastfeeding mother of a 2-day old baby asks for a pacifier, saying, “My baby sucks so frequently that my nipple cannot stand it anymore!" How will you first respond?</t>
  </si>
  <si>
    <t>C. Hand hygiene for mother, visitors and health workers</t>
  </si>
  <si>
    <t xml:space="preserve">D. Drying, wrapping and separating the baby for eye care </t>
  </si>
  <si>
    <t xml:space="preserve">B. Using colour-coded waste disposal containers </t>
  </si>
  <si>
    <t>C. Bending and breaking needles before discarding them in a sharps box</t>
  </si>
  <si>
    <t>What should you do to prevent infection in the newborn?</t>
  </si>
  <si>
    <t>A. Wash your hands before touching the baby and help the mother wash her hands before delivery and before breastfeeding</t>
  </si>
  <si>
    <t>When a woman is admitted in labour, you should:</t>
  </si>
  <si>
    <t>To prepare for a birth, you should:</t>
  </si>
  <si>
    <t xml:space="preserve">A baby born by an instrumental delivery should be observed in the neonatal unit and skin-to-skin contact begun only after normal examination. </t>
  </si>
  <si>
    <t>A. Eye care, cord care and vitamin K</t>
  </si>
  <si>
    <r>
      <t xml:space="preserve">At 90 minutes after birth, an 1800 g baby has a temperature of 36.7 </t>
    </r>
    <r>
      <rPr>
        <sz val="11"/>
        <rFont val="Arial"/>
        <family val="2"/>
      </rPr>
      <t>°</t>
    </r>
    <r>
      <rPr>
        <sz val="11"/>
        <rFont val="Calibri"/>
        <family val="2"/>
        <scheme val="minor"/>
      </rPr>
      <t>C. What should you do to help maintain the baby’s temperature?</t>
    </r>
  </si>
  <si>
    <r>
      <t xml:space="preserve">A baby who weighs 1600 g has been stable in skin-to-skin care without breathing difficulties. His temperature at 12 hours after birth has dropped to 36.2 </t>
    </r>
    <r>
      <rPr>
        <sz val="10.5"/>
        <rFont val="Arial"/>
        <family val="2"/>
      </rPr>
      <t>°C</t>
    </r>
    <r>
      <rPr>
        <sz val="11"/>
        <rFont val="Calibri"/>
        <family val="2"/>
        <scheme val="minor"/>
      </rPr>
      <t>. What would you do next?</t>
    </r>
  </si>
  <si>
    <t>C. Place hat, check for wet clothing or diaper and add another blanket. Check for drafts and warm the environment. Check feeding chart. Examine carefully.</t>
  </si>
  <si>
    <t>B. At least 4 stools by Day 2</t>
  </si>
  <si>
    <t>A. Feeding the baby often and for short periods</t>
  </si>
  <si>
    <t>B. Responding to all baby's behaviours by breastfeeding</t>
  </si>
  <si>
    <t>C. Providing scheduled feeds for the baby</t>
  </si>
  <si>
    <t>D. Responding promptly to the infant's cues for feeding</t>
  </si>
  <si>
    <r>
      <t xml:space="preserve">B. Birth weight 2000 g </t>
    </r>
    <r>
      <rPr>
        <sz val="11"/>
        <rFont val="Calibri"/>
        <family val="2"/>
      </rPr>
      <t>–</t>
    </r>
    <r>
      <rPr>
        <sz val="11"/>
        <rFont val="Calibri"/>
        <family val="2"/>
        <scheme val="minor"/>
      </rPr>
      <t xml:space="preserve"> 2500 g</t>
    </r>
  </si>
  <si>
    <t>D. Mother known to be HIV-positive</t>
  </si>
  <si>
    <t>C. Only when the baby’s mouth or nose is full of secretions</t>
  </si>
  <si>
    <t>A baby’s chest is not moving with bag-and-mask ventilation. What should you do?</t>
  </si>
  <si>
    <t>A. Advise her to hand-express colostrum and discard it.</t>
  </si>
  <si>
    <t>A mother gave birth to her preterm baby yesterday. She asks how she can help the baby feed better. What is the best response?</t>
  </si>
  <si>
    <t>A. Counsel the mother, tell her the small baby will require more time and patience, and observe the mother breastfeeding.</t>
  </si>
  <si>
    <t>B. Extra cloths for keeping the baby warm and a preterm resuscitation mask</t>
  </si>
  <si>
    <t>C. Antibiotics and IV fluid</t>
  </si>
  <si>
    <t>D. Adrenaline/epinephrine for resuscitation</t>
  </si>
  <si>
    <t xml:space="preserve">B. Increasing by 50 mL/kg per day up to 160 ml/kg per day </t>
  </si>
  <si>
    <t>D. 5 mL every hour on day 1 to avoid vomiting</t>
  </si>
  <si>
    <t xml:space="preserve">A. Continuous skin-to-skin contact </t>
  </si>
  <si>
    <t>B. Exclusive breastfeeding or feeding of breast milk</t>
  </si>
  <si>
    <t xml:space="preserve">A baby who has been managed with KMC is ready for discharge when: </t>
  </si>
  <si>
    <t>A. Grandmothers or sisters, even if they have mild cough or cold symptoms</t>
  </si>
  <si>
    <t>On reassessment on Day 5, a baby born at 1700 g has jaundice on the palms and soles. What would you do?</t>
  </si>
  <si>
    <t>C. Express her breast milk to feed the baby by a safe alternative feeding method</t>
  </si>
  <si>
    <t>D. Place a NG tube and wait until the baby can feed directly from the breast</t>
  </si>
  <si>
    <t>A. Cup-feed with small open cup</t>
  </si>
  <si>
    <t>B. Feed with bottle and fast-flow teat</t>
  </si>
  <si>
    <t>C. Use a dropper in the corner of the baby's mouth</t>
  </si>
  <si>
    <t>D. Feed with orogastric tube</t>
  </si>
  <si>
    <t>On the day after birth, a 1600 g baby cannot breastfeed or cup-feed. What would you do?</t>
  </si>
  <si>
    <t>A. Baby has  small amounts of urine only 2 or 3 times per day.</t>
  </si>
  <si>
    <t>C. Measure temperature and evaluate for infection.</t>
  </si>
  <si>
    <t>A. Any baby who weighs &gt;2000 g</t>
  </si>
  <si>
    <t>D. A 1500 g baby with stable temperature in skin-to-skin care</t>
  </si>
  <si>
    <t>Reflection is an intentional process of thinking, analysing and learning. Which description of reflection is correct?</t>
  </si>
  <si>
    <t xml:space="preserve">C. Standardized courses will meet everyone’s needs. </t>
  </si>
  <si>
    <t>B. In a simulation, learners can express what they do by talking, rather than doing, to save time.</t>
  </si>
  <si>
    <t xml:space="preserve">Why is quality of care critical for newborns? </t>
  </si>
  <si>
    <t>ü</t>
  </si>
  <si>
    <t>What is a "non-verbal" way that you can make a mother feel you are interested in her.</t>
  </si>
  <si>
    <t>A. Looking frequently at your watch or mobile phone</t>
  </si>
  <si>
    <t>C. Sitting at the same level with a mother</t>
  </si>
  <si>
    <t>A. You are afraid it will hurt. Can you tell me more about your concerns?</t>
  </si>
  <si>
    <t>A. Carefully washing and sterilizing gloves, ensuring no punctures</t>
  </si>
  <si>
    <t>D. Careful use of one pair of gloves for examining the cords of all babies on the postnatal ward</t>
  </si>
  <si>
    <t>To prepare the area for delivery, you:</t>
  </si>
  <si>
    <t>C. Make sure the area is clean, warm and well-lighted</t>
  </si>
  <si>
    <t>A. Suction the baby’s mouth and nose</t>
  </si>
  <si>
    <t>B. Clamp and cut the cord</t>
  </si>
  <si>
    <t>C. Place the baby in skin-to-skin contact with the mother</t>
  </si>
  <si>
    <t>D. Place the baby onto the breast</t>
  </si>
  <si>
    <r>
      <t>What is an important reason for immediate and sustained mother</t>
    </r>
    <r>
      <rPr>
        <sz val="11"/>
        <rFont val="Calibri"/>
        <family val="2"/>
      </rPr>
      <t>–</t>
    </r>
    <r>
      <rPr>
        <sz val="11"/>
        <rFont val="Calibri"/>
        <family val="2"/>
        <scheme val="minor"/>
      </rPr>
      <t xml:space="preserve">baby skin-to-skin contact after birth? </t>
    </r>
  </si>
  <si>
    <r>
      <t>C. Place the baby skin-to-skin and wait 1</t>
    </r>
    <r>
      <rPr>
        <sz val="11"/>
        <rFont val="Calibri"/>
        <family val="2"/>
      </rPr>
      <t>–</t>
    </r>
    <r>
      <rPr>
        <sz val="11"/>
        <rFont val="Calibri"/>
        <family val="2"/>
        <scheme val="minor"/>
      </rPr>
      <t>3 minutes to clamp the cord.</t>
    </r>
  </si>
  <si>
    <r>
      <t>B. Around 1</t>
    </r>
    <r>
      <rPr>
        <sz val="11"/>
        <rFont val="Calibri"/>
        <family val="2"/>
      </rPr>
      <t>–</t>
    </r>
    <r>
      <rPr>
        <sz val="11"/>
        <rFont val="Calibri"/>
        <family val="2"/>
        <scheme val="minor"/>
      </rPr>
      <t>3 minutes after birth</t>
    </r>
  </si>
  <si>
    <t>D. Before the baby has cried</t>
  </si>
  <si>
    <t>Suctioning a baby unnecessarily or frequently can:</t>
  </si>
  <si>
    <r>
      <t>D. At least 60</t>
    </r>
    <r>
      <rPr>
        <sz val="11"/>
        <rFont val="Calibri"/>
        <family val="2"/>
      </rPr>
      <t>–</t>
    </r>
    <r>
      <rPr>
        <sz val="11"/>
        <rFont val="Calibri"/>
        <family val="2"/>
        <scheme val="minor"/>
      </rPr>
      <t>90 minutes</t>
    </r>
  </si>
  <si>
    <t>A. The tongue is well back in the mouth.</t>
  </si>
  <si>
    <t>B.  The nose is touching the breast</t>
  </si>
  <si>
    <t>C. The mouth is wide open and the lower lip turned outwards.</t>
  </si>
  <si>
    <t xml:space="preserve">D. The areola is clearly visible all around the baby’s mouth. </t>
  </si>
  <si>
    <t>B. Swallowing that can be seen and heard.</t>
  </si>
  <si>
    <t>A. Immediately after birth, as soon as the baby is ready</t>
  </si>
  <si>
    <t>B. Within 12 hours after birth</t>
  </si>
  <si>
    <t>C. By 24 hours after birth</t>
  </si>
  <si>
    <t>D. When the mother's milk comes in</t>
  </si>
  <si>
    <t>B. Feeding only breast milk</t>
  </si>
  <si>
    <t>C. What kind of feeding bottles are best</t>
  </si>
  <si>
    <t>D. What colostrum provides to the baby</t>
  </si>
  <si>
    <t>What should you AVOID discussing when counselling a pregnant woman about breastfeeding?</t>
  </si>
  <si>
    <t>B. Most first-time mothers do not have enough breast milk in the first few days.</t>
  </si>
  <si>
    <t xml:space="preserve">C. Some supplementation with artificial milk will do no harm. </t>
  </si>
  <si>
    <t>D. After the first feed, the baby can be separated for care.</t>
  </si>
  <si>
    <t>A. Wrapping breasts in tight clothing between feedings</t>
  </si>
  <si>
    <t>C. Putting oil on the breast</t>
  </si>
  <si>
    <t>D. Feeding first with a bottle until sucking is strong</t>
  </si>
  <si>
    <t>A. At around an hour after birth</t>
  </si>
  <si>
    <t>B. Before discharge from hospital</t>
  </si>
  <si>
    <t>C. If there is maternal concern about the baby’s condition</t>
  </si>
  <si>
    <t>Which response is INcorrect: Examining a baby after birth provides information to:</t>
  </si>
  <si>
    <t>B. Find malformations or birth injuries</t>
  </si>
  <si>
    <t>Which of the following is a danger sign?</t>
  </si>
  <si>
    <r>
      <t>C. Stooling 6</t>
    </r>
    <r>
      <rPr>
        <sz val="11"/>
        <rFont val="Calibri"/>
        <family val="2"/>
      </rPr>
      <t>–</t>
    </r>
    <r>
      <rPr>
        <sz val="11"/>
        <rFont val="Calibri"/>
        <family val="2"/>
        <scheme val="minor"/>
      </rPr>
      <t>8 times per day</t>
    </r>
  </si>
  <si>
    <t>C. Birthweight may identify babies who need special care</t>
  </si>
  <si>
    <t>D. Birthweight will identify babies who need vitamin K</t>
  </si>
  <si>
    <t>B. Activity, breathing, colour, temperature and weight gain</t>
  </si>
  <si>
    <t>C. Breathing problems, temperature and white blood cell count</t>
  </si>
  <si>
    <t>B. Move the baby to an observation area and monitor breathing every 10 minutes.</t>
  </si>
  <si>
    <t>A. Bathe the baby.</t>
  </si>
  <si>
    <t>B. Deliver the placenta.</t>
  </si>
  <si>
    <t>C. Evaluate the heart rate.</t>
  </si>
  <si>
    <t>D. Help a baby breathe if necessary.</t>
  </si>
  <si>
    <t>You can stop ventilation if:</t>
  </si>
  <si>
    <t>A. A baby is blue and limp.</t>
  </si>
  <si>
    <t>B. A baby’s heart rate is slow.</t>
  </si>
  <si>
    <t>C. A baby’s heart rate is normal and the chest is not moving.</t>
  </si>
  <si>
    <t>D. A baby’s heart rate is normal and the baby is breathing or crying.</t>
  </si>
  <si>
    <t>A baby who received ventilation:</t>
  </si>
  <si>
    <t>When demonstrating to a mother how to hand-express her milk, it is important to remind her to:</t>
  </si>
  <si>
    <t>A. Clamp and cut the cord.</t>
  </si>
  <si>
    <t>B. Suction the baby’s mouth and nose.</t>
  </si>
  <si>
    <t>C. Thoroughly dry the baby.</t>
  </si>
  <si>
    <t>D. Hold the baby upside down to remove the secretions.</t>
  </si>
  <si>
    <t>A. Increased health care-associated infections</t>
  </si>
  <si>
    <t>C. More unstable temperature with mechanical warming</t>
  </si>
  <si>
    <t>Which method of securing a baby in KMC offers the most safety, comfort and freedom of movement?</t>
  </si>
  <si>
    <t>A. A shirt tied supporting baby's hips and legs in frog position</t>
  </si>
  <si>
    <t xml:space="preserve">B. A traditional wrap tied and knotted on the mother's back. </t>
  </si>
  <si>
    <t>A. Tell her sore nipples are normal at the start of breastfeeding.</t>
  </si>
  <si>
    <t>On Day 3 the mother's breasts are full and hard, making it difficult for the baby to latch. Which suggestion is most helpful?</t>
  </si>
  <si>
    <t>A. Most breastfeeding problems occur in the first 24 hours.</t>
  </si>
  <si>
    <t>D. Mothers will not receive advice once they are at home.</t>
  </si>
  <si>
    <t>A. Mother’s own expressed milk</t>
  </si>
  <si>
    <t>B. Oral glucose water</t>
  </si>
  <si>
    <t>C. Standard infant formula</t>
  </si>
  <si>
    <t>D. Hydrolysate infant formula</t>
  </si>
  <si>
    <r>
      <t>D. Never, unless mother cannot supply breast milk</t>
    </r>
    <r>
      <rPr>
        <u/>
        <sz val="11"/>
        <rFont val="Calibri"/>
        <family val="2"/>
        <scheme val="minor"/>
      </rPr>
      <t>,</t>
    </r>
    <r>
      <rPr>
        <sz val="11"/>
        <rFont val="Calibri"/>
        <family val="2"/>
        <scheme val="minor"/>
      </rPr>
      <t xml:space="preserve"> donor milk is unavailable and formula is clean, available and affordable</t>
    </r>
  </si>
  <si>
    <t>What is the best way to feed a baby who is unable to suck but can swallow?</t>
  </si>
  <si>
    <t>Which of the following is a sign that a baby is breastfeeding adequately?</t>
  </si>
  <si>
    <r>
      <t>D. Feeding 8</t>
    </r>
    <r>
      <rPr>
        <sz val="11"/>
        <rFont val="Calibri"/>
        <family val="2"/>
      </rPr>
      <t>–</t>
    </r>
    <r>
      <rPr>
        <sz val="11"/>
        <rFont val="Calibri"/>
        <family val="2"/>
        <scheme val="minor"/>
      </rPr>
      <t>10 times per day and settling after feeding</t>
    </r>
  </si>
  <si>
    <t>When a mother expresses her breast milk, how can it be stored safely?</t>
  </si>
  <si>
    <r>
      <t>A. 48</t>
    </r>
    <r>
      <rPr>
        <sz val="11"/>
        <rFont val="Calibri"/>
        <family val="2"/>
      </rPr>
      <t>–</t>
    </r>
    <r>
      <rPr>
        <sz val="11"/>
        <rFont val="Calibri"/>
        <family val="2"/>
        <scheme val="minor"/>
      </rPr>
      <t>72 hours</t>
    </r>
  </si>
  <si>
    <r>
      <t>B. 7</t>
    </r>
    <r>
      <rPr>
        <sz val="11"/>
        <rFont val="Calibri"/>
        <family val="2"/>
      </rPr>
      <t>–</t>
    </r>
    <r>
      <rPr>
        <sz val="11"/>
        <rFont val="Calibri"/>
        <family val="2"/>
        <scheme val="minor"/>
      </rPr>
      <t>14 days</t>
    </r>
  </si>
  <si>
    <r>
      <t>B. 48</t>
    </r>
    <r>
      <rPr>
        <sz val="11"/>
        <rFont val="Calibri"/>
        <family val="2"/>
      </rPr>
      <t>–</t>
    </r>
    <r>
      <rPr>
        <sz val="11"/>
        <rFont val="Calibri"/>
        <family val="2"/>
        <scheme val="minor"/>
      </rPr>
      <t>72 hours</t>
    </r>
  </si>
  <si>
    <r>
      <t>C. 7</t>
    </r>
    <r>
      <rPr>
        <sz val="11"/>
        <rFont val="Calibri"/>
        <family val="2"/>
      </rPr>
      <t>–</t>
    </r>
    <r>
      <rPr>
        <sz val="11"/>
        <rFont val="Calibri"/>
        <family val="2"/>
        <scheme val="minor"/>
      </rPr>
      <t>14 days</t>
    </r>
  </si>
  <si>
    <r>
      <t xml:space="preserve">Facilitator name: </t>
    </r>
    <r>
      <rPr>
        <sz val="12"/>
        <color rgb="FF0070C0"/>
        <rFont val="Calibri"/>
        <family val="2"/>
        <scheme val="minor"/>
      </rPr>
      <t>First, Last</t>
    </r>
  </si>
  <si>
    <r>
      <t xml:space="preserve">Place: </t>
    </r>
    <r>
      <rPr>
        <sz val="12"/>
        <color rgb="FF0070C0"/>
        <rFont val="Calibri"/>
        <family val="2"/>
        <scheme val="minor"/>
      </rPr>
      <t>Hospital/health centre/school (if applicable), city, country</t>
    </r>
  </si>
  <si>
    <t xml:space="preserve">Pre knowledge test score </t>
  </si>
  <si>
    <t>Post  knowledge test score</t>
  </si>
  <si>
    <t>Assessment 1: Immediate care at birth of non-breathing baby</t>
  </si>
  <si>
    <t>Use this form as a prompt and make notes for your peer facilitators. Use respectful communication. Always give constructive feedback. 
Fill this out as you observe and after the session. It should not take more than 5 minutes at the end of the session to complete. Tick "satisfactory" or "needs improvement" as you observe.</t>
  </si>
  <si>
    <t>Set up the learning environment</t>
  </si>
  <si>
    <t>Has up-to-date working knowledge of essential newborn care and transmits that clearly to others.</t>
  </si>
  <si>
    <t>Presents information in a logical and interesting way that is easy to follow</t>
  </si>
  <si>
    <r>
      <t xml:space="preserve">Models positive behaviours </t>
    </r>
    <r>
      <rPr>
        <sz val="10"/>
        <color theme="1"/>
        <rFont val="Calibri"/>
        <family val="2"/>
      </rPr>
      <t xml:space="preserve">– </t>
    </r>
    <r>
      <rPr>
        <sz val="10"/>
        <color theme="1"/>
        <rFont val="Calibri"/>
        <family val="2"/>
        <scheme val="minor"/>
      </rPr>
      <t>respect for learners and colleagues, hand hygiene, infection prevention and control, respectful care, effective communication, empathy</t>
    </r>
  </si>
  <si>
    <t>Sets clear expectations and learner orientation for module</t>
  </si>
  <si>
    <t>Engages and motivates participants to gain skills through hands-on practice, communication and teamwork</t>
  </si>
  <si>
    <t>Answers questions adequately</t>
  </si>
  <si>
    <r>
      <rPr>
        <b/>
        <sz val="10"/>
        <color theme="1"/>
        <rFont val="Calibri"/>
        <family val="2"/>
        <scheme val="minor"/>
      </rPr>
      <t>Demonstrates</t>
    </r>
    <r>
      <rPr>
        <sz val="10"/>
        <color theme="1"/>
        <rFont val="Calibri"/>
        <family val="2"/>
        <scheme val="minor"/>
      </rPr>
      <t xml:space="preserve"> all skills correctly, with confidence and correct technique.</t>
    </r>
  </si>
  <si>
    <r>
      <rPr>
        <b/>
        <sz val="10"/>
        <color theme="1"/>
        <rFont val="Calibri"/>
        <family val="2"/>
        <scheme val="minor"/>
      </rPr>
      <t>Explains</t>
    </r>
    <r>
      <rPr>
        <sz val="10"/>
        <color theme="1"/>
        <rFont val="Calibri"/>
        <family val="2"/>
        <scheme val="minor"/>
      </rPr>
      <t xml:space="preserve"> decision-making sequence and timing</t>
    </r>
  </si>
  <si>
    <r>
      <rPr>
        <b/>
        <sz val="10"/>
        <color theme="1"/>
        <rFont val="Calibri"/>
        <family val="2"/>
        <scheme val="minor"/>
      </rPr>
      <t>Explains</t>
    </r>
    <r>
      <rPr>
        <sz val="10"/>
        <color theme="1"/>
        <rFont val="Calibri"/>
        <family val="2"/>
        <scheme val="minor"/>
      </rPr>
      <t xml:space="preserve"> the objective and the importance of the simulation</t>
    </r>
  </si>
  <si>
    <r>
      <rPr>
        <b/>
        <sz val="10"/>
        <color theme="1"/>
        <rFont val="Calibri"/>
        <family val="2"/>
        <scheme val="minor"/>
      </rPr>
      <t>Briefs</t>
    </r>
    <r>
      <rPr>
        <sz val="10"/>
        <color theme="1"/>
        <rFont val="Calibri"/>
        <family val="2"/>
        <scheme val="minor"/>
      </rPr>
      <t xml:space="preserve"> the learners </t>
    </r>
    <r>
      <rPr>
        <sz val="10"/>
        <color theme="1"/>
        <rFont val="Calibri"/>
        <family val="2"/>
      </rPr>
      <t>–</t>
    </r>
    <r>
      <rPr>
        <sz val="15"/>
        <color theme="1"/>
        <rFont val="Calibri"/>
        <family val="2"/>
      </rPr>
      <t xml:space="preserve"> </t>
    </r>
    <r>
      <rPr>
        <sz val="10"/>
        <color theme="1"/>
        <rFont val="Calibri"/>
        <family val="2"/>
        <scheme val="minor"/>
      </rPr>
      <t>when, where, time allotted, equipment</t>
    </r>
  </si>
  <si>
    <r>
      <t>Organizes in advance with ward staff for participation of an adequate number of mother</t>
    </r>
    <r>
      <rPr>
        <sz val="10"/>
        <color theme="1"/>
        <rFont val="Calibri"/>
        <family val="2"/>
      </rPr>
      <t>–</t>
    </r>
    <r>
      <rPr>
        <sz val="10"/>
        <color theme="1"/>
        <rFont val="Calibri"/>
        <family val="2"/>
        <scheme val="minor"/>
      </rPr>
      <t>baby pairs, with consent of mothers.</t>
    </r>
  </si>
  <si>
    <r>
      <rPr>
        <b/>
        <sz val="10"/>
        <color theme="1"/>
        <rFont val="Calibri"/>
        <family val="2"/>
        <scheme val="minor"/>
      </rPr>
      <t>Briefs:</t>
    </r>
    <r>
      <rPr>
        <sz val="10"/>
        <color theme="1"/>
        <rFont val="Calibri"/>
        <family val="2"/>
        <scheme val="minor"/>
      </rPr>
      <t xml:space="preserve"> Clearly explains objective </t>
    </r>
    <r>
      <rPr>
        <sz val="10"/>
        <color theme="1"/>
        <rFont val="Calibri"/>
        <family val="2"/>
      </rPr>
      <t>–</t>
    </r>
    <r>
      <rPr>
        <sz val="10"/>
        <color theme="1"/>
        <rFont val="Calibri"/>
        <family val="2"/>
        <scheme val="minor"/>
      </rPr>
      <t xml:space="preserve">  when, where, time allotted, equipment, materials</t>
    </r>
  </si>
  <si>
    <r>
      <rPr>
        <b/>
        <sz val="10"/>
        <color theme="1"/>
        <rFont val="Calibri"/>
        <family val="2"/>
        <scheme val="minor"/>
      </rPr>
      <t xml:space="preserve">Structured debrief </t>
    </r>
    <r>
      <rPr>
        <sz val="10"/>
        <color theme="1"/>
        <rFont val="Calibri"/>
        <family val="2"/>
        <scheme val="minor"/>
      </rPr>
      <t>away from ward. Encourages positive, constructive peer feedback. Discusses attitudes, behaviours and respectful care based on observations. Promotes self-reflection/critical thinking.</t>
    </r>
  </si>
  <si>
    <t>Links clinical practice sessions with ongoing peer practice</t>
  </si>
  <si>
    <t>Assigned roles and shared script in advance</t>
  </si>
  <si>
    <t>Explains purpose and importance</t>
  </si>
  <si>
    <r>
      <rPr>
        <b/>
        <sz val="10"/>
        <color theme="1"/>
        <rFont val="Calibri"/>
        <family val="2"/>
        <scheme val="minor"/>
      </rPr>
      <t>Briefs and debriefs</t>
    </r>
    <r>
      <rPr>
        <sz val="10"/>
        <color theme="1"/>
        <rFont val="Calibri"/>
        <family val="2"/>
        <scheme val="minor"/>
      </rPr>
      <t xml:space="preserve"> and promotes reflection and critical thinking</t>
    </r>
  </si>
  <si>
    <t xml:space="preserve">Uses role play to explore communication in difficult situations, covering topics such as stigma, death </t>
  </si>
  <si>
    <t>Arrives on time; not distracted by mobile phone</t>
  </si>
  <si>
    <t>Encourages expression of ideas and concerns by others</t>
  </si>
  <si>
    <t xml:space="preserve"> Suggestions: How to Improve</t>
  </si>
  <si>
    <t xml:space="preserve"> Suggestions: How to improve</t>
  </si>
  <si>
    <t>Has up-to-date working knowledge of essential newborn care and transmits that clearly to others</t>
  </si>
  <si>
    <t>Engages and motivates participants to gain skills by hands-on practice, communication and teamwork</t>
  </si>
  <si>
    <t xml:space="preserve">Action plan, checklists or algorithms for decision-making  </t>
  </si>
  <si>
    <t>Videos/video clips with reflection and critical thinking</t>
  </si>
  <si>
    <r>
      <rPr>
        <b/>
        <sz val="10"/>
        <color theme="1"/>
        <rFont val="Calibri"/>
        <family val="2"/>
        <scheme val="minor"/>
      </rPr>
      <t>Demonstrates</t>
    </r>
    <r>
      <rPr>
        <sz val="10"/>
        <color theme="1"/>
        <rFont val="Calibri"/>
        <family val="2"/>
        <scheme val="minor"/>
      </rPr>
      <t xml:space="preserve"> all skills correctly, with confidence and correct technique</t>
    </r>
  </si>
  <si>
    <t>Observes learners practising. Avoids intervention in simulation except in the case of harmful practices. Re-demonstrates skills when necessary.</t>
  </si>
  <si>
    <t>Ensures that all learners practise the skill in small groups, taking turns with different roles</t>
  </si>
  <si>
    <r>
      <t xml:space="preserve">Structured </t>
    </r>
    <r>
      <rPr>
        <b/>
        <sz val="10"/>
        <color theme="1"/>
        <rFont val="Calibri"/>
        <family val="2"/>
        <scheme val="minor"/>
      </rPr>
      <t>debrief</t>
    </r>
    <r>
      <rPr>
        <sz val="10"/>
        <color theme="1"/>
        <rFont val="Calibri"/>
        <family val="2"/>
        <scheme val="minor"/>
      </rPr>
      <t xml:space="preserve"> (including IPC, respectful care and communication). Promotes self-reflection/critical thinking. Links with POCQI. Provides constructive feedback and demonstrates when necessary.</t>
    </r>
  </si>
  <si>
    <r>
      <t>Organizes in advance with ward staff for participation of adequate number of mother</t>
    </r>
    <r>
      <rPr>
        <sz val="10"/>
        <color theme="1"/>
        <rFont val="Calibri"/>
        <family val="2"/>
      </rPr>
      <t>–</t>
    </r>
    <r>
      <rPr>
        <sz val="10"/>
        <color theme="1"/>
        <rFont val="Calibri"/>
        <family val="2"/>
        <scheme val="minor"/>
      </rPr>
      <t>baby pairs, with consent of mothers</t>
    </r>
  </si>
  <si>
    <t>Clinical practice does not interfere with normal working of ward or delivery room</t>
  </si>
  <si>
    <t>Provides constructive feedback to participants when practising/reviewing skills and demonstrates when necessary</t>
  </si>
  <si>
    <t>Links clinical practice sessions with quality improvement related to level of learner</t>
  </si>
  <si>
    <r>
      <t xml:space="preserve">Models positive behaviours </t>
    </r>
    <r>
      <rPr>
        <sz val="10"/>
        <color theme="1"/>
        <rFont val="Calibri"/>
        <family val="2"/>
      </rPr>
      <t>–</t>
    </r>
    <r>
      <rPr>
        <sz val="15"/>
        <color theme="1"/>
        <rFont val="Calibri"/>
        <family val="2"/>
      </rPr>
      <t xml:space="preserve"> </t>
    </r>
    <r>
      <rPr>
        <sz val="10"/>
        <color theme="1"/>
        <rFont val="Calibri"/>
        <family val="2"/>
        <scheme val="minor"/>
      </rPr>
      <t>respect for learners and colleagues, hand hygiene, infection prevention and control, respectful care, effective communication, empathy</t>
    </r>
  </si>
  <si>
    <t>Identifies areas for improvement of self and the ENC course</t>
  </si>
  <si>
    <t>Adapts communication style as needed</t>
  </si>
  <si>
    <t xml:space="preserve">Identifies areas for improvement of self, the health system and the ENC course itself </t>
  </si>
  <si>
    <t>Provides constructive feedback to participants when practicing/reviewing skills, and demonstrates when necessary</t>
  </si>
  <si>
    <t xml:space="preserve">Arrives on time; not distracted by mobile phone </t>
  </si>
  <si>
    <t>Facilitator's name:                                                                                    Module name:                                                                                 Date:</t>
  </si>
  <si>
    <r>
      <rPr>
        <b/>
        <sz val="10"/>
        <color theme="1"/>
        <rFont val="Calibri"/>
        <family val="2"/>
        <scheme val="minor"/>
      </rPr>
      <t xml:space="preserve">Briefs </t>
    </r>
    <r>
      <rPr>
        <sz val="10"/>
        <color theme="1"/>
        <rFont val="Calibri"/>
        <family val="2"/>
        <scheme val="minor"/>
      </rPr>
      <t xml:space="preserve">the learners </t>
    </r>
    <r>
      <rPr>
        <sz val="10"/>
        <color theme="1"/>
        <rFont val="Calibri"/>
        <family val="2"/>
      </rPr>
      <t>–</t>
    </r>
    <r>
      <rPr>
        <sz val="10"/>
        <color theme="1"/>
        <rFont val="Calibri"/>
        <family val="2"/>
        <scheme val="minor"/>
      </rPr>
      <t xml:space="preserve"> when, where, time allotted, equipment</t>
    </r>
  </si>
  <si>
    <t>Means to secure newborn safely in KMC position: two locally appropriate pieces of cloth or a binder or stretch tee shirt (adapt to country/region/culture)</t>
  </si>
  <si>
    <t xml:space="preserve">Timetable 3  –  2-day skills update for trained ENC facilitators  </t>
  </si>
  <si>
    <t>A. Apnoea occurs fewer than 3 times within 24 hours</t>
  </si>
  <si>
    <t>C. Tell her not to worry: She can re-lactate when she recovers.</t>
  </si>
  <si>
    <t>Universal rights of women and newborns poster</t>
  </si>
  <si>
    <t>Copy of maternal notes used in health facility</t>
  </si>
  <si>
    <t xml:space="preserve">Two clean towels for adequate drying </t>
  </si>
  <si>
    <t>Shows how nursing staff define the problem, find solutions and monitor progress for supporting mothers.</t>
  </si>
  <si>
    <t>Source and copyright</t>
  </si>
  <si>
    <t>Global Health Media Project</t>
  </si>
  <si>
    <t>Equity and equality: understanding the difference</t>
  </si>
  <si>
    <t>WHO WPRO</t>
  </si>
  <si>
    <t>Alive and Thrive</t>
  </si>
  <si>
    <t>Staff define and address problem of delayed feeding of mothers own expressed breastmilk to her baby.</t>
  </si>
  <si>
    <t>Answers questions that many parents and healthworkers have.</t>
  </si>
  <si>
    <t>Raising children Australia</t>
  </si>
  <si>
    <t xml:space="preserve">Simulations in different contexts </t>
  </si>
  <si>
    <t>Visit to the clinical area (observation of care ,delivery of newborn and prepaaration for facilitation of sessions)</t>
  </si>
  <si>
    <t>Day 2  skills update facilitating sessions</t>
  </si>
  <si>
    <t>Knowledge Check</t>
  </si>
  <si>
    <t>Collate results for learners. Ensure you update sheet with number of questions asked.</t>
  </si>
  <si>
    <t xml:space="preserve">Total Score </t>
  </si>
  <si>
    <t>Score out of 14</t>
  </si>
  <si>
    <t>Basic resuscitation of the newborn</t>
  </si>
  <si>
    <t>Score out of 15</t>
  </si>
  <si>
    <t>Signs to tell whether the baby is feeding well and how to increase the baby’s milk intake.</t>
  </si>
  <si>
    <t>Performance assessment for learners, with 3 scenarios</t>
  </si>
  <si>
    <t>Optional: compilation of knowledge check's results. Adapt to context</t>
  </si>
  <si>
    <r>
      <t xml:space="preserve">Introduction to assessment and feedback for </t>
    </r>
    <r>
      <rPr>
        <b/>
        <sz val="11"/>
        <color theme="1"/>
        <rFont val="Calibri"/>
        <family val="2"/>
        <scheme val="minor"/>
      </rPr>
      <t>facilitators</t>
    </r>
    <r>
      <rPr>
        <sz val="11"/>
        <color theme="1"/>
        <rFont val="Calibri"/>
        <family val="2"/>
        <scheme val="minor"/>
      </rPr>
      <t>, including peer feedback and feedback from faculty</t>
    </r>
  </si>
  <si>
    <t>Appropriate hand hygiene</t>
  </si>
  <si>
    <t>The safe hands challenge</t>
  </si>
  <si>
    <t>© World Health Organization 2022. All rights reserved.  This is a draft version for field-testing.</t>
  </si>
  <si>
    <t xml:space="preserve">ADDITIONAL QUESTIONS FOR PRE AND POST KNOWLEDGE CHECK
SELECT ADDITIONAL QUESTIONS IF NEEDED FOR SELECTED MODULES </t>
  </si>
  <si>
    <t>Answer sheet for knowledge check (sheet 5.1)</t>
  </si>
  <si>
    <t>Optional: additional knowledge check questions as a supplement to sheet 5.1</t>
  </si>
  <si>
    <t xml:space="preserve">List of videos used in ENC Modular course, with hyperlinks </t>
  </si>
  <si>
    <t xml:space="preserve">Answer for pre- and post-course knowledge check </t>
  </si>
  <si>
    <t>Answer sheet</t>
  </si>
  <si>
    <t xml:space="preserve">          Essential Newborn Care Modular Course
            Overview of assessments for learning</t>
  </si>
  <si>
    <t xml:space="preserve">  Environment, materials and equipment            </t>
  </si>
  <si>
    <r>
      <t xml:space="preserve">Essential Newborn Care Modular Course                   Optional timetables </t>
    </r>
    <r>
      <rPr>
        <b/>
        <sz val="26"/>
        <color theme="4"/>
        <rFont val="Calibri"/>
        <family val="2"/>
      </rPr>
      <t>–</t>
    </r>
    <r>
      <rPr>
        <b/>
        <sz val="18.2"/>
        <color theme="4"/>
        <rFont val="Calibri"/>
        <family val="2"/>
      </rPr>
      <t xml:space="preserve"> </t>
    </r>
    <r>
      <rPr>
        <b/>
        <sz val="26"/>
        <color theme="4"/>
        <rFont val="Calibri"/>
        <family val="2"/>
        <scheme val="minor"/>
      </rPr>
      <t>facilitator training</t>
    </r>
  </si>
  <si>
    <t>Scoring: Satisfactory = 2; Needs improvement = 1; Not demonstrated = 0</t>
  </si>
  <si>
    <r>
      <t xml:space="preserve">Facilitator's name:    </t>
    </r>
    <r>
      <rPr>
        <b/>
        <sz val="12"/>
        <color theme="1"/>
        <rFont val="Bradley Hand ITC"/>
        <family val="4"/>
      </rPr>
      <t>Henry Hooper</t>
    </r>
    <r>
      <rPr>
        <b/>
        <sz val="12"/>
        <color theme="1"/>
        <rFont val="Calibri"/>
        <family val="2"/>
        <scheme val="minor"/>
      </rPr>
      <t xml:space="preserve">                            Module name:     </t>
    </r>
    <r>
      <rPr>
        <b/>
        <sz val="12"/>
        <color theme="1"/>
        <rFont val="Bradley Hand ITC"/>
        <family val="4"/>
      </rPr>
      <t>Basic resuscitation</t>
    </r>
    <r>
      <rPr>
        <b/>
        <sz val="12"/>
        <color theme="1"/>
        <rFont val="Calibri"/>
        <family val="2"/>
        <scheme val="minor"/>
      </rPr>
      <t xml:space="preserve">                                      Date:     </t>
    </r>
    <r>
      <rPr>
        <b/>
        <sz val="12"/>
        <color theme="1"/>
        <rFont val="Bradley Hand ITC"/>
        <family val="4"/>
      </rPr>
      <t>7/11/2021</t>
    </r>
  </si>
  <si>
    <t xml:space="preserve">Competencies – learner </t>
  </si>
  <si>
    <t>Parent Guide</t>
  </si>
  <si>
    <t>1. African version</t>
  </si>
  <si>
    <t>2. International version</t>
  </si>
  <si>
    <t>International version (editable)</t>
  </si>
  <si>
    <t>5.5 Results learners</t>
  </si>
  <si>
    <t xml:space="preserve">Foundation </t>
  </si>
  <si>
    <t xml:space="preserve">Intermediate </t>
  </si>
  <si>
    <t xml:space="preserve">Intermediate learners </t>
  </si>
  <si>
    <t xml:space="preserve">Adapts to pre- and Intermediate learners </t>
  </si>
  <si>
    <t xml:space="preserve">Foundation learners </t>
  </si>
  <si>
    <t>ALL Learners</t>
  </si>
  <si>
    <t>INSERT LINK</t>
  </si>
  <si>
    <t xml:space="preserve">Selected videos </t>
  </si>
  <si>
    <t xml:space="preserve">Action plans 1 and 2 </t>
  </si>
  <si>
    <t>ENC at a glance</t>
  </si>
  <si>
    <t>Communication and respectful care</t>
  </si>
  <si>
    <t>Infection prevention for newborns</t>
  </si>
  <si>
    <t>Examine the newborn</t>
  </si>
  <si>
    <t>Basic newborn resuscitation</t>
  </si>
  <si>
    <t>Breastfeeding overcoming difficulties</t>
  </si>
  <si>
    <t>iKMC</t>
  </si>
  <si>
    <t>WHO iKMC 2022  hears from health staff and parents before and after implementing for all small newborns including babies receiving respiratory support and  phototherapy</t>
  </si>
  <si>
    <t>iKMC overview</t>
  </si>
  <si>
    <t xml:space="preserve"> Nurses and midwives, clean care is in your hands!</t>
  </si>
  <si>
    <t>Low birth weight neonates introduction</t>
  </si>
  <si>
    <t xml:space="preserve">Management of LBW neonates </t>
  </si>
  <si>
    <t>KMC introduction</t>
  </si>
  <si>
    <t>5 part instructional video</t>
  </si>
  <si>
    <t>Discussing KMC with parents</t>
  </si>
  <si>
    <t>Preparing for KMC</t>
  </si>
  <si>
    <t>Positioning for KMC</t>
  </si>
  <si>
    <t>Diaper change</t>
  </si>
  <si>
    <t xml:space="preserve">WHO iKMC-study 2021 shows immediate newborn care for all small newborns including babies receiving respiratory support. </t>
  </si>
  <si>
    <t>Monitoring in KMC</t>
  </si>
  <si>
    <t>Breastfeeding in KMC</t>
  </si>
  <si>
    <t xml:space="preserve">Discharge criteria </t>
  </si>
  <si>
    <t>KMC Phototherapy and CPAP</t>
  </si>
  <si>
    <t>KMC essential care of small newborn</t>
  </si>
  <si>
    <t>Counselling for KMC</t>
  </si>
  <si>
    <t xml:space="preserve">Slide set with notes </t>
  </si>
  <si>
    <t>ENC Overview</t>
  </si>
  <si>
    <t>Birth certificate</t>
  </si>
  <si>
    <t>Death certificate</t>
  </si>
  <si>
    <t>Health insurance forms</t>
  </si>
  <si>
    <t>Recording and reporting forms (birth or death)</t>
  </si>
  <si>
    <t>KMC form (local)</t>
  </si>
  <si>
    <t>Local newborn registers</t>
  </si>
  <si>
    <t>Sheets of A4 paper and black markers</t>
  </si>
  <si>
    <t>Room thermometer</t>
  </si>
  <si>
    <t>Digital thermometer</t>
  </si>
  <si>
    <t>Newborn screen filter card (national guidelines)</t>
  </si>
  <si>
    <t>Vitamin K</t>
  </si>
  <si>
    <t>Newborn first line antibiotics (national guidelines)</t>
  </si>
  <si>
    <t>Data collection and use</t>
  </si>
  <si>
    <t xml:space="preserve">ENC 1 </t>
  </si>
  <si>
    <t>ENC2</t>
  </si>
  <si>
    <t>Colour-coded waste disposal containers; sharps boxes</t>
  </si>
  <si>
    <t>Syringes 1 and 3 mls</t>
  </si>
  <si>
    <t>AIIMS WHO CC</t>
  </si>
  <si>
    <t>Feeding of Healthy Newborn: Overcoming difficulties</t>
  </si>
  <si>
    <t xml:space="preserve">Overview of difficulties and management </t>
  </si>
  <si>
    <t>Clips from above.</t>
  </si>
  <si>
    <t>Early stimulation and responsive nurturing care</t>
  </si>
  <si>
    <t>The important role of fathers in nurturing care</t>
  </si>
  <si>
    <t>See dancer position and massage techniques to help babies with low tone breastfeed better</t>
  </si>
  <si>
    <t>For Mothers Ways that caregivers can meet the special challenges of breastfeeding a small baby</t>
  </si>
  <si>
    <t>©PATH</t>
  </si>
  <si>
    <t>Virtual tour of Danang milk bank</t>
  </si>
  <si>
    <t>For mothers how to express colostrum (first milk)</t>
  </si>
  <si>
    <t>See how a milk bank is organised Danang Vietnam</t>
  </si>
  <si>
    <t xml:space="preserve">Overview alternative methods of feeding low birthweight babies </t>
  </si>
  <si>
    <t xml:space="preserve">Overview of all alternative methods </t>
  </si>
  <si>
    <t>KMC for preterm and low birthweight newborns</t>
  </si>
  <si>
    <t xml:space="preserve">iKMC for lowbirthweight babies </t>
  </si>
  <si>
    <t>Massage how to massage preterm safely</t>
  </si>
  <si>
    <t>Referring a sick baby</t>
  </si>
  <si>
    <t xml:space="preserve"> </t>
  </si>
  <si>
    <t xml:space="preserve">Overview of all steps 21 minutes </t>
  </si>
  <si>
    <t>Neonatal resuscitation AIIMS</t>
  </si>
  <si>
    <t xml:space="preserve">Examination of the newborn </t>
  </si>
  <si>
    <t xml:space="preserve">Danger signs Newborns </t>
  </si>
  <si>
    <t>Birth registration role of healthworkers</t>
  </si>
  <si>
    <t xml:space="preserve">Overview of the importance of birth registration and birth certificates and health worker role </t>
  </si>
  <si>
    <t>Formula milk marketing and infant feeding</t>
  </si>
  <si>
    <t xml:space="preserve">Optimising breast feeding </t>
  </si>
  <si>
    <t>A. Help the mother know how to hold her baby to best facilitate the baby’s innate reflexes and latching/attachment.</t>
  </si>
  <si>
    <t>Clip Prepare for demonstration and items needed</t>
  </si>
  <si>
    <t xml:space="preserve">Clip Monitoring ensuring families recognize danger signs </t>
  </si>
  <si>
    <t>Clip Demonstrating and supporting mother to express breast milk in KMC position breastfeed head and neck well supported and positions for small baby and return to KMC position</t>
  </si>
  <si>
    <t xml:space="preserve">Clip Criteria and discussions with parents </t>
  </si>
  <si>
    <t xml:space="preserve">Clip KMC when newborn having medical interventions </t>
  </si>
  <si>
    <t xml:space="preserve">RCH Melbourne Australia </t>
  </si>
  <si>
    <t>Clip Overview epidemiology underlying causes and risks</t>
  </si>
  <si>
    <t xml:space="preserve">Clip Overview of management </t>
  </si>
  <si>
    <t>Kangaroo mother care method including history and developmental follow up</t>
  </si>
  <si>
    <t>Placing and supporting baby in KMC position</t>
  </si>
  <si>
    <t xml:space="preserve">Massage in KMC position </t>
  </si>
  <si>
    <t>Clips of how to measure and weigh</t>
  </si>
  <si>
    <t>UNICEF every day is fathers day</t>
  </si>
  <si>
    <t xml:space="preserve">Breastfeeding attachment </t>
  </si>
  <si>
    <t>WHO UNICEF</t>
  </si>
  <si>
    <t>Developmental dysplasia of the hip</t>
  </si>
  <si>
    <t>Clip: Overview  from instructional video</t>
  </si>
  <si>
    <t>Clip: What and how to discuss with parents</t>
  </si>
  <si>
    <t xml:space="preserve"> Important role fathers grandparent etc have in KMC</t>
  </si>
  <si>
    <t>Role of family member  in KMC</t>
  </si>
  <si>
    <t>Clip Counselling for mothers and families</t>
  </si>
  <si>
    <t>Monitoring of the baby by mothers danger signs etc</t>
  </si>
  <si>
    <t xml:space="preserve">Planning for follow up </t>
  </si>
  <si>
    <t>KMC discharge and follow-up what when and why including developmental follow- up</t>
  </si>
  <si>
    <t>Clip: Demonstration and support of mother for diaper change keeping newborn warm and applying infection prevention</t>
  </si>
  <si>
    <t>Clip: Safe positioning without compromising airway and diaphragm</t>
  </si>
  <si>
    <t>Overview of KMC complete</t>
  </si>
  <si>
    <t>Kangaroo mother care overview historical including activities of daily living</t>
  </si>
  <si>
    <t>Artificial fingernails can be worn to work.</t>
  </si>
  <si>
    <t>Single-use gloves can be reused if washed or disinfected.</t>
  </si>
  <si>
    <t>PPE is not necessary when cleaning toilets.</t>
  </si>
  <si>
    <t>Cleaning should start at the dirtiest area and move to the cleanest.</t>
  </si>
  <si>
    <t>With regard to sharps waste, select the true statement.</t>
  </si>
  <si>
    <t>A. Sharps waste includes items that can cause cuts and puncture wounds.</t>
  </si>
  <si>
    <t>B. Most injuries are the result of carelessness when handling or disposing of sharps waste.</t>
  </si>
  <si>
    <t>C. Following a sharps injury the wound should not be sucked to remove ‘germs’.</t>
  </si>
  <si>
    <t>Preparation for birth</t>
  </si>
  <si>
    <t>Breastfeeding: Ensuring a good start</t>
  </si>
  <si>
    <t>Examination of the newborn</t>
  </si>
  <si>
    <t>Kangaroo mother care for the small baby</t>
  </si>
  <si>
    <t>Breastfeeding: overcoming difficulties</t>
  </si>
  <si>
    <t>Breast milk feeding: Alternative methods</t>
  </si>
  <si>
    <t>Prepare for discharge</t>
  </si>
  <si>
    <t>Background</t>
  </si>
  <si>
    <t>Preparation for delivery</t>
  </si>
  <si>
    <t>Empathy: The Human Connection to Patient Care</t>
  </si>
  <si>
    <t>Vermont Hospital US</t>
  </si>
  <si>
    <t xml:space="preserve">Breastfeeding healthy newborns </t>
  </si>
  <si>
    <t xml:space="preserve">Overview of breastfeeding including physiology ,milk composition positions and attachment </t>
  </si>
  <si>
    <t xml:space="preserve">Meeting baby for the first time early initiation baby led attachment </t>
  </si>
  <si>
    <t>Early breastfeeding initiation and ways to support the practice with mothers and staff Shows cues and behaviours.</t>
  </si>
  <si>
    <t>Baby-led-attachment</t>
  </si>
  <si>
    <t xml:space="preserve">Attachment by baby  preventing difficulties  </t>
  </si>
  <si>
    <t>Raising Children Australia</t>
  </si>
  <si>
    <t>Empathy vs sympathy</t>
  </si>
  <si>
    <t>Royal Society of Arts UK</t>
  </si>
  <si>
    <t>Attitudinal barriers to communication</t>
  </si>
  <si>
    <t>Understanding communication barriers and removing them</t>
  </si>
  <si>
    <t>How and why you should collect disability data</t>
  </si>
  <si>
    <t xml:space="preserve">Overview data collection </t>
  </si>
  <si>
    <t>Disability inclusive communication</t>
  </si>
  <si>
    <t xml:space="preserve">Strategies to include mothers with any communication impairments </t>
  </si>
  <si>
    <t xml:space="preserve">Cartoon explaining difference between empathy and sympathy </t>
  </si>
  <si>
    <t>Communication barriers eg mothers who are deaf , blind  or who have other communication impairments</t>
  </si>
  <si>
    <t>Wash-your-hands timed</t>
  </si>
  <si>
    <t>Video shows actions timed in seconds</t>
  </si>
  <si>
    <t>NHS UK</t>
  </si>
  <si>
    <t xml:space="preserve">WHO handwashing with the tippy tap  </t>
  </si>
  <si>
    <t>WHO AFRO</t>
  </si>
  <si>
    <t>How to construct a tippy tap</t>
  </si>
  <si>
    <t>Empathy The human connection to patient care</t>
  </si>
  <si>
    <t>Building-your-babys-mental-health</t>
  </si>
  <si>
    <t>UNICEF communication and brain growth</t>
  </si>
  <si>
    <t>7-questions-about-communicating with babies-every-new-parent-asks-</t>
  </si>
  <si>
    <t>Playing and talking builds neurones and synapses</t>
  </si>
  <si>
    <t>Communication with newborn</t>
  </si>
  <si>
    <t>Immediate newborn care normal baby</t>
  </si>
  <si>
    <t>Overview of care of normal baby at birth</t>
  </si>
  <si>
    <t>WHO immediate care at birth caesarian section</t>
  </si>
  <si>
    <t>Breastfeeding holds</t>
  </si>
  <si>
    <t>Alternative positions. Practical advice for mothers for many situations.</t>
  </si>
  <si>
    <t>The cost of not breastfeeding potential, lives, livelihoods</t>
  </si>
  <si>
    <t>Breastfeeding master class clear answers to common questions</t>
  </si>
  <si>
    <t>UNICEF BFHI</t>
  </si>
  <si>
    <t>Positioning and attachment</t>
  </si>
  <si>
    <t>Positioning and attachment home visit of peer lactation supporter</t>
  </si>
  <si>
    <t>UNICEF BFHI and Best beginnings</t>
  </si>
  <si>
    <t>Animation of poor attachment</t>
  </si>
  <si>
    <t>Poor Attachment</t>
  </si>
  <si>
    <t>Baby led feeding</t>
  </si>
  <si>
    <t>Responsive breastfeeding</t>
  </si>
  <si>
    <r>
      <t xml:space="preserve">Simulation materials </t>
    </r>
    <r>
      <rPr>
        <b/>
        <sz val="11"/>
        <color theme="1"/>
        <rFont val="Calibri"/>
        <family val="2"/>
      </rPr>
      <t>–</t>
    </r>
    <r>
      <rPr>
        <b/>
        <sz val="11"/>
        <color theme="1"/>
        <rFont val="Calibri"/>
        <family val="2"/>
        <scheme val="minor"/>
      </rPr>
      <t xml:space="preserve"> one per group of three and one per facilitator if available</t>
    </r>
  </si>
  <si>
    <t>Growth charts (term and preterm) male and female</t>
  </si>
  <si>
    <t>1. Skills update for facilitators
2. Communication and respectful care
3. Infection prevention for newborns
4. Data collection and use</t>
  </si>
  <si>
    <t>Feeding and fluids charts</t>
  </si>
  <si>
    <t xml:space="preserve">Counselling checklists / road to health card /  hand held records  </t>
  </si>
  <si>
    <t>Equipment for simulations and practice one set per group of 3</t>
  </si>
  <si>
    <t>Waste disposal for recycling paper glass plastic etc</t>
  </si>
  <si>
    <t xml:space="preserve">Baby Talk For Parents </t>
  </si>
  <si>
    <t>The importance of communicating with baby and how to do so.</t>
  </si>
  <si>
    <t xml:space="preserve">How to evaluate and treat engorgement, blocked ducts and breast infections </t>
  </si>
  <si>
    <t>Barriers and negative attitudes of healthworkers  leading to poor health outcomes</t>
  </si>
  <si>
    <t xml:space="preserve">© World Health Organization 2023. All rights reserved. </t>
  </si>
  <si>
    <t>Local charts for newborn vital signs</t>
  </si>
  <si>
    <t>Causes signs and management of  neonates with severe hypothermia</t>
  </si>
  <si>
    <t>The essential features of a referral process including keeping the newborn warm</t>
  </si>
  <si>
    <t>Using a transport incubator</t>
  </si>
  <si>
    <t>Effects of formula milk marketing on infant feeding</t>
  </si>
  <si>
    <t>Supporting mothers and maximizing breast milk. Any breastfeeding is better than none. Dose dependent effects. Respect mothers decisions</t>
  </si>
  <si>
    <t>Small baby and Kangaroo Mother Care</t>
  </si>
  <si>
    <t>Discharge and follow-up</t>
  </si>
  <si>
    <t xml:space="preserve">Red reflex using arc light </t>
  </si>
  <si>
    <t>MoH Tanzania</t>
  </si>
  <si>
    <t>Red reflex screening</t>
  </si>
  <si>
    <t>Red reflex using ophthalmoscope normal and abnorm findings and management</t>
  </si>
  <si>
    <t>Red reflex examination for IMCI</t>
  </si>
  <si>
    <t>New Zealand Child and Youth Clinical Networks Newborn Clinical Network Starship Org</t>
  </si>
  <si>
    <t xml:space="preserve"> how do you examine and what are the consequences of not screening and treating.</t>
  </si>
  <si>
    <t>Ophthalmoscope or arc light</t>
  </si>
  <si>
    <t>Nurturing care and brain architecture</t>
  </si>
  <si>
    <t>The effects of nurturung care and experiences on brain architecture and future development</t>
  </si>
  <si>
    <t>Center on the Developing Child at Harvard University</t>
  </si>
  <si>
    <t>UNICEF Breastfeeding problems</t>
  </si>
  <si>
    <t>UNICEF BFHI Best Beginnings</t>
  </si>
  <si>
    <t>UNICEF Breastfeeding problems engorgement mastitis etc prevent with good attachment</t>
  </si>
  <si>
    <t xml:space="preserve">  Breastmilk feeding: Alternative methods</t>
  </si>
  <si>
    <t>Local caregiver  counselling and educational materials multimedia</t>
  </si>
  <si>
    <t xml:space="preserve">Second edition </t>
  </si>
  <si>
    <t xml:space="preserve"> Preparation for birth</t>
  </si>
  <si>
    <t xml:space="preserve"> Immediate care at birth</t>
  </si>
  <si>
    <t xml:space="preserve"> Examination of the newborn</t>
  </si>
  <si>
    <t>Baseline simulation</t>
  </si>
  <si>
    <t xml:space="preserve">Observes learners practising. Avoids intervention in simulation except in the case of harmful practices. </t>
  </si>
  <si>
    <t>Links clinical practice sessions with quality improvement</t>
  </si>
  <si>
    <t xml:space="preserve">Discussion and questions  with feedback </t>
  </si>
  <si>
    <r>
      <rPr>
        <b/>
        <sz val="10"/>
        <color theme="1"/>
        <rFont val="Calibri"/>
        <family val="2"/>
        <scheme val="minor"/>
      </rPr>
      <t xml:space="preserve">Briefs </t>
    </r>
    <r>
      <rPr>
        <sz val="10"/>
        <color theme="1"/>
        <rFont val="Calibri"/>
        <family val="2"/>
        <scheme val="minor"/>
      </rPr>
      <t>the learners  time allotted, equipment</t>
    </r>
  </si>
  <si>
    <r>
      <t xml:space="preserve">Structured </t>
    </r>
    <r>
      <rPr>
        <b/>
        <sz val="10"/>
        <color theme="1"/>
        <rFont val="Calibri"/>
        <family val="2"/>
        <scheme val="minor"/>
      </rPr>
      <t>debrief</t>
    </r>
    <r>
      <rPr>
        <sz val="10"/>
        <color theme="1"/>
        <rFont val="Calibri"/>
        <family val="2"/>
        <scheme val="minor"/>
      </rPr>
      <t xml:space="preserve"> (including IPC, respectful care and communication). Promotes self-reflection/critical thinking. Links with POCQI. Demonstrates when necessary.</t>
    </r>
  </si>
  <si>
    <t>Clinical practice does not interfere with normal working of ward delivery room, or points of care</t>
  </si>
  <si>
    <r>
      <rPr>
        <b/>
        <sz val="10"/>
        <color theme="1"/>
        <rFont val="Calibri"/>
        <family val="2"/>
        <scheme val="minor"/>
      </rPr>
      <t xml:space="preserve">Structured debrief </t>
    </r>
    <r>
      <rPr>
        <sz val="10"/>
        <color theme="1"/>
        <rFont val="Calibri"/>
        <family val="2"/>
        <scheme val="minor"/>
      </rPr>
      <t>away from ward. Encourages positive, constructive peer feedback of participants in role . Discuss attitudes, behaviours and respectful care and then based on observations. Promotes self-reflection/critical thinking.</t>
    </r>
  </si>
  <si>
    <t xml:space="preserve">Links clinical practice sessions with quality improvement </t>
  </si>
  <si>
    <t>Discharge forms/ criteria</t>
  </si>
  <si>
    <t>Session</t>
  </si>
  <si>
    <t xml:space="preserve">5. ENC 1 and Preparation for birth
6. ENC1 and Immediate care at birth
7. ENC 2 and Keeping the newborn warm
8. ENC2 and Breastfeeding – ensuring a good start. </t>
  </si>
  <si>
    <t>12. ENC 2 and Breastfeeding – overcoming difficulties
13. ENC2 and Breast milk feeding- alternative methods
14. ENC2 and Discharge and follow up</t>
  </si>
  <si>
    <t>For all questions, please mark your self-rating. This will help your facilitator organize and plan your learning and also for improving the course.</t>
  </si>
  <si>
    <t>Use this information to document your personal progress and confidence in providing essential newborn care.</t>
  </si>
  <si>
    <t xml:space="preserve">Your name (last, first, middle) </t>
  </si>
  <si>
    <r>
      <t xml:space="preserve">1 </t>
    </r>
    <r>
      <rPr>
        <b/>
        <sz val="10.5"/>
        <color rgb="FF231F20"/>
        <rFont val="Arial"/>
        <family val="2"/>
      </rPr>
      <t>Approximately when did you last attend a childbirth?</t>
    </r>
    <r>
      <rPr>
        <sz val="10.5"/>
        <color rgb="FF231F20"/>
        <rFont val="Arial"/>
        <family val="2"/>
      </rPr>
      <t xml:space="preserve"> </t>
    </r>
  </si>
  <si>
    <r>
      <t>·</t>
    </r>
    <r>
      <rPr>
        <sz val="7"/>
        <color rgb="FF231F20"/>
        <rFont val="Times New Roman"/>
        <family val="1"/>
      </rPr>
      <t xml:space="preserve">       </t>
    </r>
    <r>
      <rPr>
        <sz val="10.5"/>
        <color rgb="FF231F20"/>
        <rFont val="Arial"/>
        <family val="2"/>
      </rPr>
      <t>I have never attended a childbirth</t>
    </r>
  </si>
  <si>
    <r>
      <t>·</t>
    </r>
    <r>
      <rPr>
        <sz val="7"/>
        <color rgb="FF231F20"/>
        <rFont val="Times New Roman"/>
        <family val="1"/>
      </rPr>
      <t xml:space="preserve">       </t>
    </r>
    <r>
      <rPr>
        <sz val="10.5"/>
        <color rgb="FF231F20"/>
        <rFont val="Arial"/>
        <family val="2"/>
      </rPr>
      <t>During ENCC training</t>
    </r>
  </si>
  <si>
    <r>
      <t>·</t>
    </r>
    <r>
      <rPr>
        <sz val="7"/>
        <color rgb="FF231F20"/>
        <rFont val="Times New Roman"/>
        <family val="1"/>
      </rPr>
      <t xml:space="preserve">       </t>
    </r>
    <r>
      <rPr>
        <sz val="10.5"/>
        <color rgb="FF231F20"/>
        <rFont val="Arial"/>
        <family val="2"/>
      </rPr>
      <t>Less than or 1 month ago</t>
    </r>
  </si>
  <si>
    <r>
      <t>·</t>
    </r>
    <r>
      <rPr>
        <sz val="7"/>
        <color rgb="FF231F20"/>
        <rFont val="Times New Roman"/>
        <family val="1"/>
      </rPr>
      <t xml:space="preserve">       </t>
    </r>
    <r>
      <rPr>
        <sz val="10.5"/>
        <color rgb="FF231F20"/>
        <rFont val="Arial"/>
        <family val="2"/>
      </rPr>
      <t>Less than or 6 months ago</t>
    </r>
  </si>
  <si>
    <r>
      <t>·</t>
    </r>
    <r>
      <rPr>
        <sz val="7"/>
        <color theme="1"/>
        <rFont val="Times New Roman"/>
        <family val="1"/>
      </rPr>
      <t xml:space="preserve">       </t>
    </r>
    <r>
      <rPr>
        <sz val="10.5"/>
        <color rgb="FF231F20"/>
        <rFont val="Arial"/>
        <family val="2"/>
      </rPr>
      <t>More than 1 year ago</t>
    </r>
  </si>
  <si>
    <r>
      <t>·</t>
    </r>
    <r>
      <rPr>
        <sz val="7"/>
        <color theme="1"/>
        <rFont val="Times New Roman"/>
        <family val="1"/>
      </rPr>
      <t xml:space="preserve">       </t>
    </r>
    <r>
      <rPr>
        <sz val="10.5"/>
        <color rgb="FF231F20"/>
        <rFont val="Arial"/>
        <family val="2"/>
      </rPr>
      <t>More than or 5 years ago</t>
    </r>
  </si>
  <si>
    <t xml:space="preserve">For all following questions, how confident are  you to perform this skill independently? Mark from 1-5 </t>
  </si>
  <si>
    <t>1: Not confident</t>
  </si>
  <si>
    <t>2: Little confident</t>
  </si>
  <si>
    <t>3: Somewhat confident</t>
  </si>
  <si>
    <t>4: Quite confident</t>
  </si>
  <si>
    <t>5: Very confident</t>
  </si>
  <si>
    <t>Adapted from Regional Competency Assessment Tool for Midwifery Educators and Midwives</t>
  </si>
  <si>
    <t>ISBN: 978-92-9022-878-3</t>
  </si>
  <si>
    <t>© World Health Organization 2021</t>
  </si>
  <si>
    <t xml:space="preserve">I can use appropriate communication and listening skills when interacting with women and families </t>
  </si>
  <si>
    <t xml:space="preserve">I can support parents, who have given birth to multiple babies (e.g., twins, triplets) </t>
  </si>
  <si>
    <t xml:space="preserve"> I can support parents, who have given birth to babies with special needs </t>
  </si>
  <si>
    <t>  I can provide respectful maternity care to EVERY woman and newborn</t>
  </si>
  <si>
    <t>I can assist parents to access community resources for babies with special needs available to the family</t>
  </si>
  <si>
    <t>I can counsel women and families and provide timely and complete immunization of newborns, based on national guidelines</t>
  </si>
  <si>
    <t xml:space="preserve"> I can assess a newborn for readiness for discharge</t>
  </si>
  <si>
    <t>I can assemble and check the instruments needed to care for women and newborn babies (e.g. baby tray, delivery tray, ambu bag, etc.)</t>
  </si>
  <si>
    <t>I can follow infection-control procedures based on national/ local guidelines during newborn care (e.g. protocols related to washing, waste disposal, sterilization of surfaces and equipment)</t>
  </si>
  <si>
    <t xml:space="preserve"> I can identify gaps in ward/labour room for quality care</t>
  </si>
  <si>
    <t xml:space="preserve"> I can provide immediate care to a newborn, including cord clamping and cutting, drying, clearing airways if required and ensuring that breathing is established</t>
  </si>
  <si>
    <t xml:space="preserve">I can assess the immediate condition of a newborn </t>
  </si>
  <si>
    <t>I can carry out basic newborn resuscitation by ventilation with bag and mask</t>
  </si>
  <si>
    <t>I can promote and maintain the normal newborn body temperature through covering (blanket, cap), environmental control and promotion of skin-to- skin contact</t>
  </si>
  <si>
    <t>I can give appropriate care to a low-birth weight baby, including kangaroo mother care</t>
  </si>
  <si>
    <t>  I can begin measures for hypothermia</t>
  </si>
  <si>
    <t>  I can provide care to the baby born to an HIV-positive mother (e.g., administration of ARV and appropriate feeding)</t>
  </si>
  <si>
    <t>I can counsel mothers and care givers when to seek care for the newborns</t>
  </si>
  <si>
    <t xml:space="preserve"> I can support mothers and caregivers to practice nurturing care of newborns</t>
  </si>
  <si>
    <t xml:space="preserve"> I can counsel on nurturing care for newborns</t>
  </si>
  <si>
    <t>I can educate parents about the normal growth and development of an infant, and how to provide for the day-to-day needs of the normal newborn</t>
  </si>
  <si>
    <t xml:space="preserve"> I can plan follow-up required by newborn babies based on medical reports and guidelines</t>
  </si>
  <si>
    <t xml:space="preserve"> I can record my clinical observations in medical documents</t>
  </si>
  <si>
    <t xml:space="preserve"> I can document newborn diagnosis and care in appropriate registers and the baby notes</t>
  </si>
  <si>
    <t>I can provide routine newborn care, using guidelines and protocols (e.g., eye care, screening tests, administration of vitamin K, birth registration)</t>
  </si>
  <si>
    <t>I can perform a screening/ physical examination of a newborn for congenital defects</t>
  </si>
  <si>
    <t>  I can perform and document full newborn examination</t>
  </si>
  <si>
    <t xml:space="preserve"> I can effectively help the woman to manage breast-related complications </t>
  </si>
  <si>
    <t xml:space="preserve"> I can assess the signs of breast engorgement, cracked nipples, etc.</t>
  </si>
  <si>
    <t>I can effectively teach the women how to express and store breast milk</t>
  </si>
  <si>
    <t>I can support mother to position infant to initiate breastfeeding soon after birth and support exclusive breastfeeding</t>
  </si>
  <si>
    <t>  I can counsel for lactation and breastfeeding</t>
  </si>
  <si>
    <t xml:space="preserve"> I can advise parents how to register a birth and death</t>
  </si>
  <si>
    <t xml:space="preserve">I can fill out the appropriate health facility register for newborn death </t>
  </si>
  <si>
    <t>I can counsel the couple grieving after the loss of a newborn</t>
  </si>
  <si>
    <t xml:space="preserve"> I can identify complications of low-birth weight and refer</t>
  </si>
  <si>
    <r>
      <t>·</t>
    </r>
    <r>
      <rPr>
        <sz val="7"/>
        <color rgb="FF231F20"/>
        <rFont val="Times New Roman"/>
        <family val="1"/>
      </rPr>
      <t xml:space="preserve">       </t>
    </r>
    <r>
      <rPr>
        <sz val="10"/>
        <color rgb="FF231F20"/>
        <rFont val="Arial"/>
        <family val="2"/>
      </rPr>
      <t>I have never attended a childbirth</t>
    </r>
  </si>
  <si>
    <r>
      <t>·</t>
    </r>
    <r>
      <rPr>
        <sz val="7"/>
        <color rgb="FF231F20"/>
        <rFont val="Times New Roman"/>
        <family val="1"/>
      </rPr>
      <t xml:space="preserve">       </t>
    </r>
    <r>
      <rPr>
        <sz val="10"/>
        <color rgb="FF231F20"/>
        <rFont val="Arial"/>
        <family val="2"/>
      </rPr>
      <t>Less than or 1 month ago</t>
    </r>
  </si>
  <si>
    <r>
      <t>·</t>
    </r>
    <r>
      <rPr>
        <sz val="7"/>
        <color rgb="FF231F20"/>
        <rFont val="Times New Roman"/>
        <family val="1"/>
      </rPr>
      <t xml:space="preserve">       </t>
    </r>
    <r>
      <rPr>
        <sz val="10"/>
        <color rgb="FF231F20"/>
        <rFont val="Arial"/>
        <family val="2"/>
      </rPr>
      <t>Less than or 6 months ago</t>
    </r>
  </si>
  <si>
    <r>
      <t>·</t>
    </r>
    <r>
      <rPr>
        <sz val="7"/>
        <color theme="1"/>
        <rFont val="Times New Roman"/>
        <family val="1"/>
      </rPr>
      <t xml:space="preserve">       </t>
    </r>
    <r>
      <rPr>
        <sz val="10"/>
        <color rgb="FF231F20"/>
        <rFont val="Arial"/>
        <family val="2"/>
      </rPr>
      <t>More than 1 year ago</t>
    </r>
  </si>
  <si>
    <r>
      <t>·</t>
    </r>
    <r>
      <rPr>
        <sz val="7"/>
        <color theme="1"/>
        <rFont val="Times New Roman"/>
        <family val="1"/>
      </rPr>
      <t xml:space="preserve">       </t>
    </r>
    <r>
      <rPr>
        <sz val="10"/>
        <color rgb="FF231F20"/>
        <rFont val="Arial"/>
        <family val="2"/>
      </rPr>
      <t>More than or 5 years ago</t>
    </r>
  </si>
  <si>
    <r>
      <t>·</t>
    </r>
    <r>
      <rPr>
        <sz val="7"/>
        <color theme="1"/>
        <rFont val="Times New Roman"/>
        <family val="1"/>
      </rPr>
      <t xml:space="preserve">       </t>
    </r>
    <r>
      <rPr>
        <sz val="10.5"/>
        <color theme="1"/>
        <rFont val="Arial"/>
        <family val="2"/>
      </rPr>
      <t xml:space="preserve">Yes                        </t>
    </r>
  </si>
  <si>
    <r>
      <t>·</t>
    </r>
    <r>
      <rPr>
        <sz val="7"/>
        <color theme="1"/>
        <rFont val="Times New Roman"/>
        <family val="1"/>
      </rPr>
      <t xml:space="preserve">       </t>
    </r>
    <r>
      <rPr>
        <sz val="10.5"/>
        <color theme="1"/>
        <rFont val="Arial"/>
        <family val="2"/>
      </rPr>
      <t xml:space="preserve">No </t>
    </r>
  </si>
  <si>
    <t>1a</t>
  </si>
  <si>
    <t>1b</t>
  </si>
  <si>
    <t>1c</t>
  </si>
  <si>
    <t>I respect their privacy at all times.</t>
  </si>
  <si>
    <t>. I seek permission before I touch the woman or baby.</t>
  </si>
  <si>
    <r>
      <t xml:space="preserve">2 </t>
    </r>
    <r>
      <rPr>
        <b/>
        <sz val="10.5"/>
        <color theme="4"/>
        <rFont val="Arial"/>
        <family val="2"/>
      </rPr>
      <t>Have you had any training in Essential newborn care before?</t>
    </r>
  </si>
  <si>
    <r>
      <t xml:space="preserve">ENCC self-assessment of confidence </t>
    </r>
    <r>
      <rPr>
        <b/>
        <u/>
        <sz val="16"/>
        <color theme="1"/>
        <rFont val="Arial"/>
        <family val="2"/>
      </rPr>
      <t>pre training</t>
    </r>
  </si>
  <si>
    <r>
      <t xml:space="preserve">ENCC self-assessment of confidence </t>
    </r>
    <r>
      <rPr>
        <b/>
        <u/>
        <sz val="16"/>
        <color theme="1"/>
        <rFont val="Arial"/>
        <family val="2"/>
      </rPr>
      <t>post training</t>
    </r>
  </si>
  <si>
    <t xml:space="preserve">Stays with group and has direct oversight during performance. Avoids intervention unless harmful practices. </t>
  </si>
  <si>
    <r>
      <rPr>
        <b/>
        <sz val="10"/>
        <color theme="1"/>
        <rFont val="Calibri"/>
        <family val="2"/>
        <scheme val="minor"/>
      </rPr>
      <t>Briefs</t>
    </r>
    <r>
      <rPr>
        <sz val="10"/>
        <color theme="1"/>
        <rFont val="Calibri"/>
        <family val="2"/>
        <scheme val="minor"/>
      </rPr>
      <t xml:space="preserve"> Clearly explains objective </t>
    </r>
    <r>
      <rPr>
        <sz val="10"/>
        <color theme="1"/>
        <rFont val="Calibri"/>
        <family val="2"/>
      </rPr>
      <t>–</t>
    </r>
    <r>
      <rPr>
        <sz val="10"/>
        <color theme="1"/>
        <rFont val="Calibri"/>
        <family val="2"/>
        <scheme val="minor"/>
      </rPr>
      <t xml:space="preserve">  when, where, time allotted, equipment, materials. Stays with group and has direct oversight during performance.Avoids intervention unless harmful practices. </t>
    </r>
  </si>
  <si>
    <r>
      <rPr>
        <b/>
        <sz val="10"/>
        <color theme="1"/>
        <rFont val="Calibri"/>
        <family val="2"/>
        <scheme val="minor"/>
      </rPr>
      <t>Briefs.</t>
    </r>
    <r>
      <rPr>
        <sz val="10"/>
        <color theme="1"/>
        <rFont val="Calibri"/>
        <family val="2"/>
        <scheme val="minor"/>
      </rPr>
      <t xml:space="preserve"> Clearly explains objective </t>
    </r>
    <r>
      <rPr>
        <sz val="10"/>
        <color theme="1"/>
        <rFont val="Calibri"/>
        <family val="2"/>
      </rPr>
      <t>–</t>
    </r>
    <r>
      <rPr>
        <sz val="10"/>
        <color theme="1"/>
        <rFont val="Calibri"/>
        <family val="2"/>
        <scheme val="minor"/>
      </rPr>
      <t xml:space="preserve">  when, where, time allotted, equipment, materials. Stays with group and has direct oversight during performance.Avoids intervention unless harmful practices. </t>
    </r>
  </si>
  <si>
    <t>Score out of 13</t>
  </si>
  <si>
    <t xml:space="preserve">Pre and post knowledge check </t>
  </si>
  <si>
    <t xml:space="preserve">Overview of pre- and post-assessment </t>
  </si>
  <si>
    <t xml:space="preserve">Data collection and use </t>
  </si>
  <si>
    <t xml:space="preserve"> Kangaroo mother care for the small baby </t>
  </si>
  <si>
    <t>Organisation of KMC</t>
  </si>
  <si>
    <t>Alternative feeding methods</t>
  </si>
  <si>
    <t xml:space="preserve">Note: Review videos and download those you will use if you have poor internet connection. </t>
  </si>
  <si>
    <t>ENC2 Assessment and preventing disease video collection</t>
  </si>
  <si>
    <t>Immediate care helping babies breathe at birth Video collection</t>
  </si>
  <si>
    <t>Human milk banking: Indian experience</t>
  </si>
  <si>
    <t xml:space="preserve">Human milk banking Lactation management  Mothers own milk. Why it is so important. Ranking of milks. Human milk banking a short term life saving alternative. </t>
  </si>
  <si>
    <r>
      <t xml:space="preserve">For all following questions , how confident are  you to perform this skill </t>
    </r>
    <r>
      <rPr>
        <b/>
        <u/>
        <sz val="12"/>
        <color theme="1"/>
        <rFont val="Arial"/>
        <family val="2"/>
      </rPr>
      <t xml:space="preserve">independently? </t>
    </r>
    <r>
      <rPr>
        <b/>
        <sz val="12"/>
        <color theme="1"/>
        <rFont val="Arial"/>
        <family val="2"/>
      </rPr>
      <t xml:space="preserve">Mark from 1-5 </t>
    </r>
  </si>
  <si>
    <t>Confidence self-assment pre and post course</t>
  </si>
  <si>
    <t>Confidence self assessment</t>
  </si>
  <si>
    <t>Overview of danger signs (6 minutes)</t>
  </si>
  <si>
    <t xml:space="preserve"> Overview of whole process including content place time (18 minutes )</t>
  </si>
  <si>
    <t xml:space="preserve"> Management of mild and moderate hypothermia</t>
  </si>
  <si>
    <t>Hypothermia and physiology</t>
  </si>
  <si>
    <t>Clip definitions and underlying causes</t>
  </si>
  <si>
    <t xml:space="preserve">Hypothermia management </t>
  </si>
  <si>
    <t>Clip  prevention and management</t>
  </si>
  <si>
    <t>Warm Chain</t>
  </si>
  <si>
    <t xml:space="preserve">Clip components of warm chain </t>
  </si>
  <si>
    <t>6a</t>
  </si>
  <si>
    <t>6b</t>
  </si>
  <si>
    <t>6c</t>
  </si>
  <si>
    <t>Intergrowth 21st project</t>
  </si>
  <si>
    <t>Clip  overview Feeding normal babies</t>
  </si>
  <si>
    <t>Immediate care immediate prolonged  skin to skin</t>
  </si>
  <si>
    <t>Implementation of the first embrace</t>
  </si>
  <si>
    <t xml:space="preserve">Parents and professional report on impact of implementing first embrace </t>
  </si>
  <si>
    <t>Essential Newborn Care Modules
List of videos</t>
  </si>
  <si>
    <t>Caring-for-yourself-and-your-baby-after-birth</t>
  </si>
  <si>
    <t>Low birthweight management overview</t>
  </si>
  <si>
    <t xml:space="preserve">Overview epidemiology causes and management </t>
  </si>
  <si>
    <t xml:space="preserve"> How do you examine and what are the consequences of not screening and treating.</t>
  </si>
  <si>
    <t>Film shows a mother with engorged breasts and suggests ways she can try to resolve the condition</t>
  </si>
  <si>
    <t>Signs to tell whether the baby is feeding well for mothers</t>
  </si>
  <si>
    <t>Steps to improve milk supply and the baby’s feeding for mothers</t>
  </si>
  <si>
    <t xml:space="preserve">Essential Newborn Care Course          </t>
  </si>
  <si>
    <t xml:space="preserve">9.  ENC2 and Examination of the newborn
10. ENC1 and Basic resuscitation of the newborn
11. ENC2 and Kangaroo mother care for the small baby
</t>
  </si>
  <si>
    <t>© World Health Organization 2024. All rights reserved.</t>
  </si>
  <si>
    <t xml:space="preserve">© World Health Organization 2024. All rights reserved.  </t>
  </si>
  <si>
    <t>Set up environment for simulations</t>
  </si>
  <si>
    <r>
      <rPr>
        <b/>
        <sz val="10"/>
        <color theme="1"/>
        <rFont val="Calibri"/>
        <family val="2"/>
        <scheme val="minor"/>
      </rPr>
      <t>Structured</t>
    </r>
    <r>
      <rPr>
        <sz val="10"/>
        <color theme="1"/>
        <rFont val="Calibri"/>
        <family val="2"/>
        <scheme val="minor"/>
      </rPr>
      <t xml:space="preserve"> </t>
    </r>
    <r>
      <rPr>
        <b/>
        <sz val="10"/>
        <color theme="1"/>
        <rFont val="Calibri"/>
        <family val="2"/>
        <scheme val="minor"/>
      </rPr>
      <t>debrief</t>
    </r>
    <r>
      <rPr>
        <sz val="10"/>
        <color theme="1"/>
        <rFont val="Calibri"/>
        <family val="2"/>
        <scheme val="minor"/>
      </rPr>
      <t xml:space="preserve"> (including IPC, respectful care and communication). Promotes self-reflection/critical thinking. Links with QI. Provides constructive feedback and demonstrates when necessary.</t>
    </r>
  </si>
  <si>
    <t xml:space="preserve">© World Health Organization 2024. All rights reserved. </t>
  </si>
  <si>
    <t xml:space="preserve">Example of feedback from course organiser </t>
  </si>
  <si>
    <t>Essential Newborn Care Modules
Answer sheet for pre and post knowledge check (sheet 5.1)</t>
  </si>
  <si>
    <t>There are two cohorts of facilitators:
1. New facilitators who have not been trained in facilitation of the Essential Newborn Care
2. Experienced Facilitators 
Use the assessment  to decide which facilitators can be paired for ongoing mentoring.                                                                                          Pair experienced facilitators with strong clinical facilitation and mentoring skills with new facilitators to build competencies and confidence.</t>
  </si>
  <si>
    <t xml:space="preserve">Essential Newborn Care Course
Facilitator performance             </t>
  </si>
  <si>
    <r>
      <t xml:space="preserve">Facilitators observe your colleagues and give constructive feedback using the </t>
    </r>
    <r>
      <rPr>
        <i/>
        <sz val="11"/>
        <color theme="1"/>
        <rFont val="Calibri"/>
        <family val="2"/>
        <scheme val="minor"/>
      </rPr>
      <t>Peer feedback form</t>
    </r>
    <r>
      <rPr>
        <sz val="11"/>
        <color theme="1"/>
        <rFont val="Calibri"/>
        <family val="2"/>
        <scheme val="minor"/>
      </rPr>
      <t xml:space="preserve"> for each session.</t>
    </r>
  </si>
  <si>
    <t>Essential Newborn Care Modules
Pre and post knowledge questions</t>
  </si>
  <si>
    <t xml:space="preserve">Essential Newborn Care Course
Peer feedback on facilitation                  </t>
  </si>
  <si>
    <t xml:space="preserve">© World Health Organization 2024. All rights reserved.
</t>
  </si>
  <si>
    <r>
      <t>ENVIRONMENT: Safe, realistic environment (delivery beds, hand hygiene points, screens for privacy). Real or disused delivery room or learning laboratory</t>
    </r>
    <r>
      <rPr>
        <b/>
        <sz val="11"/>
        <color theme="1"/>
        <rFont val="宋体"/>
        <charset val="134"/>
      </rPr>
      <t>.</t>
    </r>
    <r>
      <rPr>
        <b/>
        <sz val="11"/>
        <color theme="1"/>
        <rFont val="Calibri"/>
        <family val="2"/>
        <scheme val="minor"/>
      </rPr>
      <t>Ensure accessibility for all participants.</t>
    </r>
  </si>
  <si>
    <t>Compilation of assessments and surveys</t>
  </si>
  <si>
    <t>Compilation of simulations</t>
  </si>
  <si>
    <t xml:space="preserve">Compilation of clinical practice cards </t>
  </si>
  <si>
    <t xml:space="preserve">Appropriate PPE (context and scope of work), apron, sterile and non-sterile gloves, masks, eye protection , utilty gloves </t>
  </si>
  <si>
    <t xml:space="preserve">Optional Fluorescent gel </t>
  </si>
  <si>
    <t xml:space="preserve">Optional Detection light </t>
  </si>
  <si>
    <t>Initial steps</t>
  </si>
  <si>
    <t>Ventilation with bag and mask</t>
  </si>
  <si>
    <t>Early initiation</t>
  </si>
  <si>
    <t>Principles of lactation</t>
  </si>
  <si>
    <t>Benefits breast milk and breastfeeding</t>
  </si>
  <si>
    <t>Preventing difficulties</t>
  </si>
  <si>
    <t xml:space="preserve">Common breastfeeding problems </t>
  </si>
  <si>
    <t>Maternal illness and newborn conditions</t>
  </si>
  <si>
    <t xml:space="preserve">Need for alternative methods </t>
  </si>
  <si>
    <t>Expression of breast milk</t>
  </si>
  <si>
    <t>Alternatives to mothers own milk</t>
  </si>
  <si>
    <t xml:space="preserve">Communication skills </t>
  </si>
  <si>
    <t>Newborn Rights</t>
  </si>
  <si>
    <t xml:space="preserve">Why data is important </t>
  </si>
  <si>
    <t>Using data</t>
  </si>
  <si>
    <t>The situation</t>
  </si>
  <si>
    <t>Welcoming mother and assessing risk factors</t>
  </si>
  <si>
    <t>Goal and learning outcomes</t>
  </si>
  <si>
    <t>Care in the first minutes after birth</t>
  </si>
  <si>
    <t xml:space="preserve">Care through the first hour </t>
  </si>
  <si>
    <t>Hypo and hyperthermia</t>
  </si>
  <si>
    <t xml:space="preserve">Alternative warming methods </t>
  </si>
  <si>
    <t>Part 2</t>
  </si>
  <si>
    <t xml:space="preserve">Part 1 </t>
  </si>
  <si>
    <t>Monitoring the newborn immediately after birth</t>
  </si>
  <si>
    <t>Examination and complete assessment of the newborn</t>
  </si>
  <si>
    <t>Assessment and re-assessment to make a care plan</t>
  </si>
  <si>
    <t>Special needs of the small baby</t>
  </si>
  <si>
    <t>Principles of kangaroo mother care (KMC)</t>
  </si>
  <si>
    <t>Practical issues in KMC</t>
  </si>
  <si>
    <t>Breastfeeding: Overcoming difficulties</t>
  </si>
  <si>
    <t>Preparation for discharge</t>
  </si>
  <si>
    <t>Counselling for care at home</t>
  </si>
  <si>
    <t>Postnatal care and follow-up visits</t>
  </si>
  <si>
    <t xml:space="preserve"> Keeping the newborn warm </t>
  </si>
  <si>
    <t>Environment</t>
  </si>
  <si>
    <t>Essential Newborn Care Modules
Adjustable agendas</t>
  </si>
  <si>
    <t>Clinical practice (selected simulations)</t>
  </si>
  <si>
    <t>Estimated time required</t>
  </si>
  <si>
    <t>Foundation</t>
  </si>
  <si>
    <t>Find below the generic timetable for Essential Newborn Care modules with estimated time needed . Review pre-test and  performance assessment results.          Practice running sessions and adjust accordingly. 
Optional: Unhide columns E and F and set start time. All other timings will change automatically.</t>
  </si>
  <si>
    <t>Knowledge checks</t>
  </si>
  <si>
    <t>Compilation of videos</t>
  </si>
  <si>
    <t>Materials and equipment for each module and ENC 1 and 2</t>
  </si>
  <si>
    <t xml:space="preserve"> Materials and equipment</t>
  </si>
  <si>
    <t xml:space="preserve">Adjustable time tables  modules </t>
  </si>
  <si>
    <t>Estimated time needed for each section of module. Adjust according to pretest and performance assessment  and context.</t>
  </si>
  <si>
    <t xml:space="preserve"> Overview  assessments and surveys</t>
  </si>
  <si>
    <t xml:space="preserve">Essential Newborn Care Modular Course
Compilation of results </t>
  </si>
  <si>
    <t>Plan for learning and practice</t>
  </si>
  <si>
    <r>
      <t xml:space="preserve">A. Organisers/course director will use the </t>
    </r>
    <r>
      <rPr>
        <i/>
        <sz val="11"/>
        <color theme="1"/>
        <rFont val="Calibri"/>
        <family val="2"/>
        <scheme val="minor"/>
      </rPr>
      <t xml:space="preserve">Organiser feedback form </t>
    </r>
    <r>
      <rPr>
        <sz val="11"/>
        <color theme="1"/>
        <rFont val="Calibri"/>
        <family val="2"/>
        <scheme val="minor"/>
      </rPr>
      <t>to give constructive feedback.</t>
    </r>
  </si>
  <si>
    <t>Organiser feedback form</t>
  </si>
  <si>
    <t>2. For organisers</t>
  </si>
  <si>
    <t>See the example</t>
  </si>
  <si>
    <t xml:space="preserve">Essential Newborn Care Thematic Modules
Assessment: Facilitation during practice sessions </t>
  </si>
  <si>
    <t xml:space="preserve">Observation by course director or organiser: Use this form to give feedback and support for a facilitator individually and for setting targets.
Tick "satisfactory" or "needs improvement" as you observe. Use results to organize mentoring and support for facilitators of future ENC courses or for pairing new facilitators with those more experienced. </t>
  </si>
  <si>
    <t>Confidence self assessments</t>
  </si>
  <si>
    <t xml:space="preserve">ENC self ssessment of confidence pre and post assessment </t>
  </si>
  <si>
    <t>Knowledge check</t>
  </si>
  <si>
    <t>Performance assessments</t>
  </si>
  <si>
    <t>Additional questions</t>
  </si>
  <si>
    <t>Peer facilitator feedback</t>
  </si>
  <si>
    <t>Organiser feedback on facilitation</t>
  </si>
  <si>
    <t>Organiser feedback planning, support and target setting</t>
  </si>
  <si>
    <t xml:space="preserve"> Example of feedback</t>
  </si>
  <si>
    <t>Essential Newborn Care Modular Course
Feedback on facilitation during practice sessions</t>
  </si>
  <si>
    <t xml:space="preserve">
Additional questions </t>
  </si>
  <si>
    <t>Additional knowledge questions pre and post  tests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</si>
</sst>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409]h:mm\ AM/PM;@"/>
    <numFmt numFmtId="165" formatCode="h:mm;@"/>
    <numFmt numFmtId="166" formatCode="[$-409]mmmm\ d\,\ yyyy;@"/>
  </numFmts>
  <fonts count="144">
    <font>
      <sz val="11"/>
      <color theme="1"/>
      <name val="Calibri"/>
      <family val="2"/>
      <scheme val="minor"/>
    </font>
    <font>
      <b/>
      <sz val="11"/>
      <color theme="1"/>
      <name val="Calibri"/>
      <family val="2"/>
      <scheme val="minor"/>
    </font>
    <font>
      <b/>
      <sz val="14"/>
      <color theme="0"/>
      <name val="Calibri Light"/>
      <family val="2"/>
    </font>
    <font>
      <sz val="11"/>
      <color theme="1"/>
      <name val="Arial"/>
      <family val="2"/>
    </font>
    <font>
      <b/>
      <sz val="11"/>
      <color theme="1"/>
      <name val="Calibri"/>
      <family val="2"/>
    </font>
    <font>
      <sz val="11"/>
      <color theme="1"/>
      <name val="Calibri"/>
      <family val="2"/>
    </font>
    <font>
      <b/>
      <sz val="16"/>
      <color theme="1"/>
      <name val="Arial"/>
      <family val="2"/>
    </font>
    <font>
      <sz val="10"/>
      <color theme="1"/>
      <name val="Verdana"/>
      <family val="2"/>
    </font>
    <font>
      <sz val="12"/>
      <color theme="1"/>
      <name val="Calibri"/>
      <family val="2"/>
      <scheme val="minor"/>
    </font>
    <font>
      <b/>
      <sz val="10"/>
      <color theme="1"/>
      <name val="Verdana"/>
      <family val="2"/>
    </font>
    <font>
      <b/>
      <sz val="11"/>
      <color theme="1"/>
      <name val="Verdana"/>
      <family val="2"/>
    </font>
    <font>
      <b/>
      <sz val="9"/>
      <color theme="1"/>
      <name val="Calibri"/>
      <family val="2"/>
      <scheme val="minor"/>
    </font>
    <font>
      <b/>
      <sz val="24"/>
      <color theme="1"/>
      <name val="Calibri"/>
      <family val="2"/>
      <scheme val="minor"/>
    </font>
    <font>
      <sz val="14"/>
      <color theme="1"/>
      <name val="Arial"/>
      <family val="2"/>
    </font>
    <font>
      <b/>
      <sz val="14"/>
      <name val="Cambria"/>
      <family val="1"/>
    </font>
    <font>
      <b/>
      <sz val="10"/>
      <name val="Calibri Light"/>
      <family val="2"/>
    </font>
    <font>
      <b/>
      <sz val="10"/>
      <color theme="1"/>
      <name val="Calibri"/>
      <family val="2"/>
      <scheme val="minor"/>
    </font>
    <font>
      <b/>
      <u/>
      <sz val="10"/>
      <color theme="1"/>
      <name val="Calibri"/>
      <family val="2"/>
      <scheme val="minor"/>
    </font>
    <font>
      <b/>
      <sz val="10"/>
      <color rgb="FFFF0000"/>
      <name val="Calibri"/>
      <family val="2"/>
      <scheme val="minor"/>
    </font>
    <font>
      <b/>
      <sz val="10"/>
      <name val="Calibri"/>
      <family val="2"/>
      <scheme val="minor"/>
    </font>
    <font>
      <sz val="10"/>
      <color theme="1"/>
      <name val="Times New Roman"/>
      <family val="1"/>
    </font>
    <font>
      <b/>
      <sz val="12"/>
      <name val="Calibri Light"/>
      <family val="2"/>
    </font>
    <font>
      <b/>
      <i/>
      <sz val="12"/>
      <name val="Calibri Light"/>
      <family val="2"/>
    </font>
    <font>
      <b/>
      <sz val="10"/>
      <color rgb="FF363435"/>
      <name val="Calibri"/>
      <family val="2"/>
      <scheme val="minor"/>
    </font>
    <font>
      <b/>
      <sz val="10"/>
      <name val="Cambria"/>
      <family val="1"/>
    </font>
    <font>
      <b/>
      <sz val="12"/>
      <color rgb="FFFFFF00"/>
      <name val="Calibri Light"/>
      <family val="2"/>
    </font>
    <font>
      <b/>
      <sz val="11"/>
      <name val="Arial"/>
      <family val="2"/>
    </font>
    <font>
      <sz val="10"/>
      <color rgb="FF000000"/>
      <name val="Calibri Light"/>
      <family val="2"/>
    </font>
    <font>
      <sz val="10"/>
      <color theme="1"/>
      <name val="Calibri"/>
      <family val="2"/>
      <scheme val="minor"/>
    </font>
    <font>
      <sz val="10"/>
      <name val="Calibri Light"/>
      <family val="2"/>
    </font>
    <font>
      <sz val="10"/>
      <color theme="1"/>
      <name val="Calibri Light"/>
      <family val="2"/>
    </font>
    <font>
      <b/>
      <sz val="16"/>
      <color theme="1"/>
      <name val="Calibri"/>
      <family val="2"/>
      <scheme val="minor"/>
    </font>
    <font>
      <b/>
      <sz val="18"/>
      <color theme="1"/>
      <name val="Calibri"/>
      <family val="2"/>
      <scheme val="minor"/>
    </font>
    <font>
      <b/>
      <sz val="14"/>
      <color theme="1"/>
      <name val="Calibri"/>
      <family val="2"/>
      <scheme val="minor"/>
    </font>
    <font>
      <sz val="8"/>
      <name val="Times New Roman"/>
      <family val="1"/>
    </font>
    <font>
      <sz val="12"/>
      <name val="Times New Roman"/>
      <family val="1"/>
    </font>
    <font>
      <b/>
      <sz val="16"/>
      <name val="Times New Roman"/>
      <family val="1"/>
    </font>
    <font>
      <b/>
      <sz val="24"/>
      <name val="Times New Roman"/>
      <family val="1"/>
    </font>
    <font>
      <sz val="11"/>
      <color rgb="FFFF0000"/>
      <name val="Calibri"/>
      <family val="2"/>
      <scheme val="minor"/>
    </font>
    <font>
      <b/>
      <sz val="12"/>
      <name val="Times New Roman"/>
      <family val="1"/>
    </font>
    <font>
      <i/>
      <sz val="12"/>
      <name val="Times New Roman"/>
      <family val="1"/>
    </font>
    <font>
      <i/>
      <u/>
      <sz val="11"/>
      <color theme="1"/>
      <name val="Calibri"/>
      <family val="2"/>
      <scheme val="minor"/>
    </font>
    <font>
      <b/>
      <sz val="22"/>
      <name val="Times New Roman"/>
      <family val="1"/>
    </font>
    <font>
      <sz val="9"/>
      <color indexed="81"/>
      <name val="Tahoma"/>
      <family val="2"/>
    </font>
    <font>
      <b/>
      <sz val="9"/>
      <color indexed="81"/>
      <name val="Tahoma"/>
      <family val="2"/>
    </font>
    <font>
      <b/>
      <sz val="12"/>
      <color theme="1"/>
      <name val="Calibri"/>
      <family val="2"/>
      <scheme val="minor"/>
    </font>
    <font>
      <sz val="10"/>
      <color theme="1"/>
      <name val="Arial"/>
      <family val="2"/>
    </font>
    <font>
      <b/>
      <sz val="10"/>
      <color theme="1"/>
      <name val="Times New Roman"/>
      <family val="1"/>
    </font>
    <font>
      <b/>
      <sz val="12"/>
      <color theme="1"/>
      <name val="Verdana"/>
      <family val="2"/>
    </font>
    <font>
      <b/>
      <sz val="22"/>
      <color theme="1"/>
      <name val="Calibri"/>
      <family val="2"/>
      <scheme val="minor"/>
    </font>
    <font>
      <sz val="10"/>
      <color rgb="FFFF0000"/>
      <name val="Verdana"/>
      <family val="2"/>
    </font>
    <font>
      <sz val="11"/>
      <color theme="1"/>
      <name val="Calibri"/>
      <family val="2"/>
      <scheme val="minor"/>
    </font>
    <font>
      <u/>
      <sz val="11"/>
      <color theme="10"/>
      <name val="Calibri"/>
      <family val="2"/>
      <scheme val="minor"/>
    </font>
    <font>
      <b/>
      <sz val="20"/>
      <color theme="1"/>
      <name val="Calibri"/>
      <family val="2"/>
      <scheme val="minor"/>
    </font>
    <font>
      <b/>
      <sz val="14"/>
      <color theme="1"/>
      <name val="Calibri"/>
      <family val="2"/>
    </font>
    <font>
      <sz val="11"/>
      <name val="Calibri"/>
      <family val="2"/>
      <scheme val="minor"/>
    </font>
    <font>
      <u/>
      <sz val="11"/>
      <color theme="1"/>
      <name val="Calibri"/>
      <family val="2"/>
      <scheme val="minor"/>
    </font>
    <font>
      <b/>
      <u/>
      <sz val="11"/>
      <color rgb="FFFF0000"/>
      <name val="Calibri"/>
      <family val="2"/>
      <scheme val="minor"/>
    </font>
    <font>
      <sz val="16"/>
      <color rgb="FF000000"/>
      <name val="Arial"/>
      <family val="2"/>
    </font>
    <font>
      <b/>
      <sz val="24"/>
      <color theme="0"/>
      <name val="Calibri Light"/>
      <family val="2"/>
      <scheme val="major"/>
    </font>
    <font>
      <b/>
      <sz val="24"/>
      <color theme="1"/>
      <name val="Arial"/>
      <family val="2"/>
    </font>
    <font>
      <sz val="24"/>
      <name val="Calibri Light"/>
      <family val="2"/>
      <scheme val="major"/>
    </font>
    <font>
      <sz val="24"/>
      <color theme="1"/>
      <name val="Calibri Light"/>
      <family val="2"/>
      <scheme val="major"/>
    </font>
    <font>
      <u/>
      <sz val="24"/>
      <color theme="1"/>
      <name val="Calibri Light"/>
      <family val="2"/>
      <scheme val="major"/>
    </font>
    <font>
      <sz val="24"/>
      <color theme="1"/>
      <name val="Calibri"/>
      <family val="2"/>
      <scheme val="minor"/>
    </font>
    <font>
      <i/>
      <sz val="24"/>
      <name val="Calibri Light"/>
      <family val="2"/>
      <scheme val="major"/>
    </font>
    <font>
      <sz val="24"/>
      <color rgb="FF363435"/>
      <name val="Calibri Light"/>
      <family val="2"/>
      <scheme val="major"/>
    </font>
    <font>
      <sz val="24"/>
      <color rgb="FFFFFF00"/>
      <name val="Calibri Light"/>
      <family val="2"/>
      <scheme val="major"/>
    </font>
    <font>
      <sz val="24"/>
      <color rgb="FFFF0000"/>
      <name val="Calibri"/>
      <family val="2"/>
      <scheme val="minor"/>
    </font>
    <font>
      <sz val="24"/>
      <color theme="1"/>
      <name val="Arial"/>
      <family val="2"/>
    </font>
    <font>
      <sz val="20"/>
      <color theme="1"/>
      <name val="Calibri"/>
      <family val="2"/>
      <scheme val="minor"/>
    </font>
    <font>
      <sz val="24"/>
      <color rgb="FFFF0000"/>
      <name val="Calibri Light"/>
      <family val="2"/>
      <scheme val="major"/>
    </font>
    <font>
      <sz val="12"/>
      <color rgb="FF0070C0"/>
      <name val="Calibri"/>
      <family val="2"/>
      <scheme val="minor"/>
    </font>
    <font>
      <b/>
      <sz val="9"/>
      <name val="Calibri"/>
      <family val="2"/>
      <scheme val="minor"/>
    </font>
    <font>
      <b/>
      <sz val="11"/>
      <name val="Calibri"/>
      <family val="2"/>
      <scheme val="minor"/>
    </font>
    <font>
      <sz val="10.5"/>
      <name val="Calibri"/>
      <family val="2"/>
      <scheme val="minor"/>
    </font>
    <font>
      <sz val="8"/>
      <name val="Calibri"/>
      <family val="2"/>
      <scheme val="minor"/>
    </font>
    <font>
      <u/>
      <sz val="11"/>
      <name val="Calibri"/>
      <family val="2"/>
      <scheme val="minor"/>
    </font>
    <font>
      <sz val="11"/>
      <name val="Times New Roman"/>
      <family val="1"/>
    </font>
    <font>
      <b/>
      <sz val="10.5"/>
      <name val="Calibri"/>
      <family val="2"/>
      <scheme val="minor"/>
    </font>
    <font>
      <sz val="10.5"/>
      <name val="Arial"/>
      <family val="2"/>
    </font>
    <font>
      <b/>
      <sz val="11"/>
      <color theme="1"/>
      <name val="宋体"/>
      <charset val="134"/>
    </font>
    <font>
      <sz val="11"/>
      <color rgb="FF000000"/>
      <name val="Calibri"/>
      <family val="2"/>
      <scheme val="minor"/>
    </font>
    <font>
      <b/>
      <sz val="14"/>
      <color rgb="FF000000"/>
      <name val="Calibri"/>
      <family val="2"/>
      <scheme val="minor"/>
    </font>
    <font>
      <b/>
      <sz val="16"/>
      <name val="Calibri"/>
      <family val="2"/>
      <scheme val="minor"/>
    </font>
    <font>
      <sz val="10"/>
      <name val="Calibri"/>
      <family val="2"/>
      <scheme val="minor"/>
    </font>
    <font>
      <b/>
      <sz val="8"/>
      <color theme="1"/>
      <name val="Calibri"/>
      <family val="2"/>
      <scheme val="minor"/>
    </font>
    <font>
      <vertAlign val="superscript"/>
      <sz val="11"/>
      <color rgb="FF000000"/>
      <name val="Calibri"/>
      <family val="2"/>
      <scheme val="minor"/>
    </font>
    <font>
      <b/>
      <sz val="12"/>
      <color rgb="FF000000"/>
      <name val="Calibri"/>
      <family val="2"/>
      <scheme val="minor"/>
    </font>
    <font>
      <b/>
      <sz val="26"/>
      <color rgb="FF000000"/>
      <name val="Calibri"/>
      <family val="2"/>
      <scheme val="minor"/>
    </font>
    <font>
      <sz val="9"/>
      <color theme="1"/>
      <name val="Calibri"/>
      <family val="2"/>
      <scheme val="minor"/>
    </font>
    <font>
      <b/>
      <sz val="12"/>
      <name val="Calibri"/>
      <family val="2"/>
      <scheme val="minor"/>
    </font>
    <font>
      <i/>
      <sz val="11"/>
      <color theme="1"/>
      <name val="Calibri"/>
      <family val="2"/>
      <scheme val="minor"/>
    </font>
    <font>
      <sz val="14"/>
      <color theme="1"/>
      <name val="Calibri"/>
      <family val="2"/>
      <scheme val="minor"/>
    </font>
    <font>
      <b/>
      <sz val="16"/>
      <color theme="4"/>
      <name val="Calibri"/>
      <family val="2"/>
      <scheme val="minor"/>
    </font>
    <font>
      <b/>
      <sz val="14"/>
      <color theme="4"/>
      <name val="Calibri"/>
      <family val="2"/>
      <scheme val="minor"/>
    </font>
    <font>
      <sz val="12"/>
      <color rgb="FF000000"/>
      <name val="Calibri"/>
      <family val="2"/>
      <scheme val="minor"/>
    </font>
    <font>
      <b/>
      <sz val="9"/>
      <color theme="1"/>
      <name val="Calibri"/>
      <family val="2"/>
    </font>
    <font>
      <sz val="11"/>
      <name val="Calibri"/>
      <family val="2"/>
    </font>
    <font>
      <sz val="11"/>
      <name val="Arial"/>
      <family val="2"/>
    </font>
    <font>
      <sz val="11"/>
      <name val="Wingdings"/>
      <charset val="2"/>
    </font>
    <font>
      <sz val="10"/>
      <color theme="1"/>
      <name val="Calibri"/>
      <family val="2"/>
    </font>
    <font>
      <sz val="15"/>
      <color theme="1"/>
      <name val="Calibri"/>
      <family val="2"/>
    </font>
    <font>
      <sz val="11"/>
      <color theme="1"/>
      <name val="Wingdings"/>
      <charset val="2"/>
    </font>
    <font>
      <sz val="11"/>
      <color theme="9" tint="-0.249977111117893"/>
      <name val="Calibri"/>
      <family val="2"/>
      <scheme val="minor"/>
    </font>
    <font>
      <sz val="11"/>
      <color theme="5" tint="0.39997558519241921"/>
      <name val="Calibri"/>
      <family val="2"/>
      <scheme val="minor"/>
    </font>
    <font>
      <b/>
      <sz val="18"/>
      <color theme="4"/>
      <name val="Calibri"/>
      <family val="2"/>
      <scheme val="minor"/>
    </font>
    <font>
      <b/>
      <sz val="20"/>
      <color theme="4"/>
      <name val="Calibri"/>
      <family val="2"/>
      <scheme val="minor"/>
    </font>
    <font>
      <b/>
      <sz val="22"/>
      <color theme="4"/>
      <name val="Calibri"/>
      <family val="2"/>
      <scheme val="minor"/>
    </font>
    <font>
      <b/>
      <sz val="24"/>
      <color theme="4"/>
      <name val="Calibri"/>
      <family val="2"/>
      <scheme val="minor"/>
    </font>
    <font>
      <b/>
      <sz val="26"/>
      <color theme="4"/>
      <name val="Calibri"/>
      <family val="2"/>
      <scheme val="minor"/>
    </font>
    <font>
      <b/>
      <sz val="26"/>
      <color theme="4"/>
      <name val="Calibri"/>
      <family val="2"/>
    </font>
    <font>
      <b/>
      <sz val="18.2"/>
      <color theme="4"/>
      <name val="Calibri"/>
      <family val="2"/>
    </font>
    <font>
      <sz val="22"/>
      <color theme="4"/>
      <name val="Calibri"/>
      <family val="2"/>
      <scheme val="minor"/>
    </font>
    <font>
      <sz val="12"/>
      <name val="Calibri"/>
      <family val="2"/>
      <scheme val="minor"/>
    </font>
    <font>
      <b/>
      <sz val="12"/>
      <color theme="1"/>
      <name val="Bradley Hand ITC"/>
      <family val="4"/>
    </font>
    <font>
      <u/>
      <sz val="11"/>
      <color theme="4"/>
      <name val="Calibri"/>
      <family val="2"/>
      <scheme val="minor"/>
    </font>
    <font>
      <sz val="12"/>
      <color rgb="FF000000"/>
      <name val="Myriad Pro"/>
      <family val="2"/>
    </font>
    <font>
      <b/>
      <sz val="10"/>
      <color rgb="FF000000"/>
      <name val="Calibri"/>
      <family val="2"/>
      <scheme val="minor"/>
    </font>
    <font>
      <sz val="10"/>
      <color rgb="FF000000"/>
      <name val="Calibri"/>
      <family val="2"/>
      <scheme val="minor"/>
    </font>
    <font>
      <sz val="12"/>
      <color theme="1"/>
      <name val="Arial"/>
      <family val="2"/>
    </font>
    <font>
      <b/>
      <sz val="12"/>
      <color rgb="FF202024"/>
      <name val="Arial"/>
      <family val="2"/>
    </font>
    <font>
      <sz val="10.5"/>
      <color rgb="FF231F20"/>
      <name val="Arial"/>
      <family val="2"/>
    </font>
    <font>
      <b/>
      <sz val="10.5"/>
      <color rgb="FF231F20"/>
      <name val="Arial"/>
      <family val="2"/>
    </font>
    <font>
      <sz val="10.5"/>
      <color rgb="FF231F20"/>
      <name val="Symbol"/>
      <family val="1"/>
      <charset val="2"/>
    </font>
    <font>
      <sz val="7"/>
      <color rgb="FF231F20"/>
      <name val="Times New Roman"/>
      <family val="1"/>
    </font>
    <font>
      <sz val="10.5"/>
      <color theme="1"/>
      <name val="Symbol"/>
      <family val="1"/>
      <charset val="2"/>
    </font>
    <font>
      <sz val="7"/>
      <color theme="1"/>
      <name val="Times New Roman"/>
      <family val="1"/>
    </font>
    <font>
      <b/>
      <sz val="10"/>
      <color theme="1"/>
      <name val="Arial"/>
      <family val="2"/>
    </font>
    <font>
      <b/>
      <sz val="10"/>
      <color rgb="FF231F20"/>
      <name val="Arial"/>
      <family val="2"/>
    </font>
    <font>
      <sz val="11"/>
      <color rgb="FF231F20"/>
      <name val="Arial"/>
      <family val="2"/>
    </font>
    <font>
      <sz val="18"/>
      <color theme="1"/>
      <name val="Arial"/>
      <family val="2"/>
    </font>
    <font>
      <sz val="10.5"/>
      <color theme="1"/>
      <name val="Arial"/>
      <family val="2"/>
    </font>
    <font>
      <sz val="10"/>
      <color rgb="FF231F20"/>
      <name val="Symbol"/>
      <family val="1"/>
      <charset val="2"/>
    </font>
    <font>
      <sz val="10"/>
      <color rgb="FF231F20"/>
      <name val="Arial"/>
      <family val="2"/>
    </font>
    <font>
      <sz val="10"/>
      <color theme="1"/>
      <name val="Symbol"/>
      <family val="1"/>
      <charset val="2"/>
    </font>
    <font>
      <sz val="12"/>
      <color rgb="FF231F20"/>
      <name val="Arial"/>
      <family val="2"/>
    </font>
    <font>
      <sz val="10.5"/>
      <color theme="4"/>
      <name val="Arial"/>
      <family val="2"/>
    </font>
    <font>
      <b/>
      <sz val="10.5"/>
      <color theme="4"/>
      <name val="Arial"/>
      <family val="2"/>
    </font>
    <font>
      <b/>
      <u/>
      <sz val="16"/>
      <color theme="1"/>
      <name val="Arial"/>
      <family val="2"/>
    </font>
    <font>
      <b/>
      <sz val="12"/>
      <color theme="1"/>
      <name val="Arial"/>
      <family val="2"/>
    </font>
    <font>
      <b/>
      <u/>
      <sz val="12"/>
      <color theme="1"/>
      <name val="Arial"/>
      <family val="2"/>
    </font>
    <font>
      <u/>
      <sz val="11"/>
      <color rgb="FFFF0000"/>
      <name val="Calibri"/>
      <family val="2"/>
      <scheme val="minor"/>
    </font>
    <font>
      <sz val="10"/>
      <color rgb="FFFF0000"/>
      <name val="Calibri"/>
      <family val="2"/>
      <scheme val="minor"/>
    </font>
  </fonts>
  <fills count="30">
    <fill>
      <patternFill patternType="none"/>
    </fill>
    <fill>
      <patternFill patternType="gray125"/>
    </fill>
    <fill>
      <patternFill patternType="solid">
        <fgColor theme="0"/>
        <bgColor indexed="64"/>
      </patternFill>
    </fill>
    <fill>
      <patternFill patternType="solid">
        <fgColor rgb="FF00B050"/>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theme="2"/>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theme="8" tint="0.79998168889431442"/>
        <bgColor indexed="64"/>
      </patternFill>
    </fill>
    <fill>
      <patternFill patternType="solid">
        <fgColor theme="3"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9" tint="0.59999389629810485"/>
        <bgColor indexed="64"/>
      </patternFill>
    </fill>
    <fill>
      <patternFill patternType="solid">
        <fgColor theme="5" tint="0.39997558519241921"/>
        <bgColor indexed="64"/>
      </patternFill>
    </fill>
    <fill>
      <patternFill patternType="solid">
        <fgColor rgb="FFFF99FF"/>
        <bgColor indexed="64"/>
      </patternFill>
    </fill>
    <fill>
      <patternFill patternType="solid">
        <fgColor theme="5"/>
        <bgColor indexed="64"/>
      </patternFill>
    </fill>
    <fill>
      <patternFill patternType="solid">
        <fgColor rgb="FFFFC000"/>
        <bgColor indexed="64"/>
      </patternFill>
    </fill>
    <fill>
      <patternFill patternType="solid">
        <fgColor rgb="FF99FFCC"/>
        <bgColor indexed="64"/>
      </patternFill>
    </fill>
    <fill>
      <patternFill patternType="solid">
        <fgColor rgb="FFFFFF00"/>
        <bgColor indexed="64"/>
      </patternFill>
    </fill>
    <fill>
      <patternFill patternType="solid">
        <fgColor rgb="FF92D050"/>
        <bgColor indexed="64"/>
      </patternFill>
    </fill>
    <fill>
      <patternFill patternType="solid">
        <fgColor theme="9" tint="-0.249977111117893"/>
        <bgColor indexed="64"/>
      </patternFill>
    </fill>
    <fill>
      <patternFill patternType="solid">
        <fgColor indexed="9"/>
        <bgColor indexed="64"/>
      </patternFill>
    </fill>
    <fill>
      <patternFill patternType="solid">
        <fgColor rgb="FF99CCFF"/>
        <bgColor indexed="64"/>
      </patternFill>
    </fill>
    <fill>
      <patternFill patternType="solid">
        <fgColor theme="6" tint="0.79998168889431442"/>
        <bgColor indexed="64"/>
      </patternFill>
    </fill>
    <fill>
      <patternFill patternType="solid">
        <fgColor rgb="FFE7E6E6"/>
        <bgColor indexed="64"/>
      </patternFill>
    </fill>
    <fill>
      <patternFill patternType="solid">
        <fgColor rgb="FFFFFFCC"/>
      </patternFill>
    </fill>
  </fills>
  <borders count="153">
    <border>
      <left/>
      <right/>
      <top/>
      <bottom/>
      <diagonal/>
    </border>
    <border>
      <left style="thin">
        <color indexed="64"/>
      </left>
      <right style="thin">
        <color indexed="64"/>
      </right>
      <top style="thin">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medium">
        <color indexed="64"/>
      </left>
      <right/>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style="dotted">
        <color auto="1"/>
      </left>
      <right style="dotted">
        <color auto="1"/>
      </right>
      <top/>
      <bottom/>
      <diagonal/>
    </border>
    <border>
      <left style="dotted">
        <color auto="1"/>
      </left>
      <right/>
      <top/>
      <bottom/>
      <diagonal/>
    </border>
    <border>
      <left style="thin">
        <color indexed="64"/>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style="dotted">
        <color auto="1"/>
      </right>
      <top style="medium">
        <color indexed="64"/>
      </top>
      <bottom style="medium">
        <color indexed="64"/>
      </bottom>
      <diagonal/>
    </border>
    <border>
      <left style="dotted">
        <color auto="1"/>
      </left>
      <right style="dotted">
        <color auto="1"/>
      </right>
      <top style="medium">
        <color indexed="64"/>
      </top>
      <bottom style="medium">
        <color indexed="64"/>
      </bottom>
      <diagonal/>
    </border>
    <border>
      <left style="dotted">
        <color auto="1"/>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hair">
        <color auto="1"/>
      </left>
      <right style="hair">
        <color auto="1"/>
      </right>
      <top style="hair">
        <color auto="1"/>
      </top>
      <bottom style="hair">
        <color auto="1"/>
      </bottom>
      <diagonal/>
    </border>
    <border>
      <left style="thin">
        <color indexed="64"/>
      </left>
      <right/>
      <top/>
      <bottom/>
      <diagonal/>
    </border>
    <border>
      <left style="hair">
        <color auto="1"/>
      </left>
      <right style="hair">
        <color auto="1"/>
      </right>
      <top style="hair">
        <color auto="1"/>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medium">
        <color rgb="FF000000"/>
      </right>
      <top style="thin">
        <color indexed="64"/>
      </top>
      <bottom/>
      <diagonal/>
    </border>
    <border>
      <left style="medium">
        <color rgb="FF000000"/>
      </left>
      <right/>
      <top style="thin">
        <color indexed="64"/>
      </top>
      <bottom/>
      <diagonal/>
    </border>
    <border>
      <left style="thin">
        <color theme="1"/>
      </left>
      <right/>
      <top style="thin">
        <color indexed="64"/>
      </top>
      <bottom/>
      <diagonal/>
    </border>
    <border>
      <left style="thin">
        <color theme="1"/>
      </left>
      <right style="medium">
        <color indexed="64"/>
      </right>
      <top style="thin">
        <color indexed="64"/>
      </top>
      <bottom/>
      <diagonal/>
    </border>
    <border>
      <left style="medium">
        <color indexed="64"/>
      </left>
      <right style="medium">
        <color rgb="FF000000"/>
      </right>
      <top style="thin">
        <color indexed="62"/>
      </top>
      <bottom/>
      <diagonal/>
    </border>
    <border>
      <left style="medium">
        <color rgb="FF000000"/>
      </left>
      <right/>
      <top style="thin">
        <color indexed="62"/>
      </top>
      <bottom/>
      <diagonal/>
    </border>
    <border>
      <left style="thin">
        <color theme="1"/>
      </left>
      <right/>
      <top style="thin">
        <color indexed="62"/>
      </top>
      <bottom/>
      <diagonal/>
    </border>
    <border>
      <left style="thin">
        <color theme="1"/>
      </left>
      <right style="medium">
        <color indexed="64"/>
      </right>
      <top style="thin">
        <color indexed="62"/>
      </top>
      <bottom/>
      <diagonal/>
    </border>
    <border>
      <left style="thin">
        <color theme="1"/>
      </left>
      <right/>
      <top style="thin">
        <color theme="1"/>
      </top>
      <bottom/>
      <diagonal/>
    </border>
    <border>
      <left style="thin">
        <color theme="1"/>
      </left>
      <right style="medium">
        <color indexed="64"/>
      </right>
      <top style="thin">
        <color theme="1"/>
      </top>
      <bottom/>
      <diagonal/>
    </border>
    <border>
      <left style="medium">
        <color indexed="64"/>
      </left>
      <right style="medium">
        <color rgb="FF000000"/>
      </right>
      <top style="thin">
        <color theme="1"/>
      </top>
      <bottom/>
      <diagonal/>
    </border>
    <border>
      <left style="medium">
        <color rgb="FF000000"/>
      </left>
      <right style="thin">
        <color theme="1"/>
      </right>
      <top style="thin">
        <color theme="1"/>
      </top>
      <bottom style="thin">
        <color theme="1"/>
      </bottom>
      <diagonal/>
    </border>
    <border>
      <left style="medium">
        <color indexed="64"/>
      </left>
      <right style="medium">
        <color rgb="FF000000"/>
      </right>
      <top style="thin">
        <color theme="1"/>
      </top>
      <bottom style="thin">
        <color indexed="64"/>
      </bottom>
      <diagonal/>
    </border>
    <border>
      <left style="medium">
        <color indexed="64"/>
      </left>
      <right style="medium">
        <color rgb="FF000000"/>
      </right>
      <top style="thin">
        <color theme="1"/>
      </top>
      <bottom style="medium">
        <color indexed="64"/>
      </bottom>
      <diagonal/>
    </border>
    <border>
      <left style="medium">
        <color rgb="FF000000"/>
      </left>
      <right/>
      <top style="thin">
        <color theme="1"/>
      </top>
      <bottom style="medium">
        <color indexed="64"/>
      </bottom>
      <diagonal/>
    </border>
    <border>
      <left/>
      <right style="thin">
        <color theme="1"/>
      </right>
      <top style="thin">
        <color theme="1"/>
      </top>
      <bottom style="medium">
        <color indexed="64"/>
      </bottom>
      <diagonal/>
    </border>
    <border>
      <left style="thin">
        <color theme="1"/>
      </left>
      <right/>
      <top style="thin">
        <color theme="1"/>
      </top>
      <bottom style="medium">
        <color indexed="64"/>
      </bottom>
      <diagonal/>
    </border>
    <border>
      <left style="thin">
        <color theme="1"/>
      </left>
      <right style="medium">
        <color indexed="64"/>
      </right>
      <top style="thin">
        <color theme="1"/>
      </top>
      <bottom style="medium">
        <color indexed="64"/>
      </bottom>
      <diagonal/>
    </border>
    <border>
      <left style="medium">
        <color rgb="FF000000"/>
      </left>
      <right style="thin">
        <color theme="1"/>
      </right>
      <top style="thin">
        <color theme="1"/>
      </top>
      <bottom style="thin">
        <color indexed="64"/>
      </bottom>
      <diagonal/>
    </border>
    <border>
      <left style="thin">
        <color theme="1"/>
      </left>
      <right/>
      <top style="thin">
        <color indexed="62"/>
      </top>
      <bottom style="thin">
        <color indexed="64"/>
      </bottom>
      <diagonal/>
    </border>
    <border>
      <left style="thin">
        <color theme="1"/>
      </left>
      <right/>
      <top style="thin">
        <color theme="1"/>
      </top>
      <bottom style="thin">
        <color indexed="64"/>
      </bottom>
      <diagonal/>
    </border>
    <border>
      <left style="thin">
        <color theme="1"/>
      </left>
      <right style="medium">
        <color indexed="64"/>
      </right>
      <top style="thin">
        <color theme="1"/>
      </top>
      <bottom style="thin">
        <color indexed="64"/>
      </bottom>
      <diagonal/>
    </border>
    <border>
      <left style="medium">
        <color rgb="FF000000"/>
      </left>
      <right/>
      <top style="thin">
        <color indexed="64"/>
      </top>
      <bottom style="medium">
        <color indexed="64"/>
      </bottom>
      <diagonal/>
    </border>
    <border>
      <left/>
      <right style="thin">
        <color theme="1"/>
      </right>
      <top style="thin">
        <color indexed="64"/>
      </top>
      <bottom style="medium">
        <color indexed="64"/>
      </bottom>
      <diagonal/>
    </border>
    <border>
      <left/>
      <right style="medium">
        <color indexed="64"/>
      </right>
      <top/>
      <bottom style="thin">
        <color indexed="64"/>
      </bottom>
      <diagonal/>
    </border>
    <border>
      <left style="thin">
        <color theme="1"/>
      </left>
      <right/>
      <top/>
      <bottom/>
      <diagonal/>
    </border>
    <border>
      <left style="thin">
        <color theme="1"/>
      </left>
      <right style="medium">
        <color indexed="64"/>
      </right>
      <top/>
      <bottom/>
      <diagonal/>
    </border>
    <border>
      <left style="thin">
        <color theme="1"/>
      </left>
      <right style="thin">
        <color indexed="64"/>
      </right>
      <top style="thin">
        <color theme="1"/>
      </top>
      <bottom/>
      <diagonal/>
    </border>
    <border>
      <left style="thin">
        <color indexed="64"/>
      </left>
      <right style="medium">
        <color rgb="FF000000"/>
      </right>
      <top style="thin">
        <color indexed="64"/>
      </top>
      <bottom/>
      <diagonal/>
    </border>
    <border>
      <left/>
      <right style="medium">
        <color indexed="64"/>
      </right>
      <top style="thin">
        <color indexed="64"/>
      </top>
      <bottom style="thin">
        <color indexed="64"/>
      </bottom>
      <diagonal/>
    </border>
    <border>
      <left style="medium">
        <color indexed="64"/>
      </left>
      <right/>
      <top/>
      <bottom style="medium">
        <color rgb="FF000000"/>
      </bottom>
      <diagonal/>
    </border>
    <border>
      <left/>
      <right/>
      <top/>
      <bottom style="medium">
        <color rgb="FF000000"/>
      </bottom>
      <diagonal/>
    </border>
    <border>
      <left/>
      <right style="medium">
        <color indexed="64"/>
      </right>
      <top/>
      <bottom style="medium">
        <color rgb="FF000000"/>
      </bottom>
      <diagonal/>
    </border>
    <border>
      <left style="medium">
        <color indexed="64"/>
      </left>
      <right/>
      <top style="medium">
        <color rgb="FF000000"/>
      </top>
      <bottom style="medium">
        <color rgb="FF000000"/>
      </bottom>
      <diagonal/>
    </border>
    <border>
      <left/>
      <right/>
      <top style="medium">
        <color rgb="FF000000"/>
      </top>
      <bottom style="medium">
        <color rgb="FF000000"/>
      </bottom>
      <diagonal/>
    </border>
    <border>
      <left/>
      <right style="medium">
        <color indexed="64"/>
      </right>
      <top style="medium">
        <color rgb="FF000000"/>
      </top>
      <bottom style="medium">
        <color rgb="FF000000"/>
      </bottom>
      <diagonal/>
    </border>
    <border>
      <left style="medium">
        <color indexed="64"/>
      </left>
      <right/>
      <top style="medium">
        <color rgb="FF000000"/>
      </top>
      <bottom/>
      <diagonal/>
    </border>
    <border>
      <left style="thin">
        <color theme="1"/>
      </left>
      <right/>
      <top style="medium">
        <color rgb="FF000000"/>
      </top>
      <bottom/>
      <diagonal/>
    </border>
    <border>
      <left style="thin">
        <color theme="1"/>
      </left>
      <right style="medium">
        <color indexed="64"/>
      </right>
      <top style="medium">
        <color rgb="FF000000"/>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2"/>
      </top>
      <bottom/>
      <diagonal/>
    </border>
    <border>
      <left style="medium">
        <color indexed="64"/>
      </left>
      <right style="thin">
        <color theme="1"/>
      </right>
      <top style="thin">
        <color theme="1"/>
      </top>
      <bottom style="thin">
        <color theme="1"/>
      </bottom>
      <diagonal/>
    </border>
    <border>
      <left style="medium">
        <color indexed="64"/>
      </left>
      <right/>
      <top style="thin">
        <color theme="1"/>
      </top>
      <bottom/>
      <diagonal/>
    </border>
    <border>
      <left style="medium">
        <color indexed="64"/>
      </left>
      <right/>
      <top style="thin">
        <color theme="1"/>
      </top>
      <bottom style="medium">
        <color rgb="FF000000"/>
      </bottom>
      <diagonal/>
    </border>
    <border>
      <left style="thin">
        <color theme="1"/>
      </left>
      <right/>
      <top style="thin">
        <color theme="1"/>
      </top>
      <bottom style="medium">
        <color rgb="FF000000"/>
      </bottom>
      <diagonal/>
    </border>
    <border>
      <left style="thin">
        <color theme="1"/>
      </left>
      <right style="medium">
        <color indexed="64"/>
      </right>
      <top style="thin">
        <color theme="1"/>
      </top>
      <bottom style="medium">
        <color rgb="FF000000"/>
      </bottom>
      <diagonal/>
    </border>
    <border>
      <left style="medium">
        <color indexed="64"/>
      </left>
      <right/>
      <top style="thin">
        <color indexed="64"/>
      </top>
      <bottom style="medium">
        <color rgb="FF000000"/>
      </bottom>
      <diagonal/>
    </border>
    <border>
      <left/>
      <right/>
      <top style="thin">
        <color indexed="64"/>
      </top>
      <bottom style="medium">
        <color rgb="FF000000"/>
      </bottom>
      <diagonal/>
    </border>
    <border>
      <left/>
      <right style="medium">
        <color indexed="64"/>
      </right>
      <top style="thin">
        <color indexed="64"/>
      </top>
      <bottom style="medium">
        <color rgb="FF000000"/>
      </bottom>
      <diagonal/>
    </border>
    <border>
      <left style="thin">
        <color theme="1"/>
      </left>
      <right/>
      <top/>
      <bottom style="medium">
        <color rgb="FF000000"/>
      </bottom>
      <diagonal/>
    </border>
    <border>
      <left style="medium">
        <color indexed="64"/>
      </left>
      <right/>
      <top style="thin">
        <color theme="1"/>
      </top>
      <bottom style="medium">
        <color indexed="64"/>
      </bottom>
      <diagonal/>
    </border>
    <border>
      <left style="thin">
        <color theme="1"/>
      </left>
      <right style="medium">
        <color indexed="64"/>
      </right>
      <top/>
      <bottom style="medium">
        <color indexed="64"/>
      </bottom>
      <diagonal/>
    </border>
    <border>
      <left style="thin">
        <color theme="1"/>
      </left>
      <right style="medium">
        <color indexed="64"/>
      </right>
      <top/>
      <bottom style="medium">
        <color rgb="FF000000"/>
      </bottom>
      <diagonal/>
    </border>
    <border>
      <left style="medium">
        <color indexed="64"/>
      </left>
      <right/>
      <top style="thin">
        <color theme="1"/>
      </top>
      <bottom style="thin">
        <color theme="1"/>
      </bottom>
      <diagonal/>
    </border>
    <border>
      <left style="thin">
        <color theme="1"/>
      </left>
      <right/>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diagonal/>
    </border>
    <border>
      <left style="hair">
        <color indexed="64"/>
      </left>
      <right style="medium">
        <color indexed="64"/>
      </right>
      <top style="hair">
        <color indexed="64"/>
      </top>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top style="thin">
        <color theme="1"/>
      </top>
      <bottom/>
      <diagonal/>
    </border>
    <border>
      <left style="hair">
        <color indexed="64"/>
      </left>
      <right style="thin">
        <color indexed="64"/>
      </right>
      <top style="thin">
        <color indexed="64"/>
      </top>
      <bottom style="dotted">
        <color indexed="64"/>
      </bottom>
      <diagonal/>
    </border>
    <border>
      <left style="hair">
        <color indexed="64"/>
      </left>
      <right style="thin">
        <color indexed="64"/>
      </right>
      <top style="dotted">
        <color indexed="64"/>
      </top>
      <bottom style="dotted">
        <color indexed="64"/>
      </bottom>
      <diagonal/>
    </border>
    <border>
      <left style="hair">
        <color indexed="64"/>
      </left>
      <right style="thin">
        <color indexed="64"/>
      </right>
      <top style="dotted">
        <color indexed="64"/>
      </top>
      <bottom style="thin">
        <color indexed="64"/>
      </bottom>
      <diagonal/>
    </border>
    <border>
      <left style="thin">
        <color indexed="64"/>
      </left>
      <right style="hair">
        <color indexed="64"/>
      </right>
      <top style="hair">
        <color indexed="64"/>
      </top>
      <bottom/>
      <diagonal/>
    </border>
    <border>
      <left style="hair">
        <color indexed="64"/>
      </left>
      <right style="thin">
        <color indexed="64"/>
      </right>
      <top style="dotted">
        <color indexed="64"/>
      </top>
      <bottom/>
      <diagonal/>
    </border>
    <border>
      <left style="medium">
        <color indexed="64"/>
      </left>
      <right style="hair">
        <color indexed="64"/>
      </right>
      <top/>
      <bottom/>
      <diagonal/>
    </border>
    <border>
      <left style="medium">
        <color indexed="64"/>
      </left>
      <right style="hair">
        <color indexed="64"/>
      </right>
      <top/>
      <bottom style="thin">
        <color indexed="64"/>
      </bottom>
      <diagonal/>
    </border>
    <border>
      <left style="hair">
        <color auto="1"/>
      </left>
      <right style="hair">
        <color auto="1"/>
      </right>
      <top/>
      <bottom/>
      <diagonal/>
    </border>
    <border>
      <left style="hair">
        <color auto="1"/>
      </left>
      <right style="hair">
        <color auto="1"/>
      </right>
      <top/>
      <bottom style="thin">
        <color indexed="64"/>
      </bottom>
      <diagonal/>
    </border>
    <border>
      <left style="hair">
        <color indexed="64"/>
      </left>
      <right style="medium">
        <color indexed="64"/>
      </right>
      <top/>
      <bottom/>
      <diagonal/>
    </border>
    <border>
      <left style="hair">
        <color indexed="64"/>
      </left>
      <right style="medium">
        <color indexed="64"/>
      </right>
      <top/>
      <bottom style="thin">
        <color indexed="64"/>
      </bottom>
      <diagonal/>
    </border>
    <border>
      <left style="hair">
        <color auto="1"/>
      </left>
      <right/>
      <top style="hair">
        <color auto="1"/>
      </top>
      <bottom style="hair">
        <color auto="1"/>
      </bottom>
      <diagonal/>
    </border>
    <border>
      <left style="hair">
        <color indexed="64"/>
      </left>
      <right style="thin">
        <color indexed="64"/>
      </right>
      <top style="hair">
        <color indexed="64"/>
      </top>
      <bottom/>
      <diagonal/>
    </border>
    <border>
      <left style="medium">
        <color indexed="64"/>
      </left>
      <right style="hair">
        <color indexed="64"/>
      </right>
      <top/>
      <bottom style="hair">
        <color indexed="64"/>
      </bottom>
      <diagonal/>
    </border>
    <border>
      <left style="hair">
        <color auto="1"/>
      </left>
      <right style="hair">
        <color auto="1"/>
      </right>
      <top/>
      <bottom style="hair">
        <color auto="1"/>
      </bottom>
      <diagonal/>
    </border>
    <border>
      <left style="hair">
        <color indexed="64"/>
      </left>
      <right style="medium">
        <color indexed="64"/>
      </right>
      <top/>
      <bottom style="hair">
        <color indexed="64"/>
      </bottom>
      <diagonal/>
    </border>
    <border>
      <left style="medium">
        <color indexed="64"/>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medium">
        <color indexed="64"/>
      </left>
      <right/>
      <top style="hair">
        <color indexed="64"/>
      </top>
      <bottom style="hair">
        <color auto="1"/>
      </bottom>
      <diagonal/>
    </border>
    <border>
      <left/>
      <right style="hair">
        <color auto="1"/>
      </right>
      <top style="hair">
        <color indexed="64"/>
      </top>
      <bottom style="hair">
        <color auto="1"/>
      </bottom>
      <diagonal/>
    </border>
    <border>
      <left style="thin">
        <color indexed="64"/>
      </left>
      <right/>
      <top style="hair">
        <color indexed="64"/>
      </top>
      <bottom style="hair">
        <color indexed="64"/>
      </bottom>
      <diagonal/>
    </border>
    <border>
      <left style="thin">
        <color indexed="64"/>
      </left>
      <right/>
      <top style="hair">
        <color indexed="64"/>
      </top>
      <bottom/>
      <diagonal/>
    </border>
    <border>
      <left style="thin">
        <color indexed="64"/>
      </left>
      <right/>
      <top style="hair">
        <color indexed="64"/>
      </top>
      <bottom style="thin">
        <color indexed="64"/>
      </bottom>
      <diagonal/>
    </border>
    <border>
      <left style="medium">
        <color rgb="FF000000"/>
      </left>
      <right/>
      <top style="dotted">
        <color rgb="FF000000"/>
      </top>
      <bottom style="dotted">
        <color rgb="FF000000"/>
      </bottom>
      <diagonal/>
    </border>
    <border>
      <left style="medium">
        <color rgb="FFCCCCCC"/>
      </left>
      <right style="dotted">
        <color rgb="FF000000"/>
      </right>
      <top style="dotted">
        <color rgb="FF000000"/>
      </top>
      <bottom style="thin">
        <color indexed="64"/>
      </bottom>
      <diagonal/>
    </border>
    <border>
      <left style="medium">
        <color rgb="FFCCCCCC"/>
      </left>
      <right style="thin">
        <color indexed="64"/>
      </right>
      <top style="dotted">
        <color rgb="FF000000"/>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medium">
        <color indexed="64"/>
      </left>
      <right/>
      <top/>
      <bottom style="thin">
        <color indexed="64"/>
      </bottom>
      <diagonal/>
    </border>
    <border>
      <left style="medium">
        <color indexed="64"/>
      </left>
      <right/>
      <top style="medium">
        <color indexed="64"/>
      </top>
      <bottom style="hair">
        <color auto="1"/>
      </bottom>
      <diagonal/>
    </border>
    <border>
      <left/>
      <right style="hair">
        <color auto="1"/>
      </right>
      <top style="medium">
        <color indexed="64"/>
      </top>
      <bottom style="hair">
        <color auto="1"/>
      </bottom>
      <diagonal/>
    </border>
    <border>
      <left style="medium">
        <color indexed="64"/>
      </left>
      <right style="medium">
        <color rgb="FF000000"/>
      </right>
      <top/>
      <bottom/>
      <diagonal/>
    </border>
    <border>
      <left style="medium">
        <color rgb="FF000000"/>
      </left>
      <right/>
      <top/>
      <bottom/>
      <diagonal/>
    </border>
    <border>
      <left style="medium">
        <color rgb="FF000000"/>
      </left>
      <right style="thin">
        <color theme="1"/>
      </right>
      <top style="thin">
        <color theme="1"/>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xf numFmtId="0" fontId="52" fillId="0" borderId="0" applyNumberFormat="0" applyFill="0" applyBorder="0" applyAlignment="0" applyProtection="0"/>
    <xf numFmtId="0" fontId="51" fillId="29" borderId="111" applyNumberFormat="0" applyFont="0" applyAlignment="0" applyProtection="0"/>
  </cellStyleXfs>
  <cellXfs count="1070">
    <xf numFmtId="0" fontId="0" fillId="0" borderId="0" xfId="0"/>
    <xf numFmtId="0" fontId="0" fillId="0" borderId="0" xfId="0" applyAlignment="1">
      <alignment vertical="top"/>
    </xf>
    <xf numFmtId="49" fontId="2" fillId="3" borderId="1" xfId="0" applyNumberFormat="1" applyFont="1" applyFill="1" applyBorder="1" applyAlignment="1">
      <alignment horizontal="center" vertical="center" wrapText="1"/>
    </xf>
    <xf numFmtId="0" fontId="3" fillId="0" borderId="0" xfId="0" applyFont="1"/>
    <xf numFmtId="0" fontId="0" fillId="2" borderId="0" xfId="0" applyFill="1"/>
    <xf numFmtId="49" fontId="0" fillId="0" borderId="0" xfId="0" applyNumberFormat="1"/>
    <xf numFmtId="0" fontId="0" fillId="0" borderId="0" xfId="0" applyAlignment="1">
      <alignment vertical="center"/>
    </xf>
    <xf numFmtId="0" fontId="1" fillId="0" borderId="0" xfId="0" applyFont="1"/>
    <xf numFmtId="0" fontId="11" fillId="11" borderId="11" xfId="0" applyFont="1" applyFill="1" applyBorder="1" applyAlignment="1">
      <alignment horizontal="left" vertical="top" wrapText="1"/>
    </xf>
    <xf numFmtId="0" fontId="11" fillId="12" borderId="11" xfId="0" applyFont="1" applyFill="1" applyBorder="1" applyAlignment="1">
      <alignment horizontal="left" vertical="top" wrapText="1"/>
    </xf>
    <xf numFmtId="0" fontId="11" fillId="13" borderId="11" xfId="0" applyFont="1" applyFill="1" applyBorder="1" applyAlignment="1">
      <alignment horizontal="left" vertical="top" wrapText="1"/>
    </xf>
    <xf numFmtId="0" fontId="11" fillId="11" borderId="12" xfId="0" applyFont="1" applyFill="1" applyBorder="1" applyAlignment="1">
      <alignment horizontal="left" vertical="top" wrapText="1"/>
    </xf>
    <xf numFmtId="0" fontId="0" fillId="0" borderId="0" xfId="0" applyAlignment="1">
      <alignment horizontal="left" vertical="top"/>
    </xf>
    <xf numFmtId="0" fontId="0" fillId="2" borderId="0" xfId="0" applyFill="1" applyAlignment="1">
      <alignment vertical="center"/>
    </xf>
    <xf numFmtId="49" fontId="2" fillId="3" borderId="9" xfId="0" applyNumberFormat="1" applyFont="1" applyFill="1" applyBorder="1" applyAlignment="1">
      <alignment horizontal="center" vertical="center"/>
    </xf>
    <xf numFmtId="0" fontId="13" fillId="0" borderId="0" xfId="0" applyFont="1" applyAlignment="1">
      <alignment horizontal="center" vertical="center"/>
    </xf>
    <xf numFmtId="49" fontId="14" fillId="2" borderId="0" xfId="0" applyNumberFormat="1" applyFont="1" applyFill="1" applyAlignment="1">
      <alignment vertical="center"/>
    </xf>
    <xf numFmtId="0" fontId="15" fillId="2" borderId="13" xfId="0" applyFont="1" applyFill="1" applyBorder="1" applyAlignment="1">
      <alignment vertical="center" wrapText="1"/>
    </xf>
    <xf numFmtId="0" fontId="16" fillId="14" borderId="13" xfId="0" applyFont="1" applyFill="1" applyBorder="1" applyAlignment="1">
      <alignment vertical="center" wrapText="1"/>
    </xf>
    <xf numFmtId="0" fontId="16" fillId="14" borderId="13" xfId="0" applyFont="1" applyFill="1" applyBorder="1" applyAlignment="1">
      <alignment horizontal="left" vertical="center" wrapText="1"/>
    </xf>
    <xf numFmtId="49" fontId="19" fillId="2" borderId="13" xfId="0" applyNumberFormat="1" applyFont="1" applyFill="1" applyBorder="1" applyAlignment="1">
      <alignment horizontal="left" vertical="center" wrapText="1"/>
    </xf>
    <xf numFmtId="0" fontId="20" fillId="0" borderId="0" xfId="0" applyFont="1" applyAlignment="1">
      <alignment horizontal="left" vertical="center" wrapText="1" indent="1"/>
    </xf>
    <xf numFmtId="0" fontId="0" fillId="0" borderId="14" xfId="0" applyBorder="1"/>
    <xf numFmtId="49" fontId="14" fillId="2" borderId="0" xfId="0" applyNumberFormat="1" applyFont="1" applyFill="1" applyAlignment="1">
      <alignment vertical="center" wrapText="1"/>
    </xf>
    <xf numFmtId="0" fontId="21" fillId="14" borderId="13" xfId="0" applyFont="1" applyFill="1" applyBorder="1" applyAlignment="1">
      <alignment vertical="center" wrapText="1"/>
    </xf>
    <xf numFmtId="0" fontId="16" fillId="14" borderId="13" xfId="0" applyFont="1" applyFill="1" applyBorder="1" applyAlignment="1">
      <alignment vertical="top" wrapText="1"/>
    </xf>
    <xf numFmtId="0" fontId="19" fillId="14" borderId="13" xfId="0" applyFont="1" applyFill="1" applyBorder="1" applyAlignment="1">
      <alignment horizontal="left" vertical="top" wrapText="1"/>
    </xf>
    <xf numFmtId="0" fontId="0" fillId="14" borderId="14" xfId="0" applyFill="1" applyBorder="1"/>
    <xf numFmtId="0" fontId="14" fillId="14" borderId="15" xfId="0" applyFont="1" applyFill="1" applyBorder="1" applyAlignment="1">
      <alignment vertical="center" wrapText="1"/>
    </xf>
    <xf numFmtId="0" fontId="21" fillId="2" borderId="13" xfId="0" applyFont="1" applyFill="1" applyBorder="1" applyAlignment="1">
      <alignment vertical="center" wrapText="1"/>
    </xf>
    <xf numFmtId="49" fontId="23" fillId="2" borderId="13" xfId="0" applyNumberFormat="1" applyFont="1" applyFill="1" applyBorder="1" applyAlignment="1">
      <alignment horizontal="left" vertical="center" wrapText="1"/>
    </xf>
    <xf numFmtId="0" fontId="14" fillId="14" borderId="0" xfId="0" applyFont="1" applyFill="1" applyAlignment="1">
      <alignment vertical="center"/>
    </xf>
    <xf numFmtId="0" fontId="19" fillId="14" borderId="13" xfId="0" applyFont="1" applyFill="1" applyBorder="1" applyAlignment="1">
      <alignment horizontal="left" vertical="center" wrapText="1"/>
    </xf>
    <xf numFmtId="0" fontId="16" fillId="14" borderId="13" xfId="0" applyFont="1" applyFill="1" applyBorder="1" applyAlignment="1">
      <alignment horizontal="left" vertical="top" wrapText="1"/>
    </xf>
    <xf numFmtId="0" fontId="0" fillId="14" borderId="0" xfId="0" applyFill="1"/>
    <xf numFmtId="0" fontId="19" fillId="14" borderId="13" xfId="0" applyFont="1" applyFill="1" applyBorder="1" applyAlignment="1">
      <alignment vertical="top" wrapText="1"/>
    </xf>
    <xf numFmtId="0" fontId="21" fillId="14" borderId="13" xfId="0" applyFont="1" applyFill="1" applyBorder="1" applyAlignment="1">
      <alignment vertical="top" wrapText="1"/>
    </xf>
    <xf numFmtId="0" fontId="24" fillId="14" borderId="0" xfId="0" applyFont="1" applyFill="1" applyAlignment="1">
      <alignment vertical="center"/>
    </xf>
    <xf numFmtId="0" fontId="19" fillId="14" borderId="13" xfId="0" applyFont="1" applyFill="1" applyBorder="1" applyAlignment="1">
      <alignment vertical="center" wrapText="1"/>
    </xf>
    <xf numFmtId="0" fontId="14" fillId="14" borderId="0" xfId="0" applyFont="1" applyFill="1" applyAlignment="1">
      <alignment vertical="center" wrapText="1"/>
    </xf>
    <xf numFmtId="0" fontId="16" fillId="0" borderId="13" xfId="0" applyFont="1" applyBorder="1" applyAlignment="1">
      <alignment horizontal="left" vertical="top" wrapText="1"/>
    </xf>
    <xf numFmtId="0" fontId="16" fillId="14" borderId="16" xfId="0" applyFont="1" applyFill="1" applyBorder="1" applyAlignment="1">
      <alignment vertical="center" wrapText="1"/>
    </xf>
    <xf numFmtId="0" fontId="16" fillId="14" borderId="16" xfId="0" applyFont="1" applyFill="1" applyBorder="1" applyAlignment="1">
      <alignment horizontal="left" vertical="center" wrapText="1"/>
    </xf>
    <xf numFmtId="0" fontId="0" fillId="14" borderId="15" xfId="0" applyFill="1" applyBorder="1"/>
    <xf numFmtId="0" fontId="16" fillId="14" borderId="13" xfId="0" applyFont="1" applyFill="1" applyBorder="1" applyAlignment="1">
      <alignment wrapText="1"/>
    </xf>
    <xf numFmtId="0" fontId="19" fillId="14" borderId="13" xfId="0" applyFont="1" applyFill="1" applyBorder="1" applyAlignment="1">
      <alignment horizontal="left" vertical="top"/>
    </xf>
    <xf numFmtId="0" fontId="16" fillId="14" borderId="13" xfId="0" applyFont="1" applyFill="1" applyBorder="1" applyAlignment="1">
      <alignment horizontal="left"/>
    </xf>
    <xf numFmtId="0" fontId="16" fillId="14" borderId="13" xfId="0" applyFont="1" applyFill="1" applyBorder="1"/>
    <xf numFmtId="0" fontId="24" fillId="14" borderId="8" xfId="0" applyFont="1" applyFill="1" applyBorder="1" applyAlignment="1">
      <alignment vertical="center"/>
    </xf>
    <xf numFmtId="0" fontId="26" fillId="0" borderId="8" xfId="0" applyFont="1" applyBorder="1" applyAlignment="1">
      <alignment vertical="center"/>
    </xf>
    <xf numFmtId="0" fontId="27" fillId="0" borderId="13" xfId="0" applyFont="1" applyBorder="1" applyAlignment="1">
      <alignment vertical="center" wrapText="1"/>
    </xf>
    <xf numFmtId="0" fontId="16" fillId="0" borderId="13" xfId="0" applyFont="1" applyBorder="1"/>
    <xf numFmtId="0" fontId="19" fillId="0" borderId="13" xfId="0" applyFont="1" applyBorder="1" applyAlignment="1">
      <alignment horizontal="left" vertical="top"/>
    </xf>
    <xf numFmtId="0" fontId="16" fillId="0" borderId="13" xfId="0" applyFont="1" applyBorder="1" applyAlignment="1">
      <alignment horizontal="left"/>
    </xf>
    <xf numFmtId="0" fontId="0" fillId="0" borderId="8" xfId="0" applyBorder="1" applyAlignment="1">
      <alignment vertical="center"/>
    </xf>
    <xf numFmtId="0" fontId="0" fillId="0" borderId="13" xfId="0" applyBorder="1" applyAlignment="1">
      <alignment vertical="center"/>
    </xf>
    <xf numFmtId="0" fontId="16" fillId="0" borderId="13" xfId="0" applyFont="1" applyBorder="1" applyAlignment="1">
      <alignment horizontal="left" vertical="top"/>
    </xf>
    <xf numFmtId="0" fontId="28" fillId="0" borderId="13" xfId="0" applyFont="1" applyBorder="1"/>
    <xf numFmtId="0" fontId="28" fillId="0" borderId="13" xfId="0" applyFont="1" applyBorder="1" applyAlignment="1">
      <alignment horizontal="left" vertical="top"/>
    </xf>
    <xf numFmtId="0" fontId="0" fillId="15" borderId="8" xfId="0" applyFill="1" applyBorder="1" applyAlignment="1">
      <alignment vertical="center"/>
    </xf>
    <xf numFmtId="0" fontId="0" fillId="15" borderId="13" xfId="0" applyFill="1" applyBorder="1" applyAlignment="1">
      <alignment vertical="center"/>
    </xf>
    <xf numFmtId="0" fontId="28" fillId="15" borderId="13" xfId="0" applyFont="1" applyFill="1" applyBorder="1"/>
    <xf numFmtId="0" fontId="28" fillId="15" borderId="13" xfId="0" applyFont="1" applyFill="1" applyBorder="1" applyAlignment="1">
      <alignment horizontal="left" vertical="top"/>
    </xf>
    <xf numFmtId="0" fontId="0" fillId="15" borderId="0" xfId="0" applyFill="1"/>
    <xf numFmtId="0" fontId="0" fillId="0" borderId="13" xfId="0" applyBorder="1"/>
    <xf numFmtId="0" fontId="0" fillId="0" borderId="13" xfId="0" applyBorder="1" applyAlignment="1">
      <alignment horizontal="left" vertical="top"/>
    </xf>
    <xf numFmtId="0" fontId="0" fillId="0" borderId="7" xfId="0" applyBorder="1" applyAlignment="1">
      <alignment vertical="center"/>
    </xf>
    <xf numFmtId="0" fontId="0" fillId="0" borderId="17" xfId="0" applyBorder="1"/>
    <xf numFmtId="0" fontId="0" fillId="0" borderId="17" xfId="0" applyBorder="1" applyAlignment="1">
      <alignment horizontal="left" vertical="top"/>
    </xf>
    <xf numFmtId="0" fontId="27" fillId="0" borderId="13" xfId="0" applyFont="1" applyBorder="1" applyAlignment="1">
      <alignment horizontal="left" vertical="top" wrapText="1"/>
    </xf>
    <xf numFmtId="0" fontId="29" fillId="0" borderId="13" xfId="0" applyFont="1" applyBorder="1" applyAlignment="1">
      <alignment vertical="center" wrapText="1"/>
    </xf>
    <xf numFmtId="0" fontId="30" fillId="0" borderId="13" xfId="0" applyFont="1" applyBorder="1" applyAlignment="1">
      <alignment vertical="center" wrapText="1"/>
    </xf>
    <xf numFmtId="0" fontId="29" fillId="0" borderId="13" xfId="0" applyFont="1" applyBorder="1" applyAlignment="1">
      <alignment horizontal="left" vertical="top" wrapText="1"/>
    </xf>
    <xf numFmtId="0" fontId="30" fillId="0" borderId="13" xfId="0" applyFont="1" applyBorder="1" applyAlignment="1">
      <alignment horizontal="left" vertical="top" wrapText="1"/>
    </xf>
    <xf numFmtId="0" fontId="31" fillId="0" borderId="0" xfId="0" applyFont="1"/>
    <xf numFmtId="0" fontId="0" fillId="0" borderId="0" xfId="0" applyAlignment="1">
      <alignment vertical="center" wrapText="1"/>
    </xf>
    <xf numFmtId="0" fontId="1" fillId="0" borderId="0" xfId="0" applyFont="1" applyAlignment="1">
      <alignment vertical="center" wrapText="1"/>
    </xf>
    <xf numFmtId="0" fontId="35" fillId="0" borderId="0" xfId="0" applyFont="1" applyAlignment="1">
      <alignment horizontal="left" vertical="top" wrapText="1"/>
    </xf>
    <xf numFmtId="49" fontId="0" fillId="2" borderId="0" xfId="0" applyNumberFormat="1" applyFill="1"/>
    <xf numFmtId="0" fontId="11" fillId="7" borderId="20" xfId="0" applyFont="1" applyFill="1" applyBorder="1" applyAlignment="1">
      <alignment horizontal="center" vertical="top" wrapText="1"/>
    </xf>
    <xf numFmtId="0" fontId="11" fillId="11" borderId="20" xfId="0" applyFont="1" applyFill="1" applyBorder="1" applyAlignment="1">
      <alignment horizontal="center" vertical="top" wrapText="1"/>
    </xf>
    <xf numFmtId="0" fontId="11" fillId="12" borderId="20" xfId="0" applyFont="1" applyFill="1" applyBorder="1" applyAlignment="1">
      <alignment horizontal="center" vertical="top" wrapText="1"/>
    </xf>
    <xf numFmtId="0" fontId="11" fillId="13" borderId="20" xfId="0" applyFont="1" applyFill="1" applyBorder="1" applyAlignment="1">
      <alignment horizontal="center" vertical="top" wrapText="1"/>
    </xf>
    <xf numFmtId="0" fontId="11" fillId="11" borderId="21" xfId="0" applyFont="1" applyFill="1" applyBorder="1" applyAlignment="1">
      <alignment horizontal="center" vertical="top" wrapText="1"/>
    </xf>
    <xf numFmtId="0" fontId="0" fillId="0" borderId="8" xfId="0" applyBorder="1"/>
    <xf numFmtId="0" fontId="0" fillId="0" borderId="2" xfId="0" applyBorder="1"/>
    <xf numFmtId="49" fontId="1" fillId="10" borderId="0" xfId="0" applyNumberFormat="1" applyFont="1" applyFill="1"/>
    <xf numFmtId="49" fontId="0" fillId="0" borderId="0" xfId="0" applyNumberFormat="1" applyAlignment="1">
      <alignment wrapText="1"/>
    </xf>
    <xf numFmtId="49" fontId="7" fillId="0" borderId="0" xfId="0" applyNumberFormat="1" applyFont="1"/>
    <xf numFmtId="0" fontId="0" fillId="9" borderId="8" xfId="0" applyFill="1" applyBorder="1" applyAlignment="1">
      <alignment horizontal="center" vertical="center" textRotation="90"/>
    </xf>
    <xf numFmtId="49" fontId="7" fillId="2" borderId="0" xfId="0" applyNumberFormat="1" applyFont="1" applyFill="1"/>
    <xf numFmtId="0" fontId="0" fillId="9" borderId="8" xfId="0" applyFill="1" applyBorder="1" applyAlignment="1">
      <alignment vertical="center" textRotation="90"/>
    </xf>
    <xf numFmtId="49" fontId="7" fillId="0" borderId="0" xfId="0" applyNumberFormat="1" applyFont="1" applyAlignment="1">
      <alignment wrapText="1"/>
    </xf>
    <xf numFmtId="49" fontId="7" fillId="0" borderId="6" xfId="0" applyNumberFormat="1" applyFont="1" applyBorder="1"/>
    <xf numFmtId="0" fontId="0" fillId="0" borderId="6" xfId="0" applyBorder="1"/>
    <xf numFmtId="0" fontId="0" fillId="0" borderId="3" xfId="0" applyBorder="1"/>
    <xf numFmtId="0" fontId="39" fillId="0" borderId="0" xfId="0" applyFont="1" applyAlignment="1">
      <alignment horizontal="left" vertical="top" wrapText="1"/>
    </xf>
    <xf numFmtId="0" fontId="40" fillId="17" borderId="0" xfId="0" applyFont="1" applyFill="1" applyAlignment="1">
      <alignment horizontal="left" vertical="top" wrapText="1"/>
    </xf>
    <xf numFmtId="49" fontId="0" fillId="10" borderId="0" xfId="0" applyNumberFormat="1" applyFill="1"/>
    <xf numFmtId="0" fontId="8" fillId="0" borderId="0" xfId="0" applyFont="1" applyAlignment="1">
      <alignment vertical="center"/>
    </xf>
    <xf numFmtId="49" fontId="7" fillId="0" borderId="0" xfId="0" applyNumberFormat="1" applyFont="1" applyAlignment="1">
      <alignment vertical="top" wrapText="1"/>
    </xf>
    <xf numFmtId="0" fontId="0" fillId="10" borderId="0" xfId="0" applyFill="1"/>
    <xf numFmtId="49" fontId="7" fillId="10" borderId="0" xfId="0" applyNumberFormat="1" applyFont="1" applyFill="1"/>
    <xf numFmtId="0" fontId="0" fillId="6" borderId="8" xfId="0" applyFill="1" applyBorder="1"/>
    <xf numFmtId="0" fontId="28" fillId="0" borderId="0" xfId="0" applyFont="1" applyAlignment="1">
      <alignment vertical="top"/>
    </xf>
    <xf numFmtId="49" fontId="7" fillId="11" borderId="0" xfId="0" applyNumberFormat="1" applyFont="1" applyFill="1" applyAlignment="1">
      <alignment vertical="top" wrapText="1"/>
    </xf>
    <xf numFmtId="0" fontId="0" fillId="11" borderId="0" xfId="0" applyFill="1"/>
    <xf numFmtId="49" fontId="7" fillId="11" borderId="0" xfId="0" applyNumberFormat="1" applyFont="1" applyFill="1"/>
    <xf numFmtId="0" fontId="0" fillId="7" borderId="0" xfId="0" applyFill="1"/>
    <xf numFmtId="49" fontId="7" fillId="19" borderId="0" xfId="0" applyNumberFormat="1" applyFont="1" applyFill="1" applyAlignment="1">
      <alignment wrapText="1"/>
    </xf>
    <xf numFmtId="49" fontId="0" fillId="18" borderId="0" xfId="0" applyNumberFormat="1" applyFill="1" applyAlignment="1">
      <alignment wrapText="1"/>
    </xf>
    <xf numFmtId="0" fontId="0" fillId="5" borderId="0" xfId="0" applyFill="1"/>
    <xf numFmtId="0" fontId="46" fillId="0" borderId="0" xfId="0" applyFont="1" applyAlignment="1">
      <alignment vertical="center" wrapText="1"/>
    </xf>
    <xf numFmtId="49" fontId="0" fillId="2" borderId="0" xfId="0" applyNumberFormat="1" applyFill="1" applyAlignment="1">
      <alignment wrapText="1"/>
    </xf>
    <xf numFmtId="49" fontId="33" fillId="5" borderId="0" xfId="0" applyNumberFormat="1" applyFont="1" applyFill="1" applyAlignment="1">
      <alignment wrapText="1"/>
    </xf>
    <xf numFmtId="0" fontId="32" fillId="9" borderId="8" xfId="0" applyFont="1" applyFill="1" applyBorder="1" applyAlignment="1">
      <alignment horizontal="center" vertical="center" textRotation="90" wrapText="1"/>
    </xf>
    <xf numFmtId="0" fontId="0" fillId="0" borderId="0" xfId="0" applyAlignment="1">
      <alignment wrapText="1"/>
    </xf>
    <xf numFmtId="0" fontId="0" fillId="0" borderId="2" xfId="0" applyBorder="1" applyAlignment="1">
      <alignment wrapText="1"/>
    </xf>
    <xf numFmtId="0" fontId="0" fillId="9" borderId="8" xfId="0" applyFill="1" applyBorder="1" applyAlignment="1">
      <alignment horizontal="center" vertical="center" textRotation="90" wrapText="1"/>
    </xf>
    <xf numFmtId="0" fontId="0" fillId="5" borderId="0" xfId="0" applyFill="1" applyAlignment="1">
      <alignment wrapText="1"/>
    </xf>
    <xf numFmtId="49" fontId="0" fillId="0" borderId="0" xfId="0" applyNumberFormat="1" applyAlignment="1">
      <alignment vertical="top" wrapText="1"/>
    </xf>
    <xf numFmtId="49" fontId="48" fillId="9" borderId="0" xfId="0" applyNumberFormat="1" applyFont="1" applyFill="1" applyAlignment="1">
      <alignment wrapText="1"/>
    </xf>
    <xf numFmtId="49" fontId="7" fillId="2" borderId="0" xfId="0" applyNumberFormat="1" applyFont="1" applyFill="1" applyAlignment="1">
      <alignment wrapText="1"/>
    </xf>
    <xf numFmtId="49" fontId="7" fillId="18" borderId="0" xfId="0" applyNumberFormat="1" applyFont="1" applyFill="1" applyAlignment="1">
      <alignment wrapText="1"/>
    </xf>
    <xf numFmtId="0" fontId="46" fillId="18" borderId="0" xfId="0" applyFont="1" applyFill="1" applyAlignment="1">
      <alignment vertical="center" wrapText="1"/>
    </xf>
    <xf numFmtId="49" fontId="1" fillId="5" borderId="0" xfId="0" applyNumberFormat="1" applyFont="1" applyFill="1" applyAlignment="1">
      <alignment wrapText="1"/>
    </xf>
    <xf numFmtId="0" fontId="0" fillId="2" borderId="0" xfId="0" applyFill="1" applyAlignment="1">
      <alignment wrapText="1"/>
    </xf>
    <xf numFmtId="49" fontId="7" fillId="20" borderId="0" xfId="0" applyNumberFormat="1" applyFont="1" applyFill="1" applyAlignment="1">
      <alignment wrapText="1"/>
    </xf>
    <xf numFmtId="0" fontId="0" fillId="20" borderId="0" xfId="0" applyFill="1"/>
    <xf numFmtId="49" fontId="0" fillId="16" borderId="0" xfId="0" applyNumberFormat="1" applyFill="1" applyAlignment="1">
      <alignment wrapText="1"/>
    </xf>
    <xf numFmtId="49" fontId="0" fillId="16" borderId="0" xfId="0" applyNumberFormat="1" applyFill="1" applyAlignment="1">
      <alignment vertical="top" wrapText="1"/>
    </xf>
    <xf numFmtId="49" fontId="0" fillId="8" borderId="0" xfId="0" applyNumberFormat="1" applyFill="1" applyAlignment="1">
      <alignment wrapText="1"/>
    </xf>
    <xf numFmtId="49" fontId="50" fillId="0" borderId="0" xfId="0" applyNumberFormat="1" applyFont="1" applyAlignment="1">
      <alignment wrapText="1"/>
    </xf>
    <xf numFmtId="0" fontId="0" fillId="4" borderId="0" xfId="0" applyFill="1" applyAlignment="1">
      <alignment vertical="top" wrapText="1"/>
    </xf>
    <xf numFmtId="0" fontId="33" fillId="4" borderId="0" xfId="0" applyFont="1" applyFill="1" applyAlignment="1">
      <alignment horizontal="center" vertical="top" wrapText="1"/>
    </xf>
    <xf numFmtId="0" fontId="33" fillId="4" borderId="0" xfId="0" applyFont="1" applyFill="1" applyAlignment="1">
      <alignment vertical="top" wrapText="1"/>
    </xf>
    <xf numFmtId="0" fontId="33" fillId="5" borderId="0" xfId="0" applyFont="1" applyFill="1" applyAlignment="1">
      <alignment vertical="top" wrapText="1"/>
    </xf>
    <xf numFmtId="0" fontId="33" fillId="4" borderId="0" xfId="0" applyFont="1" applyFill="1" applyAlignment="1">
      <alignment horizontal="center" vertical="center" wrapText="1"/>
    </xf>
    <xf numFmtId="0" fontId="0" fillId="0" borderId="0" xfId="0" applyAlignment="1">
      <alignment vertical="top" wrapText="1"/>
    </xf>
    <xf numFmtId="0" fontId="55" fillId="0" borderId="0" xfId="1" applyFont="1" applyAlignment="1">
      <alignment vertical="center"/>
    </xf>
    <xf numFmtId="0" fontId="56" fillId="5" borderId="0" xfId="1" applyFont="1" applyFill="1" applyAlignment="1">
      <alignment wrapText="1"/>
    </xf>
    <xf numFmtId="0" fontId="1" fillId="21" borderId="0" xfId="0" applyFont="1" applyFill="1" applyAlignment="1">
      <alignment wrapText="1"/>
    </xf>
    <xf numFmtId="0" fontId="0" fillId="21" borderId="0" xfId="0" applyFill="1"/>
    <xf numFmtId="0" fontId="5" fillId="0" borderId="0" xfId="0" applyFont="1" applyAlignment="1">
      <alignment horizontal="left" vertical="center" wrapText="1" indent="1"/>
    </xf>
    <xf numFmtId="0" fontId="52" fillId="5" borderId="0" xfId="1" applyFill="1" applyAlignment="1">
      <alignment vertical="center" wrapText="1"/>
    </xf>
    <xf numFmtId="0" fontId="0" fillId="0" borderId="0" xfId="0" applyAlignment="1">
      <alignment horizontal="left" vertical="top" wrapText="1"/>
    </xf>
    <xf numFmtId="0" fontId="1" fillId="21" borderId="0" xfId="0" applyFont="1" applyFill="1"/>
    <xf numFmtId="0" fontId="1" fillId="2" borderId="0" xfId="0" applyFont="1" applyFill="1" applyAlignment="1">
      <alignment wrapText="1"/>
    </xf>
    <xf numFmtId="0" fontId="1" fillId="2" borderId="0" xfId="0" applyFont="1" applyFill="1"/>
    <xf numFmtId="0" fontId="51" fillId="5" borderId="0" xfId="0" applyFont="1" applyFill="1" applyAlignment="1">
      <alignment wrapText="1"/>
    </xf>
    <xf numFmtId="0" fontId="0" fillId="8" borderId="0" xfId="0" applyFill="1"/>
    <xf numFmtId="0" fontId="0" fillId="17" borderId="0" xfId="0" applyFill="1" applyAlignment="1">
      <alignment wrapText="1"/>
    </xf>
    <xf numFmtId="0" fontId="52" fillId="5" borderId="0" xfId="1" applyFill="1"/>
    <xf numFmtId="0" fontId="55" fillId="18" borderId="0" xfId="0" applyFont="1" applyFill="1" applyAlignment="1">
      <alignment wrapText="1"/>
    </xf>
    <xf numFmtId="0" fontId="0" fillId="21" borderId="0" xfId="0" applyFill="1" applyAlignment="1">
      <alignment wrapText="1"/>
    </xf>
    <xf numFmtId="0" fontId="52" fillId="5" borderId="0" xfId="1" applyFill="1" applyAlignment="1">
      <alignment wrapText="1"/>
    </xf>
    <xf numFmtId="0" fontId="47" fillId="0" borderId="0" xfId="0" applyFont="1" applyAlignment="1">
      <alignment vertical="center"/>
    </xf>
    <xf numFmtId="0" fontId="45" fillId="0" borderId="0" xfId="0" applyFont="1"/>
    <xf numFmtId="0" fontId="1" fillId="4" borderId="0" xfId="0" applyFont="1" applyFill="1" applyAlignment="1">
      <alignment vertical="top" wrapText="1"/>
    </xf>
    <xf numFmtId="0" fontId="0" fillId="8" borderId="0" xfId="0" applyFill="1" applyAlignment="1">
      <alignment vertical="center" wrapText="1"/>
    </xf>
    <xf numFmtId="0" fontId="0" fillId="8" borderId="0" xfId="0" applyFill="1" applyAlignment="1">
      <alignment wrapText="1"/>
    </xf>
    <xf numFmtId="0" fontId="1" fillId="0" borderId="0" xfId="0" applyFont="1" applyAlignment="1">
      <alignment wrapText="1"/>
    </xf>
    <xf numFmtId="0" fontId="1" fillId="0" borderId="0" xfId="0" applyFont="1" applyAlignment="1">
      <alignment horizontal="center" vertical="center"/>
    </xf>
    <xf numFmtId="0" fontId="1" fillId="0" borderId="0" xfId="0" applyFont="1" applyAlignment="1">
      <alignment horizontal="center" vertical="center" wrapText="1"/>
    </xf>
    <xf numFmtId="0" fontId="52" fillId="0" borderId="0" xfId="1" applyAlignment="1">
      <alignment vertical="center" wrapText="1"/>
    </xf>
    <xf numFmtId="0" fontId="52" fillId="0" borderId="0" xfId="1" applyFill="1" applyAlignment="1">
      <alignment vertical="center" wrapText="1"/>
    </xf>
    <xf numFmtId="0" fontId="52" fillId="0" borderId="0" xfId="1" applyAlignment="1">
      <alignment horizontal="left" vertical="center" wrapText="1" readingOrder="1"/>
    </xf>
    <xf numFmtId="0" fontId="55" fillId="22" borderId="0" xfId="0" applyFont="1" applyFill="1" applyAlignment="1">
      <alignment vertical="center" wrapText="1"/>
    </xf>
    <xf numFmtId="0" fontId="0" fillId="12" borderId="0" xfId="0" applyFill="1" applyAlignment="1">
      <alignment vertical="center" wrapText="1"/>
    </xf>
    <xf numFmtId="0" fontId="0" fillId="12" borderId="0" xfId="0" applyFill="1" applyAlignment="1">
      <alignment vertical="center"/>
    </xf>
    <xf numFmtId="0" fontId="0" fillId="22" borderId="0" xfId="0" applyFill="1" applyAlignment="1">
      <alignment vertical="center" wrapText="1"/>
    </xf>
    <xf numFmtId="0" fontId="52" fillId="0" borderId="5" xfId="1" applyBorder="1" applyAlignment="1">
      <alignment vertical="center" wrapText="1"/>
    </xf>
    <xf numFmtId="0" fontId="52" fillId="0" borderId="0" xfId="1" applyAlignment="1">
      <alignment horizontal="left" vertical="center" readingOrder="1"/>
    </xf>
    <xf numFmtId="0" fontId="52" fillId="0" borderId="0" xfId="1" applyAlignment="1">
      <alignment vertical="center"/>
    </xf>
    <xf numFmtId="0" fontId="58" fillId="0" borderId="0" xfId="0" applyFont="1" applyAlignment="1">
      <alignment horizontal="left" vertical="center" readingOrder="1"/>
    </xf>
    <xf numFmtId="0" fontId="0" fillId="2" borderId="0" xfId="0" applyFill="1" applyAlignment="1">
      <alignment vertical="center" wrapText="1"/>
    </xf>
    <xf numFmtId="0" fontId="1" fillId="20" borderId="0" xfId="0" applyFont="1" applyFill="1" applyAlignment="1">
      <alignment vertical="center" wrapText="1"/>
    </xf>
    <xf numFmtId="0" fontId="0" fillId="20" borderId="0" xfId="0" applyFill="1" applyAlignment="1">
      <alignment vertical="center" wrapText="1"/>
    </xf>
    <xf numFmtId="0" fontId="1" fillId="23" borderId="0" xfId="0" applyFont="1" applyFill="1" applyAlignment="1">
      <alignment vertical="center" wrapText="1"/>
    </xf>
    <xf numFmtId="0" fontId="6" fillId="0" borderId="0" xfId="0" applyFont="1" applyAlignment="1">
      <alignment horizontal="center" vertical="center"/>
    </xf>
    <xf numFmtId="49" fontId="59" fillId="24" borderId="23" xfId="0" applyNumberFormat="1" applyFont="1" applyFill="1" applyBorder="1" applyAlignment="1">
      <alignment horizontal="center" vertical="center" wrapText="1"/>
    </xf>
    <xf numFmtId="0" fontId="60" fillId="24" borderId="23" xfId="0" applyFont="1" applyFill="1" applyBorder="1" applyAlignment="1">
      <alignment horizontal="center" vertical="center"/>
    </xf>
    <xf numFmtId="0" fontId="60" fillId="0" borderId="23" xfId="0" applyFont="1" applyBorder="1" applyAlignment="1">
      <alignment horizontal="center" vertical="center"/>
    </xf>
    <xf numFmtId="49" fontId="61" fillId="0" borderId="23" xfId="0" applyNumberFormat="1" applyFont="1" applyBorder="1" applyAlignment="1">
      <alignment vertical="center" wrapText="1"/>
    </xf>
    <xf numFmtId="0" fontId="61" fillId="0" borderId="23" xfId="0" applyFont="1" applyBorder="1" applyAlignment="1">
      <alignment vertical="center" wrapText="1"/>
    </xf>
    <xf numFmtId="0" fontId="62" fillId="0" borderId="23" xfId="0" applyFont="1" applyBorder="1" applyAlignment="1">
      <alignment vertical="center" wrapText="1"/>
    </xf>
    <xf numFmtId="0" fontId="62" fillId="14" borderId="23" xfId="0" applyFont="1" applyFill="1" applyBorder="1" applyAlignment="1">
      <alignment horizontal="left" vertical="center" wrapText="1"/>
    </xf>
    <xf numFmtId="0" fontId="61" fillId="0" borderId="23" xfId="0" applyFont="1" applyBorder="1" applyAlignment="1">
      <alignment horizontal="left" vertical="center" wrapText="1"/>
    </xf>
    <xf numFmtId="49" fontId="61" fillId="0" borderId="23" xfId="0" applyNumberFormat="1" applyFont="1" applyBorder="1" applyAlignment="1">
      <alignment horizontal="left" vertical="center" wrapText="1"/>
    </xf>
    <xf numFmtId="0" fontId="62" fillId="0" borderId="23" xfId="0" applyFont="1" applyBorder="1" applyAlignment="1">
      <alignment horizontal="left" vertical="center" wrapText="1"/>
    </xf>
    <xf numFmtId="0" fontId="62" fillId="0" borderId="23" xfId="0" applyFont="1" applyBorder="1" applyAlignment="1">
      <alignment vertical="center"/>
    </xf>
    <xf numFmtId="0" fontId="64" fillId="0" borderId="23" xfId="0" applyFont="1" applyBorder="1"/>
    <xf numFmtId="0" fontId="61" fillId="14" borderId="23" xfId="0" applyFont="1" applyFill="1" applyBorder="1" applyAlignment="1">
      <alignment horizontal="left" vertical="center" wrapText="1"/>
    </xf>
    <xf numFmtId="49" fontId="66" fillId="0" borderId="23" xfId="0" applyNumberFormat="1" applyFont="1" applyBorder="1" applyAlignment="1">
      <alignment horizontal="left" vertical="center" wrapText="1"/>
    </xf>
    <xf numFmtId="49" fontId="61" fillId="14" borderId="23" xfId="0" applyNumberFormat="1" applyFont="1" applyFill="1" applyBorder="1" applyAlignment="1">
      <alignment horizontal="left" vertical="center" wrapText="1"/>
    </xf>
    <xf numFmtId="0" fontId="64" fillId="14" borderId="23" xfId="0" applyFont="1" applyFill="1" applyBorder="1"/>
    <xf numFmtId="0" fontId="64" fillId="0" borderId="23" xfId="0" applyFont="1" applyBorder="1" applyAlignment="1">
      <alignment vertical="center" wrapText="1"/>
    </xf>
    <xf numFmtId="0" fontId="64" fillId="0" borderId="23" xfId="0" applyFont="1" applyBorder="1" applyAlignment="1">
      <alignment vertical="center"/>
    </xf>
    <xf numFmtId="0" fontId="64" fillId="0" borderId="23" xfId="0" applyFont="1" applyBorder="1" applyAlignment="1">
      <alignment horizontal="left" vertical="top"/>
    </xf>
    <xf numFmtId="0" fontId="68" fillId="0" borderId="23" xfId="0" applyFont="1" applyBorder="1" applyAlignment="1">
      <alignment horizontal="left" vertical="top"/>
    </xf>
    <xf numFmtId="0" fontId="12" fillId="0" borderId="23" xfId="0" applyFont="1" applyBorder="1"/>
    <xf numFmtId="0" fontId="69" fillId="0" borderId="23" xfId="0" applyFont="1" applyBorder="1"/>
    <xf numFmtId="0" fontId="38" fillId="0" borderId="13" xfId="0" applyFont="1" applyBorder="1" applyAlignment="1">
      <alignment horizontal="left" vertical="top"/>
    </xf>
    <xf numFmtId="0" fontId="38" fillId="0" borderId="0" xfId="0" applyFont="1" applyAlignment="1">
      <alignment horizontal="left" vertical="top"/>
    </xf>
    <xf numFmtId="0" fontId="70" fillId="0" borderId="0" xfId="0" applyFont="1" applyAlignment="1">
      <alignment vertical="center"/>
    </xf>
    <xf numFmtId="0" fontId="61" fillId="16" borderId="23" xfId="0" applyFont="1" applyFill="1" applyBorder="1" applyAlignment="1">
      <alignment vertical="center" wrapText="1"/>
    </xf>
    <xf numFmtId="0" fontId="61" fillId="16" borderId="23" xfId="0" applyFont="1" applyFill="1" applyBorder="1" applyAlignment="1">
      <alignment horizontal="left" vertical="center" wrapText="1"/>
    </xf>
    <xf numFmtId="0" fontId="1" fillId="0" borderId="0" xfId="0" applyFont="1" applyAlignment="1">
      <alignment horizontal="center"/>
    </xf>
    <xf numFmtId="0" fontId="0" fillId="0" borderId="0" xfId="0" applyAlignment="1">
      <alignment horizontal="center" vertical="center"/>
    </xf>
    <xf numFmtId="0" fontId="0" fillId="0" borderId="24" xfId="0" applyBorder="1" applyAlignment="1">
      <alignment horizontal="center"/>
    </xf>
    <xf numFmtId="0" fontId="0" fillId="0" borderId="31" xfId="0" applyBorder="1" applyAlignment="1">
      <alignment horizontal="center"/>
    </xf>
    <xf numFmtId="0" fontId="0" fillId="0" borderId="0" xfId="0" applyAlignment="1">
      <alignment horizontal="left"/>
    </xf>
    <xf numFmtId="0" fontId="45" fillId="0" borderId="0" xfId="0" applyFont="1" applyAlignment="1">
      <alignment horizontal="center" vertical="center"/>
    </xf>
    <xf numFmtId="0" fontId="0" fillId="0" borderId="13" xfId="0" applyBorder="1" applyAlignment="1">
      <alignment horizontal="center"/>
    </xf>
    <xf numFmtId="0" fontId="0" fillId="6" borderId="22" xfId="0" applyFill="1" applyBorder="1"/>
    <xf numFmtId="0" fontId="73" fillId="0" borderId="0" xfId="0" applyFont="1" applyAlignment="1">
      <alignment horizontal="center" vertical="center" wrapText="1"/>
    </xf>
    <xf numFmtId="0" fontId="74" fillId="0" borderId="0" xfId="0" applyFont="1" applyAlignment="1">
      <alignment horizontal="center" vertical="center" wrapText="1"/>
    </xf>
    <xf numFmtId="0" fontId="74" fillId="0" borderId="0" xfId="0" applyFont="1" applyAlignment="1">
      <alignment horizontal="left" vertical="center" wrapText="1"/>
    </xf>
    <xf numFmtId="0" fontId="55" fillId="0" borderId="0" xfId="0" applyFont="1"/>
    <xf numFmtId="0" fontId="55" fillId="0" borderId="0" xfId="0" applyFont="1" applyAlignment="1">
      <alignment horizontal="left" vertical="center" wrapText="1"/>
    </xf>
    <xf numFmtId="0" fontId="55" fillId="0" borderId="0" xfId="0" applyFont="1" applyAlignment="1">
      <alignment horizontal="center" vertical="center" wrapText="1"/>
    </xf>
    <xf numFmtId="0" fontId="55" fillId="0" borderId="0" xfId="0" applyFont="1" applyAlignment="1">
      <alignment horizontal="center" vertical="center"/>
    </xf>
    <xf numFmtId="0" fontId="55" fillId="0" borderId="0" xfId="0" applyFont="1" applyAlignment="1">
      <alignment horizontal="left" vertical="center"/>
    </xf>
    <xf numFmtId="0" fontId="78" fillId="0" borderId="0" xfId="0" applyFont="1" applyAlignment="1">
      <alignment horizontal="center" vertical="center"/>
    </xf>
    <xf numFmtId="0" fontId="78" fillId="0" borderId="0" xfId="0" applyFont="1" applyAlignment="1">
      <alignment horizontal="left" vertical="center"/>
    </xf>
    <xf numFmtId="0" fontId="79" fillId="0" borderId="0" xfId="0" applyFont="1" applyAlignment="1">
      <alignment vertical="center" wrapText="1"/>
    </xf>
    <xf numFmtId="0" fontId="75" fillId="0" borderId="0" xfId="0" applyFont="1" applyAlignment="1">
      <alignment vertical="center" wrapText="1"/>
    </xf>
    <xf numFmtId="0" fontId="79" fillId="0" borderId="0" xfId="0" applyFont="1" applyAlignment="1">
      <alignment vertical="center"/>
    </xf>
    <xf numFmtId="0" fontId="75" fillId="0" borderId="0" xfId="0" applyFont="1" applyAlignment="1">
      <alignment vertical="center"/>
    </xf>
    <xf numFmtId="0" fontId="75" fillId="0" borderId="0" xfId="0" applyFont="1" applyAlignment="1">
      <alignment horizontal="center" vertical="center"/>
    </xf>
    <xf numFmtId="0" fontId="75" fillId="0" borderId="0" xfId="0" applyFont="1" applyAlignment="1">
      <alignment horizontal="center" vertical="center" wrapText="1"/>
    </xf>
    <xf numFmtId="0" fontId="75" fillId="0" borderId="0" xfId="0" applyFont="1" applyAlignment="1">
      <alignment vertical="top" wrapText="1"/>
    </xf>
    <xf numFmtId="0" fontId="74" fillId="0" borderId="0" xfId="0" applyFont="1"/>
    <xf numFmtId="0" fontId="74" fillId="0" borderId="0" xfId="0" applyFont="1" applyAlignment="1">
      <alignment horizontal="left" vertical="center"/>
    </xf>
    <xf numFmtId="0" fontId="75" fillId="0" borderId="0" xfId="0" applyFont="1" applyAlignment="1">
      <alignment vertical="top"/>
    </xf>
    <xf numFmtId="0" fontId="55" fillId="0" borderId="0" xfId="0" applyFont="1" applyAlignment="1">
      <alignment horizontal="center"/>
    </xf>
    <xf numFmtId="0" fontId="19" fillId="0" borderId="8" xfId="0" applyFont="1" applyBorder="1" applyAlignment="1">
      <alignment horizontal="left" vertical="center"/>
    </xf>
    <xf numFmtId="0" fontId="16" fillId="26" borderId="70" xfId="0" applyFont="1" applyFill="1" applyBorder="1" applyAlignment="1">
      <alignment horizontal="center" vertical="center"/>
    </xf>
    <xf numFmtId="0" fontId="16" fillId="26" borderId="71" xfId="0" applyFont="1" applyFill="1" applyBorder="1" applyAlignment="1">
      <alignment horizontal="center" vertical="center"/>
    </xf>
    <xf numFmtId="0" fontId="16" fillId="26" borderId="71" xfId="0" applyFont="1" applyFill="1" applyBorder="1" applyAlignment="1">
      <alignment horizontal="center" vertical="center" wrapText="1"/>
    </xf>
    <xf numFmtId="0" fontId="16" fillId="26" borderId="72" xfId="0" applyFont="1" applyFill="1" applyBorder="1" applyAlignment="1">
      <alignment horizontal="left" vertical="center"/>
    </xf>
    <xf numFmtId="0" fontId="16" fillId="26" borderId="8" xfId="0" applyFont="1" applyFill="1" applyBorder="1" applyAlignment="1">
      <alignment horizontal="center" vertical="center"/>
    </xf>
    <xf numFmtId="0" fontId="16" fillId="26" borderId="59" xfId="0" applyFont="1" applyFill="1" applyBorder="1" applyAlignment="1">
      <alignment horizontal="center" vertical="center"/>
    </xf>
    <xf numFmtId="0" fontId="16" fillId="26" borderId="59" xfId="0" applyFont="1" applyFill="1" applyBorder="1" applyAlignment="1">
      <alignment horizontal="center" vertical="center" wrapText="1"/>
    </xf>
    <xf numFmtId="0" fontId="16" fillId="26" borderId="60" xfId="0" applyFont="1" applyFill="1" applyBorder="1" applyAlignment="1">
      <alignment horizontal="left" vertical="center"/>
    </xf>
    <xf numFmtId="164" fontId="28" fillId="16" borderId="73" xfId="0" applyNumberFormat="1" applyFont="1" applyFill="1" applyBorder="1" applyAlignment="1">
      <alignment vertical="center"/>
    </xf>
    <xf numFmtId="164" fontId="28" fillId="0" borderId="22" xfId="0" applyNumberFormat="1" applyFont="1" applyBorder="1" applyAlignment="1">
      <alignment vertical="center"/>
    </xf>
    <xf numFmtId="165" fontId="28" fillId="2" borderId="22" xfId="0" applyNumberFormat="1" applyFont="1" applyFill="1" applyBorder="1" applyAlignment="1">
      <alignment vertical="center"/>
    </xf>
    <xf numFmtId="164" fontId="28" fillId="16" borderId="75" xfId="0" applyNumberFormat="1" applyFont="1" applyFill="1" applyBorder="1" applyAlignment="1">
      <alignment vertical="center"/>
    </xf>
    <xf numFmtId="164" fontId="28" fillId="0" borderId="40" xfId="0" applyNumberFormat="1" applyFont="1" applyBorder="1" applyAlignment="1">
      <alignment vertical="center"/>
    </xf>
    <xf numFmtId="165" fontId="28" fillId="2" borderId="42" xfId="0" applyNumberFormat="1" applyFont="1" applyFill="1" applyBorder="1" applyAlignment="1">
      <alignment vertical="center"/>
    </xf>
    <xf numFmtId="164" fontId="28" fillId="0" borderId="73" xfId="0" applyNumberFormat="1" applyFont="1" applyBorder="1" applyAlignment="1">
      <alignment vertical="center"/>
    </xf>
    <xf numFmtId="164" fontId="28" fillId="0" borderId="76" xfId="0" applyNumberFormat="1" applyFont="1" applyBorder="1" applyAlignment="1">
      <alignment vertical="center"/>
    </xf>
    <xf numFmtId="164" fontId="16" fillId="5" borderId="73" xfId="0" applyNumberFormat="1" applyFont="1" applyFill="1" applyBorder="1" applyAlignment="1">
      <alignment vertical="center"/>
    </xf>
    <xf numFmtId="164" fontId="16" fillId="5" borderId="22" xfId="0" applyNumberFormat="1" applyFont="1" applyFill="1" applyBorder="1" applyAlignment="1">
      <alignment vertical="center"/>
    </xf>
    <xf numFmtId="20" fontId="1" fillId="5" borderId="22" xfId="0" applyNumberFormat="1" applyFont="1" applyFill="1" applyBorder="1" applyAlignment="1">
      <alignment vertical="center"/>
    </xf>
    <xf numFmtId="164" fontId="28" fillId="26" borderId="73" xfId="0" applyNumberFormat="1" applyFont="1" applyFill="1" applyBorder="1" applyAlignment="1">
      <alignment vertical="center"/>
    </xf>
    <xf numFmtId="164" fontId="28" fillId="26" borderId="22" xfId="0" applyNumberFormat="1" applyFont="1" applyFill="1" applyBorder="1" applyAlignment="1">
      <alignment vertical="center"/>
    </xf>
    <xf numFmtId="165" fontId="28" fillId="26" borderId="22" xfId="0" applyNumberFormat="1" applyFont="1" applyFill="1" applyBorder="1" applyAlignment="1">
      <alignment vertical="center"/>
    </xf>
    <xf numFmtId="164" fontId="28" fillId="26" borderId="76" xfId="0" applyNumberFormat="1" applyFont="1" applyFill="1" applyBorder="1" applyAlignment="1">
      <alignment vertical="center"/>
    </xf>
    <xf numFmtId="164" fontId="28" fillId="26" borderId="40" xfId="0" applyNumberFormat="1" applyFont="1" applyFill="1" applyBorder="1" applyAlignment="1">
      <alignment vertical="center"/>
    </xf>
    <xf numFmtId="165" fontId="28" fillId="26" borderId="42" xfId="0" applyNumberFormat="1" applyFont="1" applyFill="1" applyBorder="1" applyAlignment="1">
      <alignment vertical="center"/>
    </xf>
    <xf numFmtId="164" fontId="28" fillId="2" borderId="76" xfId="0" applyNumberFormat="1" applyFont="1" applyFill="1" applyBorder="1" applyAlignment="1">
      <alignment vertical="center"/>
    </xf>
    <xf numFmtId="164" fontId="28" fillId="2" borderId="40" xfId="0" applyNumberFormat="1" applyFont="1" applyFill="1" applyBorder="1" applyAlignment="1">
      <alignment vertical="center"/>
    </xf>
    <xf numFmtId="164" fontId="28" fillId="0" borderId="77" xfId="0" applyNumberFormat="1" applyFont="1" applyBorder="1" applyAlignment="1">
      <alignment vertical="center"/>
    </xf>
    <xf numFmtId="164" fontId="28" fillId="0" borderId="59" xfId="0" applyNumberFormat="1" applyFont="1" applyBorder="1" applyAlignment="1">
      <alignment vertical="center"/>
    </xf>
    <xf numFmtId="164" fontId="16" fillId="0" borderId="73" xfId="0" applyNumberFormat="1" applyFont="1" applyBorder="1" applyAlignment="1">
      <alignment vertical="center"/>
    </xf>
    <xf numFmtId="164" fontId="16" fillId="0" borderId="22" xfId="0" applyNumberFormat="1" applyFont="1" applyBorder="1" applyAlignment="1">
      <alignment vertical="center"/>
    </xf>
    <xf numFmtId="165" fontId="16" fillId="0" borderId="22" xfId="0" applyNumberFormat="1" applyFont="1" applyBorder="1" applyAlignment="1">
      <alignment vertical="center"/>
    </xf>
    <xf numFmtId="0" fontId="16" fillId="2" borderId="74" xfId="0" applyFont="1" applyFill="1" applyBorder="1" applyAlignment="1">
      <alignment horizontal="left" vertical="center" wrapText="1"/>
    </xf>
    <xf numFmtId="164" fontId="16" fillId="0" borderId="78" xfId="0" applyNumberFormat="1" applyFont="1" applyBorder="1" applyAlignment="1">
      <alignment vertical="center"/>
    </xf>
    <xf numFmtId="164" fontId="16" fillId="0" borderId="79" xfId="0" applyNumberFormat="1" applyFont="1" applyBorder="1" applyAlignment="1">
      <alignment vertical="center"/>
    </xf>
    <xf numFmtId="165" fontId="16" fillId="0" borderId="79" xfId="0" applyNumberFormat="1" applyFont="1" applyBorder="1" applyAlignment="1">
      <alignment vertical="center"/>
    </xf>
    <xf numFmtId="0" fontId="16" fillId="2" borderId="80" xfId="0" applyFont="1" applyFill="1" applyBorder="1" applyAlignment="1">
      <alignment horizontal="left" vertical="center" wrapText="1"/>
    </xf>
    <xf numFmtId="164" fontId="28" fillId="2" borderId="22" xfId="0" applyNumberFormat="1" applyFont="1" applyFill="1" applyBorder="1" applyAlignment="1">
      <alignment vertical="center"/>
    </xf>
    <xf numFmtId="0" fontId="11" fillId="7" borderId="74" xfId="0" applyFont="1" applyFill="1" applyBorder="1" applyAlignment="1">
      <alignment horizontal="left" vertical="center" wrapText="1"/>
    </xf>
    <xf numFmtId="164" fontId="28" fillId="2" borderId="73" xfId="0" applyNumberFormat="1" applyFont="1" applyFill="1" applyBorder="1" applyAlignment="1">
      <alignment vertical="center"/>
    </xf>
    <xf numFmtId="0" fontId="11" fillId="11" borderId="74" xfId="0" applyFont="1" applyFill="1" applyBorder="1" applyAlignment="1">
      <alignment horizontal="left" vertical="center" wrapText="1"/>
    </xf>
    <xf numFmtId="0" fontId="11" fillId="11" borderId="74" xfId="0" applyFont="1" applyFill="1" applyBorder="1" applyAlignment="1">
      <alignment horizontal="left" vertical="top" wrapText="1"/>
    </xf>
    <xf numFmtId="0" fontId="11" fillId="12" borderId="74" xfId="0" applyFont="1" applyFill="1" applyBorder="1" applyAlignment="1">
      <alignment horizontal="left" vertical="top" wrapText="1"/>
    </xf>
    <xf numFmtId="164" fontId="16" fillId="26" borderId="64" xfId="0" applyNumberFormat="1" applyFont="1" applyFill="1" applyBorder="1" applyAlignment="1">
      <alignment vertical="center"/>
    </xf>
    <xf numFmtId="164" fontId="16" fillId="26" borderId="84" xfId="0" applyNumberFormat="1" applyFont="1" applyFill="1" applyBorder="1" applyAlignment="1">
      <alignment vertical="center"/>
    </xf>
    <xf numFmtId="165" fontId="16" fillId="26" borderId="84" xfId="0" applyNumberFormat="1" applyFont="1" applyFill="1" applyBorder="1" applyAlignment="1">
      <alignment vertical="center"/>
    </xf>
    <xf numFmtId="0" fontId="11" fillId="13" borderId="74" xfId="0" applyFont="1" applyFill="1" applyBorder="1" applyAlignment="1">
      <alignment horizontal="left" vertical="top" wrapText="1"/>
    </xf>
    <xf numFmtId="0" fontId="0" fillId="0" borderId="2" xfId="0" applyBorder="1" applyAlignment="1">
      <alignment horizontal="left"/>
    </xf>
    <xf numFmtId="164" fontId="16" fillId="26" borderId="85" xfId="0" applyNumberFormat="1" applyFont="1" applyFill="1" applyBorder="1" applyAlignment="1">
      <alignment vertical="center"/>
    </xf>
    <xf numFmtId="164" fontId="16" fillId="26" borderId="50" xfId="0" applyNumberFormat="1" applyFont="1" applyFill="1" applyBorder="1" applyAlignment="1">
      <alignment vertical="center"/>
    </xf>
    <xf numFmtId="165" fontId="16" fillId="26" borderId="50" xfId="0" applyNumberFormat="1" applyFont="1" applyFill="1" applyBorder="1" applyAlignment="1">
      <alignment vertical="center"/>
    </xf>
    <xf numFmtId="0" fontId="16" fillId="26" borderId="86" xfId="0" applyFont="1" applyFill="1" applyBorder="1" applyAlignment="1">
      <alignment horizontal="left" vertical="center"/>
    </xf>
    <xf numFmtId="165" fontId="28" fillId="0" borderId="40" xfId="0" applyNumberFormat="1" applyFont="1" applyBorder="1" applyAlignment="1">
      <alignment vertical="center"/>
    </xf>
    <xf numFmtId="0" fontId="11" fillId="0" borderId="41" xfId="0" applyFont="1" applyBorder="1" applyAlignment="1">
      <alignment horizontal="left" vertical="center" wrapText="1"/>
    </xf>
    <xf numFmtId="165" fontId="28" fillId="0" borderId="22" xfId="0" applyNumberFormat="1" applyFont="1" applyBorder="1" applyAlignment="1">
      <alignment vertical="center"/>
    </xf>
    <xf numFmtId="0" fontId="11" fillId="0" borderId="74" xfId="0" applyFont="1" applyBorder="1" applyAlignment="1">
      <alignment horizontal="left" vertical="center" wrapText="1"/>
    </xf>
    <xf numFmtId="164" fontId="28" fillId="27" borderId="73" xfId="0" applyNumberFormat="1" applyFont="1" applyFill="1" applyBorder="1" applyAlignment="1">
      <alignment vertical="center"/>
    </xf>
    <xf numFmtId="164" fontId="28" fillId="27" borderId="22" xfId="0" applyNumberFormat="1" applyFont="1" applyFill="1" applyBorder="1" applyAlignment="1">
      <alignment vertical="center"/>
    </xf>
    <xf numFmtId="165" fontId="28" fillId="27" borderId="22" xfId="0" applyNumberFormat="1" applyFont="1" applyFill="1" applyBorder="1" applyAlignment="1">
      <alignment vertical="center"/>
    </xf>
    <xf numFmtId="164" fontId="16" fillId="26" borderId="73" xfId="0" applyNumberFormat="1" applyFont="1" applyFill="1" applyBorder="1" applyAlignment="1">
      <alignment vertical="center"/>
    </xf>
    <xf numFmtId="164" fontId="16" fillId="26" borderId="22" xfId="0" applyNumberFormat="1" applyFont="1" applyFill="1" applyBorder="1" applyAlignment="1">
      <alignment vertical="center"/>
    </xf>
    <xf numFmtId="165" fontId="16" fillId="26" borderId="22" xfId="0" applyNumberFormat="1" applyFont="1" applyFill="1" applyBorder="1" applyAlignment="1">
      <alignment vertical="center"/>
    </xf>
    <xf numFmtId="0" fontId="11" fillId="26" borderId="74" xfId="0" applyFont="1" applyFill="1" applyBorder="1" applyAlignment="1">
      <alignment horizontal="left"/>
    </xf>
    <xf numFmtId="164" fontId="16" fillId="0" borderId="64" xfId="0" applyNumberFormat="1" applyFont="1" applyBorder="1" applyAlignment="1">
      <alignment vertical="center"/>
    </xf>
    <xf numFmtId="164" fontId="16" fillId="0" borderId="84" xfId="0" applyNumberFormat="1" applyFont="1" applyBorder="1" applyAlignment="1">
      <alignment vertical="center"/>
    </xf>
    <xf numFmtId="165" fontId="16" fillId="0" borderId="84" xfId="0" applyNumberFormat="1" applyFont="1" applyBorder="1" applyAlignment="1">
      <alignment vertical="center"/>
    </xf>
    <xf numFmtId="0" fontId="28" fillId="2" borderId="87" xfId="0" applyFont="1" applyFill="1" applyBorder="1" applyAlignment="1">
      <alignment horizontal="left" vertical="center" wrapText="1"/>
    </xf>
    <xf numFmtId="164" fontId="28" fillId="0" borderId="75" xfId="0" applyNumberFormat="1" applyFont="1" applyBorder="1" applyAlignment="1">
      <alignment vertical="center"/>
    </xf>
    <xf numFmtId="164" fontId="28" fillId="0" borderId="88" xfId="0" applyNumberFormat="1" applyFont="1" applyBorder="1" applyAlignment="1">
      <alignment vertical="center"/>
    </xf>
    <xf numFmtId="164" fontId="28" fillId="26" borderId="88" xfId="0" applyNumberFormat="1" applyFont="1" applyFill="1" applyBorder="1" applyAlignment="1">
      <alignment vertical="center"/>
    </xf>
    <xf numFmtId="164" fontId="28" fillId="27" borderId="88" xfId="0" applyNumberFormat="1" applyFont="1" applyFill="1" applyBorder="1" applyAlignment="1">
      <alignment vertical="center"/>
    </xf>
    <xf numFmtId="0" fontId="11" fillId="2" borderId="74" xfId="0" applyFont="1" applyFill="1" applyBorder="1" applyAlignment="1">
      <alignment horizontal="left"/>
    </xf>
    <xf numFmtId="165" fontId="28" fillId="0" borderId="59" xfId="0" applyNumberFormat="1" applyFont="1" applyBorder="1" applyAlignment="1">
      <alignment vertical="center"/>
    </xf>
    <xf numFmtId="0" fontId="28" fillId="2" borderId="80" xfId="0" applyFont="1" applyFill="1" applyBorder="1" applyAlignment="1">
      <alignment horizontal="left" vertical="center" wrapText="1"/>
    </xf>
    <xf numFmtId="165" fontId="28" fillId="2" borderId="73" xfId="0" applyNumberFormat="1" applyFont="1" applyFill="1" applyBorder="1" applyAlignment="1">
      <alignment vertical="center"/>
    </xf>
    <xf numFmtId="165" fontId="28" fillId="26" borderId="73" xfId="0" applyNumberFormat="1" applyFont="1" applyFill="1" applyBorder="1" applyAlignment="1">
      <alignment vertical="center"/>
    </xf>
    <xf numFmtId="165" fontId="28" fillId="27" borderId="73" xfId="0" applyNumberFormat="1" applyFont="1" applyFill="1" applyBorder="1" applyAlignment="1">
      <alignment vertical="center"/>
    </xf>
    <xf numFmtId="164" fontId="16" fillId="0" borderId="85" xfId="0" applyNumberFormat="1" applyFont="1" applyBorder="1" applyAlignment="1">
      <alignment vertical="center"/>
    </xf>
    <xf numFmtId="164" fontId="16" fillId="0" borderId="89" xfId="0" applyNumberFormat="1" applyFont="1" applyBorder="1" applyAlignment="1">
      <alignment vertical="center"/>
    </xf>
    <xf numFmtId="165" fontId="16" fillId="0" borderId="89" xfId="0" applyNumberFormat="1" applyFont="1" applyBorder="1" applyAlignment="1">
      <alignment vertical="center"/>
    </xf>
    <xf numFmtId="0" fontId="28" fillId="2" borderId="86" xfId="0" applyFont="1" applyFill="1" applyBorder="1" applyAlignment="1">
      <alignment horizontal="left" vertical="center" wrapText="1"/>
    </xf>
    <xf numFmtId="164" fontId="16" fillId="0" borderId="7" xfId="0" applyNumberFormat="1" applyFont="1" applyBorder="1" applyAlignment="1">
      <alignment vertical="center"/>
    </xf>
    <xf numFmtId="0" fontId="55" fillId="0" borderId="29" xfId="0" applyFont="1" applyBorder="1" applyAlignment="1">
      <alignment horizontal="left" vertical="center" wrapText="1"/>
    </xf>
    <xf numFmtId="0" fontId="55" fillId="0" borderId="15" xfId="0" applyFont="1" applyBorder="1" applyAlignment="1">
      <alignment horizontal="left" vertical="center" wrapText="1"/>
    </xf>
    <xf numFmtId="0" fontId="0" fillId="0" borderId="0" xfId="0" applyAlignment="1">
      <alignment horizontal="left" vertical="center" wrapText="1"/>
    </xf>
    <xf numFmtId="0" fontId="52" fillId="0" borderId="106" xfId="1" applyBorder="1" applyAlignment="1">
      <alignment horizontal="left" vertical="center" wrapText="1"/>
    </xf>
    <xf numFmtId="0" fontId="52" fillId="0" borderId="108" xfId="1" applyBorder="1" applyAlignment="1">
      <alignment horizontal="left" vertical="center" wrapText="1"/>
    </xf>
    <xf numFmtId="0" fontId="82" fillId="0" borderId="110" xfId="0" applyFont="1" applyBorder="1" applyAlignment="1">
      <alignment horizontal="left" vertical="center" wrapText="1"/>
    </xf>
    <xf numFmtId="0" fontId="87" fillId="0" borderId="107" xfId="0" applyFont="1" applyBorder="1" applyAlignment="1">
      <alignment horizontal="left" vertical="center" wrapText="1"/>
    </xf>
    <xf numFmtId="0" fontId="28" fillId="0" borderId="0" xfId="0" applyFont="1"/>
    <xf numFmtId="0" fontId="28" fillId="0" borderId="0" xfId="0" applyFont="1" applyAlignment="1">
      <alignment horizontal="center"/>
    </xf>
    <xf numFmtId="0" fontId="28" fillId="0" borderId="0" xfId="0" applyFont="1" applyAlignment="1">
      <alignment vertical="center"/>
    </xf>
    <xf numFmtId="0" fontId="28" fillId="0" borderId="8" xfId="0" applyFont="1" applyBorder="1"/>
    <xf numFmtId="0" fontId="16" fillId="9" borderId="34" xfId="0" applyFont="1" applyFill="1" applyBorder="1" applyAlignment="1">
      <alignment horizontal="center" vertical="center"/>
    </xf>
    <xf numFmtId="0" fontId="16" fillId="9" borderId="35" xfId="0" applyFont="1" applyFill="1" applyBorder="1" applyAlignment="1">
      <alignment horizontal="center" vertical="center"/>
    </xf>
    <xf numFmtId="0" fontId="16" fillId="9" borderId="36" xfId="0" applyFont="1" applyFill="1" applyBorder="1" applyAlignment="1">
      <alignment horizontal="center" vertical="center"/>
    </xf>
    <xf numFmtId="0" fontId="16" fillId="9" borderId="36" xfId="0" applyFont="1" applyFill="1" applyBorder="1" applyAlignment="1">
      <alignment horizontal="center" vertical="center" wrapText="1"/>
    </xf>
    <xf numFmtId="0" fontId="16" fillId="9" borderId="37" xfId="0" applyFont="1" applyFill="1" applyBorder="1" applyAlignment="1">
      <alignment horizontal="center" vertical="center" wrapText="1"/>
    </xf>
    <xf numFmtId="0" fontId="16" fillId="0" borderId="38" xfId="0" applyFont="1" applyBorder="1" applyAlignment="1">
      <alignment vertical="center" wrapText="1"/>
    </xf>
    <xf numFmtId="164" fontId="28" fillId="9" borderId="39" xfId="0" applyNumberFormat="1" applyFont="1" applyFill="1" applyBorder="1" applyAlignment="1">
      <alignment vertical="center"/>
    </xf>
    <xf numFmtId="165" fontId="28" fillId="0" borderId="40" xfId="0" applyNumberFormat="1" applyFont="1" applyBorder="1" applyAlignment="1">
      <alignment horizontal="center" vertical="center"/>
    </xf>
    <xf numFmtId="164" fontId="28" fillId="9" borderId="39" xfId="0" applyNumberFormat="1" applyFont="1" applyFill="1" applyBorder="1" applyAlignment="1">
      <alignment horizontal="center" vertical="center"/>
    </xf>
    <xf numFmtId="164" fontId="28" fillId="0" borderId="40" xfId="0" applyNumberFormat="1" applyFont="1" applyBorder="1" applyAlignment="1">
      <alignment horizontal="center" vertical="center"/>
    </xf>
    <xf numFmtId="165" fontId="28" fillId="0" borderId="41" xfId="0" applyNumberFormat="1" applyFont="1" applyBorder="1" applyAlignment="1">
      <alignment horizontal="center" vertical="center"/>
    </xf>
    <xf numFmtId="0" fontId="16" fillId="0" borderId="44" xfId="0" applyFont="1" applyBorder="1" applyAlignment="1">
      <alignment vertical="center" wrapText="1"/>
    </xf>
    <xf numFmtId="164" fontId="28" fillId="0" borderId="45" xfId="0" applyNumberFormat="1" applyFont="1" applyBorder="1" applyAlignment="1">
      <alignment vertical="center"/>
    </xf>
    <xf numFmtId="165" fontId="28" fillId="0" borderId="42" xfId="0" applyNumberFormat="1" applyFont="1" applyBorder="1" applyAlignment="1">
      <alignment horizontal="center" vertical="center"/>
    </xf>
    <xf numFmtId="164" fontId="28" fillId="0" borderId="45" xfId="0" applyNumberFormat="1" applyFont="1" applyBorder="1" applyAlignment="1">
      <alignment horizontal="center" vertical="center"/>
    </xf>
    <xf numFmtId="165" fontId="28" fillId="0" borderId="43" xfId="0" applyNumberFormat="1" applyFont="1" applyBorder="1" applyAlignment="1">
      <alignment horizontal="center" vertical="center"/>
    </xf>
    <xf numFmtId="0" fontId="16" fillId="0" borderId="46" xfId="0" applyFont="1" applyBorder="1" applyAlignment="1">
      <alignment vertical="center" wrapText="1"/>
    </xf>
    <xf numFmtId="0" fontId="28" fillId="2" borderId="47" xfId="0" applyFont="1" applyFill="1" applyBorder="1" applyAlignment="1">
      <alignment vertical="center" wrapText="1"/>
    </xf>
    <xf numFmtId="165" fontId="16" fillId="0" borderId="50" xfId="0" applyNumberFormat="1" applyFont="1" applyBorder="1" applyAlignment="1">
      <alignment horizontal="center" vertical="center"/>
    </xf>
    <xf numFmtId="165" fontId="16" fillId="0" borderId="51" xfId="0" applyNumberFormat="1" applyFont="1" applyBorder="1" applyAlignment="1">
      <alignment horizontal="center" vertical="center"/>
    </xf>
    <xf numFmtId="0" fontId="16" fillId="9" borderId="44" xfId="0" applyFont="1" applyFill="1" applyBorder="1" applyAlignment="1">
      <alignment vertical="center" wrapText="1"/>
    </xf>
    <xf numFmtId="164" fontId="28" fillId="9" borderId="45" xfId="0" applyNumberFormat="1" applyFont="1" applyFill="1" applyBorder="1" applyAlignment="1">
      <alignment vertical="center"/>
    </xf>
    <xf numFmtId="164" fontId="28" fillId="9" borderId="40" xfId="0" applyNumberFormat="1" applyFont="1" applyFill="1" applyBorder="1" applyAlignment="1">
      <alignment vertical="center"/>
    </xf>
    <xf numFmtId="165" fontId="28" fillId="9" borderId="42" xfId="0" applyNumberFormat="1" applyFont="1" applyFill="1" applyBorder="1" applyAlignment="1">
      <alignment horizontal="center" vertical="center"/>
    </xf>
    <xf numFmtId="164" fontId="28" fillId="9" borderId="45" xfId="0" applyNumberFormat="1" applyFont="1" applyFill="1" applyBorder="1" applyAlignment="1">
      <alignment horizontal="center" vertical="center"/>
    </xf>
    <xf numFmtId="164" fontId="28" fillId="9" borderId="40" xfId="0" applyNumberFormat="1" applyFont="1" applyFill="1" applyBorder="1" applyAlignment="1">
      <alignment horizontal="center" vertical="center"/>
    </xf>
    <xf numFmtId="165" fontId="28" fillId="9" borderId="43" xfId="0" applyNumberFormat="1" applyFont="1" applyFill="1" applyBorder="1" applyAlignment="1">
      <alignment horizontal="center" vertical="center"/>
    </xf>
    <xf numFmtId="164" fontId="28" fillId="0" borderId="52" xfId="0" applyNumberFormat="1" applyFont="1" applyBorder="1" applyAlignment="1">
      <alignment vertical="center"/>
    </xf>
    <xf numFmtId="164" fontId="28" fillId="0" borderId="53" xfId="0" applyNumberFormat="1" applyFont="1" applyBorder="1" applyAlignment="1">
      <alignment vertical="center"/>
    </xf>
    <xf numFmtId="165" fontId="28" fillId="0" borderId="54" xfId="0" applyNumberFormat="1" applyFont="1" applyBorder="1" applyAlignment="1">
      <alignment horizontal="center" vertical="center"/>
    </xf>
    <xf numFmtId="164" fontId="28" fillId="0" borderId="52" xfId="0" applyNumberFormat="1" applyFont="1" applyBorder="1" applyAlignment="1">
      <alignment horizontal="center" vertical="center"/>
    </xf>
    <xf numFmtId="164" fontId="28" fillId="0" borderId="53" xfId="0" applyNumberFormat="1" applyFont="1" applyBorder="1" applyAlignment="1">
      <alignment horizontal="center" vertical="center"/>
    </xf>
    <xf numFmtId="165" fontId="28" fillId="0" borderId="55" xfId="0" applyNumberFormat="1" applyFont="1" applyBorder="1" applyAlignment="1">
      <alignment horizontal="center" vertical="center"/>
    </xf>
    <xf numFmtId="165" fontId="28" fillId="9" borderId="54" xfId="0" applyNumberFormat="1" applyFont="1" applyFill="1" applyBorder="1" applyAlignment="1">
      <alignment horizontal="center" vertical="center"/>
    </xf>
    <xf numFmtId="165" fontId="28" fillId="9" borderId="55" xfId="0" applyNumberFormat="1" applyFont="1" applyFill="1" applyBorder="1" applyAlignment="1">
      <alignment horizontal="center" vertical="center"/>
    </xf>
    <xf numFmtId="165" fontId="28" fillId="0" borderId="59" xfId="0" applyNumberFormat="1" applyFont="1" applyBorder="1" applyAlignment="1">
      <alignment horizontal="center" vertical="center"/>
    </xf>
    <xf numFmtId="165" fontId="28" fillId="0" borderId="60" xfId="0" applyNumberFormat="1" applyFont="1" applyBorder="1" applyAlignment="1">
      <alignment horizontal="center" vertical="center"/>
    </xf>
    <xf numFmtId="0" fontId="16" fillId="16" borderId="34" xfId="0" applyFont="1" applyFill="1" applyBorder="1" applyAlignment="1">
      <alignment horizontal="center" vertical="center"/>
    </xf>
    <xf numFmtId="0" fontId="16" fillId="16" borderId="35" xfId="0" applyFont="1" applyFill="1" applyBorder="1" applyAlignment="1">
      <alignment horizontal="center" vertical="center"/>
    </xf>
    <xf numFmtId="0" fontId="16" fillId="16" borderId="36" xfId="0" applyFont="1" applyFill="1" applyBorder="1" applyAlignment="1">
      <alignment horizontal="center" vertical="center"/>
    </xf>
    <xf numFmtId="0" fontId="16" fillId="16" borderId="36" xfId="0" applyFont="1" applyFill="1" applyBorder="1" applyAlignment="1">
      <alignment horizontal="center" vertical="center" wrapText="1"/>
    </xf>
    <xf numFmtId="0" fontId="16" fillId="16" borderId="37" xfId="0" applyFont="1" applyFill="1" applyBorder="1" applyAlignment="1">
      <alignment horizontal="center" vertical="center" wrapText="1"/>
    </xf>
    <xf numFmtId="164" fontId="28" fillId="16" borderId="39" xfId="0" applyNumberFormat="1" applyFont="1" applyFill="1" applyBorder="1" applyAlignment="1">
      <alignment vertical="center"/>
    </xf>
    <xf numFmtId="164" fontId="28" fillId="16" borderId="39" xfId="0" applyNumberFormat="1" applyFont="1" applyFill="1" applyBorder="1" applyAlignment="1">
      <alignment horizontal="center" vertical="center"/>
    </xf>
    <xf numFmtId="165" fontId="28" fillId="0" borderId="61" xfId="0" applyNumberFormat="1" applyFont="1" applyBorder="1" applyAlignment="1">
      <alignment horizontal="center" vertical="center"/>
    </xf>
    <xf numFmtId="0" fontId="16" fillId="2" borderId="44" xfId="0" applyFont="1" applyFill="1" applyBorder="1" applyAlignment="1">
      <alignment vertical="center" wrapText="1"/>
    </xf>
    <xf numFmtId="0" fontId="16" fillId="16" borderId="44" xfId="0" applyFont="1" applyFill="1" applyBorder="1" applyAlignment="1">
      <alignment vertical="center" wrapText="1"/>
    </xf>
    <xf numFmtId="164" fontId="28" fillId="16" borderId="45" xfId="0" applyNumberFormat="1" applyFont="1" applyFill="1" applyBorder="1" applyAlignment="1">
      <alignment vertical="center"/>
    </xf>
    <xf numFmtId="164" fontId="28" fillId="16" borderId="40" xfId="0" applyNumberFormat="1" applyFont="1" applyFill="1" applyBorder="1" applyAlignment="1">
      <alignment vertical="center"/>
    </xf>
    <xf numFmtId="165" fontId="28" fillId="16" borderId="54" xfId="0" applyNumberFormat="1" applyFont="1" applyFill="1" applyBorder="1" applyAlignment="1">
      <alignment horizontal="center" vertical="center"/>
    </xf>
    <xf numFmtId="164" fontId="28" fillId="16" borderId="45" xfId="0" applyNumberFormat="1" applyFont="1" applyFill="1" applyBorder="1" applyAlignment="1">
      <alignment horizontal="center" vertical="center"/>
    </xf>
    <xf numFmtId="164" fontId="28" fillId="16" borderId="40" xfId="0" applyNumberFormat="1" applyFont="1" applyFill="1" applyBorder="1" applyAlignment="1">
      <alignment horizontal="center" vertical="center"/>
    </xf>
    <xf numFmtId="165" fontId="28" fillId="16" borderId="55" xfId="0" applyNumberFormat="1" applyFont="1" applyFill="1" applyBorder="1" applyAlignment="1">
      <alignment horizontal="center" vertical="center"/>
    </xf>
    <xf numFmtId="164" fontId="16" fillId="0" borderId="48" xfId="0" applyNumberFormat="1" applyFont="1" applyBorder="1" applyAlignment="1">
      <alignment vertical="center"/>
    </xf>
    <xf numFmtId="164" fontId="16" fillId="0" borderId="50" xfId="0" applyNumberFormat="1" applyFont="1" applyBorder="1" applyAlignment="1">
      <alignment vertical="center"/>
    </xf>
    <xf numFmtId="164" fontId="16" fillId="0" borderId="48" xfId="0" applyNumberFormat="1" applyFont="1" applyBorder="1" applyAlignment="1">
      <alignment horizontal="center" vertical="center"/>
    </xf>
    <xf numFmtId="164" fontId="16" fillId="0" borderId="50" xfId="0" applyNumberFormat="1" applyFont="1" applyBorder="1" applyAlignment="1">
      <alignment horizontal="center" vertical="center"/>
    </xf>
    <xf numFmtId="164" fontId="28" fillId="0" borderId="39" xfId="0" applyNumberFormat="1" applyFont="1" applyBorder="1" applyAlignment="1">
      <alignment vertical="center"/>
    </xf>
    <xf numFmtId="164" fontId="28" fillId="0" borderId="39" xfId="0" applyNumberFormat="1" applyFont="1" applyBorder="1" applyAlignment="1">
      <alignment horizontal="center" vertical="center"/>
    </xf>
    <xf numFmtId="165" fontId="28" fillId="16" borderId="42" xfId="0" applyNumberFormat="1" applyFont="1" applyFill="1" applyBorder="1" applyAlignment="1">
      <alignment horizontal="center" vertical="center"/>
    </xf>
    <xf numFmtId="0" fontId="16" fillId="12" borderId="34" xfId="0" applyFont="1" applyFill="1" applyBorder="1" applyAlignment="1">
      <alignment horizontal="center" vertical="center"/>
    </xf>
    <xf numFmtId="0" fontId="16" fillId="12" borderId="62" xfId="0" applyFont="1" applyFill="1" applyBorder="1" applyAlignment="1">
      <alignment horizontal="center" vertical="center"/>
    </xf>
    <xf numFmtId="0" fontId="16" fillId="12" borderId="36" xfId="0" applyFont="1" applyFill="1" applyBorder="1" applyAlignment="1">
      <alignment horizontal="center" vertical="center" wrapText="1"/>
    </xf>
    <xf numFmtId="0" fontId="16" fillId="12" borderId="35" xfId="0" applyFont="1" applyFill="1" applyBorder="1" applyAlignment="1">
      <alignment horizontal="center" vertical="center"/>
    </xf>
    <xf numFmtId="0" fontId="16" fillId="12" borderId="36" xfId="0" applyFont="1" applyFill="1" applyBorder="1" applyAlignment="1">
      <alignment horizontal="center" vertical="center"/>
    </xf>
    <xf numFmtId="0" fontId="16" fillId="12" borderId="37" xfId="0" applyFont="1" applyFill="1" applyBorder="1" applyAlignment="1">
      <alignment horizontal="center" vertical="center" wrapText="1"/>
    </xf>
    <xf numFmtId="0" fontId="16" fillId="12" borderId="44" xfId="0" applyFont="1" applyFill="1" applyBorder="1" applyAlignment="1">
      <alignment vertical="center" wrapText="1"/>
    </xf>
    <xf numFmtId="164" fontId="28" fillId="12" borderId="45" xfId="0" applyNumberFormat="1" applyFont="1" applyFill="1" applyBorder="1" applyAlignment="1">
      <alignment vertical="center"/>
    </xf>
    <xf numFmtId="164" fontId="28" fillId="12" borderId="40" xfId="0" applyNumberFormat="1" applyFont="1" applyFill="1" applyBorder="1" applyAlignment="1">
      <alignment vertical="center"/>
    </xf>
    <xf numFmtId="165" fontId="28" fillId="12" borderId="42" xfId="0" applyNumberFormat="1" applyFont="1" applyFill="1" applyBorder="1" applyAlignment="1">
      <alignment horizontal="center" vertical="center"/>
    </xf>
    <xf numFmtId="164" fontId="28" fillId="12" borderId="45" xfId="0" applyNumberFormat="1" applyFont="1" applyFill="1" applyBorder="1" applyAlignment="1">
      <alignment horizontal="center" vertical="center"/>
    </xf>
    <xf numFmtId="164" fontId="28" fillId="12" borderId="40" xfId="0" applyNumberFormat="1" applyFont="1" applyFill="1" applyBorder="1" applyAlignment="1">
      <alignment horizontal="center" vertical="center"/>
    </xf>
    <xf numFmtId="165" fontId="28" fillId="12" borderId="43" xfId="0" applyNumberFormat="1" applyFont="1" applyFill="1" applyBorder="1" applyAlignment="1">
      <alignment horizontal="center" vertical="center"/>
    </xf>
    <xf numFmtId="0" fontId="16" fillId="13" borderId="34" xfId="0" applyFont="1" applyFill="1" applyBorder="1" applyAlignment="1">
      <alignment horizontal="center" vertical="center"/>
    </xf>
    <xf numFmtId="0" fontId="16" fillId="13" borderId="35" xfId="0" applyFont="1" applyFill="1" applyBorder="1" applyAlignment="1">
      <alignment horizontal="center" vertical="center"/>
    </xf>
    <xf numFmtId="0" fontId="16" fillId="13" borderId="36" xfId="0" applyFont="1" applyFill="1" applyBorder="1" applyAlignment="1">
      <alignment horizontal="center" vertical="center"/>
    </xf>
    <xf numFmtId="0" fontId="16" fillId="13" borderId="36" xfId="0" applyFont="1" applyFill="1" applyBorder="1" applyAlignment="1">
      <alignment horizontal="center" vertical="center" wrapText="1"/>
    </xf>
    <xf numFmtId="0" fontId="16" fillId="13" borderId="44" xfId="0" applyFont="1" applyFill="1" applyBorder="1" applyAlignment="1">
      <alignment vertical="center" wrapText="1"/>
    </xf>
    <xf numFmtId="164" fontId="28" fillId="13" borderId="45" xfId="0" applyNumberFormat="1" applyFont="1" applyFill="1" applyBorder="1" applyAlignment="1">
      <alignment vertical="center"/>
    </xf>
    <xf numFmtId="164" fontId="28" fillId="13" borderId="40" xfId="0" applyNumberFormat="1" applyFont="1" applyFill="1" applyBorder="1" applyAlignment="1">
      <alignment vertical="center"/>
    </xf>
    <xf numFmtId="165" fontId="28" fillId="13" borderId="42" xfId="0" applyNumberFormat="1" applyFont="1" applyFill="1" applyBorder="1" applyAlignment="1">
      <alignment horizontal="center" vertical="center"/>
    </xf>
    <xf numFmtId="164" fontId="28" fillId="13" borderId="45" xfId="0" applyNumberFormat="1" applyFont="1" applyFill="1" applyBorder="1" applyAlignment="1">
      <alignment horizontal="center" vertical="center"/>
    </xf>
    <xf numFmtId="164" fontId="28" fillId="13" borderId="40" xfId="0" applyNumberFormat="1" applyFont="1" applyFill="1" applyBorder="1" applyAlignment="1">
      <alignment horizontal="center" vertical="center"/>
    </xf>
    <xf numFmtId="0" fontId="55" fillId="0" borderId="30" xfId="0" applyFont="1" applyBorder="1" applyAlignment="1">
      <alignment horizontal="left" vertical="center" wrapText="1"/>
    </xf>
    <xf numFmtId="0" fontId="55" fillId="0" borderId="31" xfId="0" applyFont="1" applyBorder="1" applyAlignment="1">
      <alignment horizontal="left" vertical="center" wrapText="1"/>
    </xf>
    <xf numFmtId="0" fontId="55" fillId="0" borderId="33" xfId="0" applyFont="1" applyBorder="1" applyAlignment="1">
      <alignment horizontal="left" vertical="center" wrapText="1"/>
    </xf>
    <xf numFmtId="0" fontId="55" fillId="0" borderId="31" xfId="0" applyFont="1" applyBorder="1" applyAlignment="1">
      <alignment horizontal="justify" vertical="center" wrapText="1"/>
    </xf>
    <xf numFmtId="0" fontId="55" fillId="0" borderId="33" xfId="0" applyFont="1" applyBorder="1" applyAlignment="1">
      <alignment horizontal="justify" vertical="center" wrapText="1"/>
    </xf>
    <xf numFmtId="0" fontId="55" fillId="0" borderId="31" xfId="0" applyFont="1" applyBorder="1" applyAlignment="1">
      <alignment horizontal="left" vertical="center"/>
    </xf>
    <xf numFmtId="0" fontId="55" fillId="0" borderId="33" xfId="0" applyFont="1" applyBorder="1" applyAlignment="1">
      <alignment horizontal="left" vertical="center"/>
    </xf>
    <xf numFmtId="0" fontId="75" fillId="0" borderId="29" xfId="0" applyFont="1" applyBorder="1" applyAlignment="1">
      <alignment horizontal="left" vertical="center" wrapText="1"/>
    </xf>
    <xf numFmtId="0" fontId="75" fillId="0" borderId="0" xfId="0" applyFont="1" applyAlignment="1">
      <alignment horizontal="left" vertical="center" wrapText="1"/>
    </xf>
    <xf numFmtId="0" fontId="0" fillId="2" borderId="0" xfId="0" applyFill="1" applyAlignment="1">
      <alignment horizontal="center" vertical="center" wrapText="1"/>
    </xf>
    <xf numFmtId="0" fontId="91" fillId="0" borderId="0" xfId="0" applyFont="1" applyAlignment="1">
      <alignment horizontal="center" vertical="center" wrapText="1"/>
    </xf>
    <xf numFmtId="0" fontId="91" fillId="0" borderId="0" xfId="0" applyFont="1" applyAlignment="1">
      <alignment horizontal="left" vertical="center" wrapText="1"/>
    </xf>
    <xf numFmtId="0" fontId="8" fillId="0" borderId="0" xfId="0" applyFont="1" applyAlignment="1">
      <alignment horizontal="center" vertical="center"/>
    </xf>
    <xf numFmtId="0" fontId="0" fillId="0" borderId="0" xfId="0" applyAlignment="1">
      <alignment horizontal="left" vertical="center"/>
    </xf>
    <xf numFmtId="0" fontId="1" fillId="0" borderId="0" xfId="0" applyFont="1" applyAlignment="1">
      <alignment vertical="center"/>
    </xf>
    <xf numFmtId="0" fontId="52" fillId="0" borderId="0" xfId="1" applyAlignment="1">
      <alignment horizontal="left" vertical="center" wrapText="1"/>
    </xf>
    <xf numFmtId="0" fontId="8" fillId="0" borderId="0" xfId="0" applyFont="1"/>
    <xf numFmtId="0" fontId="8" fillId="0" borderId="0" xfId="0" applyFont="1" applyAlignment="1">
      <alignment vertical="center" wrapText="1"/>
    </xf>
    <xf numFmtId="0" fontId="28" fillId="9" borderId="104" xfId="0" applyFont="1" applyFill="1" applyBorder="1" applyAlignment="1">
      <alignment horizontal="left" vertical="center" wrapText="1"/>
    </xf>
    <xf numFmtId="0" fontId="8" fillId="0" borderId="104" xfId="0" applyFont="1" applyBorder="1"/>
    <xf numFmtId="0" fontId="8" fillId="0" borderId="105" xfId="0" applyFont="1" applyBorder="1" applyAlignment="1">
      <alignment horizontal="center"/>
    </xf>
    <xf numFmtId="0" fontId="28" fillId="9" borderId="23" xfId="0" applyFont="1" applyFill="1" applyBorder="1" applyAlignment="1">
      <alignment vertical="center" wrapText="1"/>
    </xf>
    <xf numFmtId="0" fontId="8" fillId="0" borderId="23" xfId="0" applyFont="1" applyBorder="1"/>
    <xf numFmtId="0" fontId="8" fillId="0" borderId="107" xfId="0" applyFont="1" applyBorder="1" applyAlignment="1">
      <alignment horizontal="center"/>
    </xf>
    <xf numFmtId="0" fontId="28" fillId="9" borderId="23" xfId="0" applyFont="1" applyFill="1" applyBorder="1" applyAlignment="1">
      <alignment horizontal="left" vertical="center" wrapText="1"/>
    </xf>
    <xf numFmtId="0" fontId="28" fillId="9" borderId="109" xfId="0" applyFont="1" applyFill="1" applyBorder="1" applyAlignment="1">
      <alignment horizontal="left" vertical="center" wrapText="1"/>
    </xf>
    <xf numFmtId="0" fontId="8" fillId="0" borderId="109" xfId="0" applyFont="1" applyBorder="1"/>
    <xf numFmtId="0" fontId="8" fillId="0" borderId="110" xfId="0" applyFont="1" applyBorder="1" applyAlignment="1">
      <alignment horizontal="center"/>
    </xf>
    <xf numFmtId="0" fontId="28" fillId="0" borderId="104" xfId="0" applyFont="1" applyBorder="1" applyAlignment="1">
      <alignment horizontal="left" vertical="center" wrapText="1"/>
    </xf>
    <xf numFmtId="0" fontId="28" fillId="0" borderId="109" xfId="0" applyFont="1" applyBorder="1" applyAlignment="1">
      <alignment horizontal="left" vertical="center" wrapText="1"/>
    </xf>
    <xf numFmtId="0" fontId="28" fillId="9" borderId="109" xfId="0" applyFont="1" applyFill="1" applyBorder="1" applyAlignment="1">
      <alignment vertical="center" wrapText="1"/>
    </xf>
    <xf numFmtId="0" fontId="28" fillId="0" borderId="23" xfId="0" applyFont="1" applyBorder="1" applyAlignment="1">
      <alignment horizontal="left" vertical="center" wrapText="1"/>
    </xf>
    <xf numFmtId="49" fontId="28" fillId="0" borderId="104" xfId="0" applyNumberFormat="1" applyFont="1" applyBorder="1" applyAlignment="1">
      <alignment vertical="center" wrapText="1"/>
    </xf>
    <xf numFmtId="49" fontId="28" fillId="0" borderId="23" xfId="0" applyNumberFormat="1" applyFont="1" applyBorder="1" applyAlignment="1">
      <alignment vertical="center" wrapText="1"/>
    </xf>
    <xf numFmtId="0" fontId="28" fillId="0" borderId="23" xfId="0" applyFont="1" applyBorder="1" applyAlignment="1">
      <alignment vertical="center" wrapText="1"/>
    </xf>
    <xf numFmtId="0" fontId="28" fillId="0" borderId="109" xfId="0" applyFont="1" applyBorder="1" applyAlignment="1">
      <alignment vertical="center" wrapText="1"/>
    </xf>
    <xf numFmtId="49" fontId="28" fillId="9" borderId="104" xfId="0" applyNumberFormat="1" applyFont="1" applyFill="1" applyBorder="1" applyAlignment="1">
      <alignment vertical="center" wrapText="1"/>
    </xf>
    <xf numFmtId="49" fontId="28" fillId="9" borderId="23" xfId="0" applyNumberFormat="1" applyFont="1" applyFill="1" applyBorder="1" applyAlignment="1">
      <alignment vertical="center" wrapText="1"/>
    </xf>
    <xf numFmtId="49" fontId="28" fillId="9" borderId="109" xfId="0" applyNumberFormat="1" applyFont="1" applyFill="1" applyBorder="1" applyAlignment="1">
      <alignment vertical="center" wrapText="1"/>
    </xf>
    <xf numFmtId="49" fontId="28" fillId="0" borderId="109" xfId="0" applyNumberFormat="1" applyFont="1" applyBorder="1" applyAlignment="1">
      <alignment vertical="center" wrapText="1"/>
    </xf>
    <xf numFmtId="0" fontId="16" fillId="0" borderId="113" xfId="0" applyFont="1" applyBorder="1" applyAlignment="1">
      <alignment horizontal="center" vertical="center" wrapText="1"/>
    </xf>
    <xf numFmtId="0" fontId="16" fillId="0" borderId="114" xfId="0" applyFont="1" applyBorder="1" applyAlignment="1">
      <alignment vertical="center"/>
    </xf>
    <xf numFmtId="0" fontId="93" fillId="0" borderId="0" xfId="0" applyFont="1" applyAlignment="1">
      <alignment vertical="center"/>
    </xf>
    <xf numFmtId="0" fontId="0" fillId="0" borderId="104" xfId="0" applyBorder="1" applyAlignment="1">
      <alignment vertical="center"/>
    </xf>
    <xf numFmtId="0" fontId="0" fillId="0" borderId="105" xfId="0" applyBorder="1" applyAlignment="1">
      <alignment vertical="center"/>
    </xf>
    <xf numFmtId="0" fontId="0" fillId="0" borderId="23" xfId="0" applyBorder="1" applyAlignment="1">
      <alignment vertical="center"/>
    </xf>
    <xf numFmtId="0" fontId="0" fillId="0" borderId="107" xfId="0" applyBorder="1" applyAlignment="1">
      <alignment vertical="center"/>
    </xf>
    <xf numFmtId="0" fontId="0" fillId="0" borderId="109" xfId="0" applyBorder="1" applyAlignment="1">
      <alignment vertical="center"/>
    </xf>
    <xf numFmtId="0" fontId="0" fillId="0" borderId="110" xfId="0" applyBorder="1" applyAlignment="1">
      <alignment vertical="center"/>
    </xf>
    <xf numFmtId="49" fontId="28" fillId="9" borderId="23" xfId="0" applyNumberFormat="1" applyFont="1" applyFill="1" applyBorder="1" applyAlignment="1">
      <alignment vertical="center"/>
    </xf>
    <xf numFmtId="0" fontId="45" fillId="9" borderId="23" xfId="0" applyFont="1" applyFill="1" applyBorder="1" applyAlignment="1">
      <alignment horizontal="left" vertical="center" wrapText="1"/>
    </xf>
    <xf numFmtId="0" fontId="28" fillId="9" borderId="23" xfId="0" applyFont="1" applyFill="1" applyBorder="1" applyAlignment="1">
      <alignment vertical="center"/>
    </xf>
    <xf numFmtId="49" fontId="28" fillId="9" borderId="109" xfId="0" applyNumberFormat="1" applyFont="1" applyFill="1" applyBorder="1" applyAlignment="1">
      <alignment vertical="center"/>
    </xf>
    <xf numFmtId="0" fontId="31" fillId="0" borderId="0" xfId="0" applyFont="1" applyAlignment="1">
      <alignment vertical="center" wrapText="1"/>
    </xf>
    <xf numFmtId="0" fontId="31" fillId="0" borderId="0" xfId="0" applyFont="1" applyAlignment="1">
      <alignment horizontal="left" vertical="center" wrapText="1"/>
    </xf>
    <xf numFmtId="0" fontId="52" fillId="0" borderId="0" xfId="1" quotePrefix="1" applyAlignment="1">
      <alignment vertical="center" wrapText="1"/>
    </xf>
    <xf numFmtId="0" fontId="8" fillId="0" borderId="22" xfId="0" applyFont="1" applyBorder="1" applyAlignment="1">
      <alignment horizontal="left" vertical="center" wrapText="1"/>
    </xf>
    <xf numFmtId="0" fontId="89" fillId="0" borderId="0" xfId="0" applyFont="1" applyAlignment="1">
      <alignment horizontal="center" vertical="center"/>
    </xf>
    <xf numFmtId="20" fontId="28" fillId="2" borderId="22" xfId="0" applyNumberFormat="1" applyFont="1" applyFill="1" applyBorder="1" applyAlignment="1">
      <alignment horizontal="right" vertical="center" wrapText="1"/>
    </xf>
    <xf numFmtId="20" fontId="28" fillId="2" borderId="73" xfId="0" applyNumberFormat="1" applyFont="1" applyFill="1" applyBorder="1" applyAlignment="1">
      <alignment horizontal="center" vertical="center"/>
    </xf>
    <xf numFmtId="164" fontId="28" fillId="2" borderId="77" xfId="0" applyNumberFormat="1" applyFont="1" applyFill="1" applyBorder="1" applyAlignment="1">
      <alignment vertical="center"/>
    </xf>
    <xf numFmtId="164" fontId="28" fillId="27" borderId="77" xfId="0" applyNumberFormat="1" applyFont="1" applyFill="1" applyBorder="1" applyAlignment="1">
      <alignment vertical="center"/>
    </xf>
    <xf numFmtId="164" fontId="28" fillId="26" borderId="77" xfId="0" applyNumberFormat="1" applyFont="1" applyFill="1" applyBorder="1" applyAlignment="1">
      <alignment vertical="center"/>
    </xf>
    <xf numFmtId="0" fontId="11" fillId="26" borderId="74" xfId="0" applyFont="1" applyFill="1" applyBorder="1" applyAlignment="1">
      <alignment horizontal="left" vertical="center" wrapText="1"/>
    </xf>
    <xf numFmtId="0" fontId="11" fillId="2" borderId="74" xfId="0" applyFont="1" applyFill="1" applyBorder="1" applyAlignment="1">
      <alignment horizontal="left" vertical="center" wrapText="1"/>
    </xf>
    <xf numFmtId="0" fontId="11" fillId="26" borderId="60" xfId="0" applyFont="1" applyFill="1" applyBorder="1" applyAlignment="1">
      <alignment horizontal="left" vertical="center"/>
    </xf>
    <xf numFmtId="0" fontId="11" fillId="12" borderId="74" xfId="0" applyFont="1" applyFill="1" applyBorder="1" applyAlignment="1">
      <alignment horizontal="left" vertical="center" wrapText="1"/>
    </xf>
    <xf numFmtId="0" fontId="90" fillId="0" borderId="74" xfId="0" applyFont="1" applyBorder="1" applyAlignment="1">
      <alignment horizontal="left"/>
    </xf>
    <xf numFmtId="0" fontId="11" fillId="0" borderId="60" xfId="0" applyFont="1" applyBorder="1" applyAlignment="1">
      <alignment horizontal="left" vertical="center" wrapText="1"/>
    </xf>
    <xf numFmtId="0" fontId="11" fillId="0" borderId="74" xfId="0" applyFont="1" applyBorder="1" applyAlignment="1">
      <alignment horizontal="left"/>
    </xf>
    <xf numFmtId="0" fontId="11" fillId="5" borderId="74" xfId="0" applyFont="1" applyFill="1" applyBorder="1" applyAlignment="1">
      <alignment vertical="center"/>
    </xf>
    <xf numFmtId="0" fontId="11" fillId="2" borderId="74" xfId="0" applyFont="1" applyFill="1" applyBorder="1" applyAlignment="1">
      <alignment horizontal="left" vertical="center"/>
    </xf>
    <xf numFmtId="0" fontId="11" fillId="0" borderId="43" xfId="0" applyFont="1" applyBorder="1" applyAlignment="1">
      <alignment horizontal="left" vertical="center" wrapText="1"/>
    </xf>
    <xf numFmtId="0" fontId="11" fillId="26" borderId="43" xfId="0" applyFont="1" applyFill="1" applyBorder="1" applyAlignment="1">
      <alignment horizontal="left" vertical="center" wrapText="1"/>
    </xf>
    <xf numFmtId="0" fontId="11" fillId="2" borderId="80" xfId="0" applyFont="1" applyFill="1" applyBorder="1" applyAlignment="1">
      <alignment horizontal="left" vertical="center" wrapText="1"/>
    </xf>
    <xf numFmtId="0" fontId="11" fillId="2" borderId="43" xfId="0" applyFont="1" applyFill="1" applyBorder="1" applyAlignment="1">
      <alignment horizontal="left" vertical="center" wrapText="1"/>
    </xf>
    <xf numFmtId="0" fontId="52" fillId="0" borderId="22" xfId="1" applyBorder="1" applyAlignment="1">
      <alignment vertical="center" wrapText="1"/>
    </xf>
    <xf numFmtId="0" fontId="52" fillId="0" borderId="22" xfId="1" quotePrefix="1" applyBorder="1" applyAlignment="1">
      <alignment vertical="center" wrapText="1"/>
    </xf>
    <xf numFmtId="0" fontId="100" fillId="0" borderId="0" xfId="0" applyFont="1" applyAlignment="1">
      <alignment horizontal="center" vertical="center" wrapText="1"/>
    </xf>
    <xf numFmtId="0" fontId="100" fillId="0" borderId="0" xfId="0" applyFont="1" applyAlignment="1">
      <alignment horizontal="center" vertical="center"/>
    </xf>
    <xf numFmtId="0" fontId="103" fillId="0" borderId="104" xfId="0" applyFont="1" applyBorder="1" applyAlignment="1">
      <alignment vertical="center"/>
    </xf>
    <xf numFmtId="0" fontId="103" fillId="0" borderId="104" xfId="0" applyFont="1" applyBorder="1" applyAlignment="1">
      <alignment horizontal="center" vertical="center"/>
    </xf>
    <xf numFmtId="0" fontId="103" fillId="0" borderId="23" xfId="0" applyFont="1" applyBorder="1" applyAlignment="1">
      <alignment horizontal="center" vertical="center"/>
    </xf>
    <xf numFmtId="0" fontId="103" fillId="0" borderId="109" xfId="0" applyFont="1" applyBorder="1" applyAlignment="1">
      <alignment vertical="center"/>
    </xf>
    <xf numFmtId="0" fontId="103" fillId="0" borderId="109" xfId="0" applyFont="1" applyBorder="1" applyAlignment="1">
      <alignment horizontal="center" vertical="center"/>
    </xf>
    <xf numFmtId="0" fontId="16" fillId="9" borderId="23" xfId="0" applyFont="1" applyFill="1" applyBorder="1" applyAlignment="1">
      <alignment horizontal="left" vertical="center" wrapText="1"/>
    </xf>
    <xf numFmtId="0" fontId="0" fillId="0" borderId="104" xfId="0" applyBorder="1" applyAlignment="1">
      <alignment horizontal="center" vertical="center"/>
    </xf>
    <xf numFmtId="0" fontId="0" fillId="0" borderId="23" xfId="0" applyBorder="1" applyAlignment="1">
      <alignment horizontal="center" vertical="center"/>
    </xf>
    <xf numFmtId="0" fontId="0" fillId="0" borderId="109" xfId="0" applyBorder="1" applyAlignment="1">
      <alignment horizontal="center" vertical="center"/>
    </xf>
    <xf numFmtId="0" fontId="52" fillId="2" borderId="106" xfId="1" applyFill="1" applyBorder="1" applyAlignment="1">
      <alignment horizontal="left" vertical="center" wrapText="1"/>
    </xf>
    <xf numFmtId="164" fontId="28" fillId="2" borderId="22" xfId="0" applyNumberFormat="1" applyFont="1" applyFill="1" applyBorder="1" applyAlignment="1">
      <alignment horizontal="center" vertical="center"/>
    </xf>
    <xf numFmtId="0" fontId="104" fillId="0" borderId="0" xfId="0" applyFont="1" applyAlignment="1">
      <alignment vertical="center"/>
    </xf>
    <xf numFmtId="0" fontId="105" fillId="0" borderId="0" xfId="0" applyFont="1" applyAlignment="1">
      <alignment vertical="center"/>
    </xf>
    <xf numFmtId="0" fontId="38" fillId="0" borderId="0" xfId="0" applyFont="1" applyAlignment="1">
      <alignment vertical="center"/>
    </xf>
    <xf numFmtId="0" fontId="45" fillId="0" borderId="0" xfId="0" applyFont="1" applyAlignment="1">
      <alignment horizontal="left"/>
    </xf>
    <xf numFmtId="165" fontId="28" fillId="26" borderId="115" xfId="0" applyNumberFormat="1" applyFont="1" applyFill="1" applyBorder="1" applyAlignment="1">
      <alignment vertical="center"/>
    </xf>
    <xf numFmtId="165" fontId="28" fillId="2" borderId="115" xfId="0" applyNumberFormat="1" applyFont="1" applyFill="1" applyBorder="1" applyAlignment="1">
      <alignment vertical="center"/>
    </xf>
    <xf numFmtId="0" fontId="0" fillId="0" borderId="0" xfId="0" applyAlignment="1">
      <alignment horizontal="center" vertical="center" wrapText="1"/>
    </xf>
    <xf numFmtId="0" fontId="82" fillId="0" borderId="107" xfId="0" applyFont="1" applyBorder="1" applyAlignment="1">
      <alignment horizontal="left" vertical="center" wrapText="1"/>
    </xf>
    <xf numFmtId="0" fontId="82" fillId="0" borderId="106" xfId="0" applyFont="1" applyBorder="1" applyAlignment="1">
      <alignment horizontal="center" vertical="center" wrapText="1"/>
    </xf>
    <xf numFmtId="0" fontId="82" fillId="0" borderId="108" xfId="0" applyFont="1" applyBorder="1" applyAlignment="1">
      <alignment horizontal="center" vertical="center" wrapText="1"/>
    </xf>
    <xf numFmtId="0" fontId="88" fillId="0" borderId="26" xfId="0" applyFont="1" applyBorder="1" applyAlignment="1">
      <alignment horizontal="left" vertical="center" wrapText="1"/>
    </xf>
    <xf numFmtId="0" fontId="88" fillId="0" borderId="27" xfId="0" applyFont="1" applyBorder="1" applyAlignment="1">
      <alignment horizontal="left" vertical="center" wrapText="1"/>
    </xf>
    <xf numFmtId="0" fontId="1" fillId="0" borderId="26" xfId="0" applyFont="1" applyBorder="1" applyAlignment="1">
      <alignment wrapText="1"/>
    </xf>
    <xf numFmtId="0" fontId="0" fillId="0" borderId="0" xfId="0" applyAlignment="1">
      <alignment horizontal="left" wrapText="1"/>
    </xf>
    <xf numFmtId="0" fontId="8" fillId="0" borderId="0" xfId="0" applyFont="1" applyAlignment="1">
      <alignment horizontal="left" vertical="center" wrapText="1"/>
    </xf>
    <xf numFmtId="0" fontId="45" fillId="0" borderId="0" xfId="0" applyFont="1" applyAlignment="1">
      <alignment horizontal="center" wrapText="1"/>
    </xf>
    <xf numFmtId="0" fontId="0" fillId="0" borderId="31" xfId="0" applyBorder="1"/>
    <xf numFmtId="0" fontId="0" fillId="6" borderId="22" xfId="0" applyFill="1" applyBorder="1" applyAlignment="1">
      <alignment horizontal="center" vertical="center"/>
    </xf>
    <xf numFmtId="1" fontId="0" fillId="6" borderId="22" xfId="0" applyNumberFormat="1" applyFill="1" applyBorder="1" applyAlignment="1">
      <alignment horizontal="center" vertical="center"/>
    </xf>
    <xf numFmtId="9" fontId="0" fillId="6" borderId="22" xfId="0" applyNumberFormat="1" applyFill="1" applyBorder="1" applyAlignment="1">
      <alignment horizontal="center" vertical="center"/>
    </xf>
    <xf numFmtId="0" fontId="0" fillId="0" borderId="16" xfId="0" applyBorder="1" applyAlignment="1">
      <alignment horizontal="center"/>
    </xf>
    <xf numFmtId="0" fontId="0" fillId="0" borderId="30" xfId="0" applyBorder="1" applyAlignment="1">
      <alignment horizontal="center"/>
    </xf>
    <xf numFmtId="0" fontId="0" fillId="0" borderId="1" xfId="0" applyBorder="1" applyAlignment="1">
      <alignment horizontal="center"/>
    </xf>
    <xf numFmtId="1" fontId="38" fillId="14" borderId="22" xfId="2" applyNumberFormat="1" applyFont="1" applyFill="1" applyBorder="1" applyAlignment="1">
      <alignment horizontal="center" vertical="center"/>
    </xf>
    <xf numFmtId="0" fontId="1" fillId="14" borderId="22" xfId="0" applyFont="1" applyFill="1" applyBorder="1" applyAlignment="1">
      <alignment horizontal="center" vertical="center"/>
    </xf>
    <xf numFmtId="0" fontId="1" fillId="14" borderId="22" xfId="0" applyFont="1" applyFill="1" applyBorder="1" applyAlignment="1">
      <alignment horizontal="center" vertical="center" wrapText="1"/>
    </xf>
    <xf numFmtId="9" fontId="0" fillId="0" borderId="13" xfId="0" applyNumberFormat="1" applyBorder="1" applyAlignment="1">
      <alignment horizontal="center"/>
    </xf>
    <xf numFmtId="0" fontId="16" fillId="0" borderId="30" xfId="0" applyFont="1" applyBorder="1" applyAlignment="1">
      <alignment horizontal="center" vertical="center" wrapText="1"/>
    </xf>
    <xf numFmtId="0" fontId="0" fillId="0" borderId="22" xfId="0" applyBorder="1" applyAlignment="1">
      <alignment vertical="center"/>
    </xf>
    <xf numFmtId="0" fontId="28" fillId="0" borderId="22" xfId="0" applyFont="1" applyBorder="1" applyAlignment="1">
      <alignment vertical="center" wrapText="1"/>
    </xf>
    <xf numFmtId="0" fontId="16" fillId="0" borderId="22" xfId="0" applyFont="1" applyBorder="1" applyAlignment="1">
      <alignment horizontal="center" vertical="center" wrapText="1"/>
    </xf>
    <xf numFmtId="1" fontId="0" fillId="0" borderId="116" xfId="0" applyNumberFormat="1" applyBorder="1" applyAlignment="1">
      <alignment horizontal="center" vertical="center"/>
    </xf>
    <xf numFmtId="1" fontId="0" fillId="0" borderId="117" xfId="0" applyNumberFormat="1" applyBorder="1" applyAlignment="1">
      <alignment horizontal="center" vertical="center"/>
    </xf>
    <xf numFmtId="1" fontId="0" fillId="0" borderId="118" xfId="0" applyNumberFormat="1" applyBorder="1" applyAlignment="1">
      <alignment horizontal="center" vertical="center"/>
    </xf>
    <xf numFmtId="1" fontId="0" fillId="0" borderId="22" xfId="0" applyNumberFormat="1" applyBorder="1" applyAlignment="1">
      <alignment horizontal="center" vertical="center"/>
    </xf>
    <xf numFmtId="0" fontId="28" fillId="9" borderId="25" xfId="0" applyFont="1" applyFill="1" applyBorder="1" applyAlignment="1">
      <alignment horizontal="left" vertical="center" wrapText="1"/>
    </xf>
    <xf numFmtId="0" fontId="0" fillId="0" borderId="25" xfId="0" applyBorder="1" applyAlignment="1">
      <alignment horizontal="center" vertical="center"/>
    </xf>
    <xf numFmtId="0" fontId="103" fillId="0" borderId="25" xfId="0" applyFont="1" applyBorder="1" applyAlignment="1">
      <alignment horizontal="center" vertical="center"/>
    </xf>
    <xf numFmtId="1" fontId="0" fillId="0" borderId="120" xfId="0" applyNumberFormat="1" applyBorder="1" applyAlignment="1">
      <alignment horizontal="center" vertical="center"/>
    </xf>
    <xf numFmtId="49" fontId="114" fillId="0" borderId="0" xfId="0" applyNumberFormat="1" applyFont="1" applyAlignment="1">
      <alignment horizontal="left" vertical="center" wrapText="1"/>
    </xf>
    <xf numFmtId="49" fontId="108" fillId="0" borderId="0" xfId="0" applyNumberFormat="1" applyFont="1" applyAlignment="1">
      <alignment horizontal="center" vertical="center" wrapText="1"/>
    </xf>
    <xf numFmtId="49" fontId="108" fillId="0" borderId="0" xfId="0" applyNumberFormat="1" applyFont="1" applyAlignment="1">
      <alignment horizontal="center" vertical="center"/>
    </xf>
    <xf numFmtId="0" fontId="16" fillId="0" borderId="22" xfId="0" applyFont="1" applyBorder="1" applyAlignment="1">
      <alignment vertical="center" wrapText="1"/>
    </xf>
    <xf numFmtId="0" fontId="16" fillId="0" borderId="22" xfId="0" applyFont="1" applyBorder="1" applyAlignment="1">
      <alignment horizontal="center" vertical="center"/>
    </xf>
    <xf numFmtId="0" fontId="52" fillId="0" borderId="0" xfId="1" applyBorder="1" applyAlignment="1">
      <alignment horizontal="left" vertical="center" wrapText="1"/>
    </xf>
    <xf numFmtId="0" fontId="45" fillId="0" borderId="5" xfId="0" applyFont="1" applyBorder="1" applyAlignment="1">
      <alignment vertical="center" wrapText="1"/>
    </xf>
    <xf numFmtId="0" fontId="0" fillId="0" borderId="14" xfId="0" applyBorder="1" applyAlignment="1">
      <alignment vertical="center" wrapText="1"/>
    </xf>
    <xf numFmtId="0" fontId="52" fillId="0" borderId="16" xfId="1" quotePrefix="1" applyBorder="1" applyAlignment="1">
      <alignment vertical="center" wrapText="1"/>
    </xf>
    <xf numFmtId="0" fontId="82" fillId="0" borderId="24" xfId="0" applyFont="1" applyBorder="1" applyAlignment="1">
      <alignment horizontal="center" vertical="center" wrapText="1"/>
    </xf>
    <xf numFmtId="0" fontId="82" fillId="0" borderId="0" xfId="0" applyFont="1" applyAlignment="1">
      <alignment horizontal="left" vertical="center" wrapText="1"/>
    </xf>
    <xf numFmtId="0" fontId="82" fillId="0" borderId="31" xfId="0" applyFont="1" applyBorder="1" applyAlignment="1">
      <alignment horizontal="left" vertical="center" wrapText="1"/>
    </xf>
    <xf numFmtId="0" fontId="88" fillId="28" borderId="24" xfId="0" applyFont="1" applyFill="1" applyBorder="1" applyAlignment="1">
      <alignment horizontal="left" vertical="center" wrapText="1"/>
    </xf>
    <xf numFmtId="0" fontId="116" fillId="2" borderId="0" xfId="0" applyFont="1" applyFill="1" applyAlignment="1">
      <alignment horizontal="left" vertical="center" wrapText="1"/>
    </xf>
    <xf numFmtId="0" fontId="96" fillId="28" borderId="24" xfId="0" applyFont="1" applyFill="1" applyBorder="1" applyAlignment="1">
      <alignment horizontal="left" vertical="center" wrapText="1"/>
    </xf>
    <xf numFmtId="0" fontId="52" fillId="0" borderId="0" xfId="1" applyAlignment="1">
      <alignment horizontal="left" vertical="center" indent="1" readingOrder="1"/>
    </xf>
    <xf numFmtId="0" fontId="82" fillId="0" borderId="128" xfId="0" applyFont="1" applyBorder="1" applyAlignment="1">
      <alignment horizontal="left" vertical="center" wrapText="1"/>
    </xf>
    <xf numFmtId="0" fontId="82" fillId="0" borderId="119" xfId="0" applyFont="1" applyBorder="1" applyAlignment="1">
      <alignment horizontal="center" vertical="center" wrapText="1"/>
    </xf>
    <xf numFmtId="0" fontId="117" fillId="0" borderId="0" xfId="0" applyFont="1" applyAlignment="1">
      <alignment horizontal="left" vertical="center" readingOrder="1"/>
    </xf>
    <xf numFmtId="0" fontId="0" fillId="7" borderId="0" xfId="0" applyFill="1" applyAlignment="1">
      <alignment horizontal="left" vertical="center" wrapText="1"/>
    </xf>
    <xf numFmtId="0" fontId="52" fillId="0" borderId="107" xfId="1" applyBorder="1" applyAlignment="1">
      <alignment horizontal="left" vertical="center" wrapText="1"/>
    </xf>
    <xf numFmtId="0" fontId="82" fillId="7" borderId="107" xfId="0" applyFont="1" applyFill="1" applyBorder="1" applyAlignment="1">
      <alignment horizontal="left" vertical="center" wrapText="1"/>
    </xf>
    <xf numFmtId="0" fontId="52" fillId="28" borderId="0" xfId="1" applyFill="1" applyBorder="1" applyAlignment="1">
      <alignment horizontal="left" vertical="center" wrapText="1"/>
    </xf>
    <xf numFmtId="0" fontId="0" fillId="7" borderId="0" xfId="0" applyFill="1" applyAlignment="1">
      <alignment horizontal="center" vertical="center" wrapText="1"/>
    </xf>
    <xf numFmtId="0" fontId="82" fillId="2" borderId="107" xfId="0" applyFont="1" applyFill="1" applyBorder="1" applyAlignment="1">
      <alignment horizontal="left" vertical="center" wrapText="1"/>
    </xf>
    <xf numFmtId="0" fontId="0" fillId="0" borderId="0" xfId="0" applyAlignment="1">
      <alignment horizontal="center"/>
    </xf>
    <xf numFmtId="0" fontId="113" fillId="0" borderId="0" xfId="0" applyFont="1" applyAlignment="1">
      <alignment horizontal="center"/>
    </xf>
    <xf numFmtId="49" fontId="8" fillId="0" borderId="0" xfId="0" applyNumberFormat="1" applyFont="1" applyAlignment="1">
      <alignment horizontal="center" vertical="center"/>
    </xf>
    <xf numFmtId="0" fontId="82" fillId="0" borderId="106" xfId="0" applyFont="1" applyBorder="1" applyAlignment="1">
      <alignment horizontal="center" vertical="top" wrapText="1"/>
    </xf>
    <xf numFmtId="0" fontId="82" fillId="0" borderId="108" xfId="0" applyFont="1" applyBorder="1" applyAlignment="1">
      <alignment horizontal="center" vertical="top" wrapText="1"/>
    </xf>
    <xf numFmtId="0" fontId="52" fillId="0" borderId="106" xfId="1" applyBorder="1" applyAlignment="1">
      <alignment horizontal="left" vertical="top" wrapText="1"/>
    </xf>
    <xf numFmtId="0" fontId="52" fillId="0" borderId="108" xfId="1" applyBorder="1" applyAlignment="1">
      <alignment horizontal="left" vertical="top" wrapText="1"/>
    </xf>
    <xf numFmtId="0" fontId="52" fillId="0" borderId="0" xfId="1" applyAlignment="1">
      <alignment horizontal="left"/>
    </xf>
    <xf numFmtId="0" fontId="52" fillId="0" borderId="0" xfId="1" applyAlignment="1">
      <alignment horizontal="left" wrapText="1"/>
    </xf>
    <xf numFmtId="0" fontId="109" fillId="0" borderId="0" xfId="0" applyFont="1" applyAlignment="1">
      <alignment horizontal="left" vertical="center"/>
    </xf>
    <xf numFmtId="0" fontId="82" fillId="0" borderId="107" xfId="0" applyFont="1" applyBorder="1" applyAlignment="1">
      <alignment horizontal="left" vertical="top" wrapText="1"/>
    </xf>
    <xf numFmtId="0" fontId="82" fillId="0" borderId="110" xfId="0" applyFont="1" applyBorder="1" applyAlignment="1">
      <alignment horizontal="left" vertical="top" wrapText="1"/>
    </xf>
    <xf numFmtId="0" fontId="96" fillId="28" borderId="24" xfId="0" applyFont="1" applyFill="1" applyBorder="1" applyAlignment="1">
      <alignment horizontal="center" vertical="top" wrapText="1"/>
    </xf>
    <xf numFmtId="0" fontId="82" fillId="0" borderId="22" xfId="0" applyFont="1" applyBorder="1" applyAlignment="1">
      <alignment horizontal="center" vertical="center" wrapText="1"/>
    </xf>
    <xf numFmtId="0" fontId="52" fillId="0" borderId="22" xfId="1" applyBorder="1" applyAlignment="1">
      <alignment horizontal="left" vertical="center" wrapText="1"/>
    </xf>
    <xf numFmtId="0" fontId="82" fillId="0" borderId="22" xfId="0" applyFont="1" applyBorder="1" applyAlignment="1">
      <alignment horizontal="left" vertical="center" wrapText="1"/>
    </xf>
    <xf numFmtId="0" fontId="82" fillId="0" borderId="0" xfId="0" applyFont="1" applyAlignment="1">
      <alignment horizontal="center" vertical="center" wrapText="1"/>
    </xf>
    <xf numFmtId="0" fontId="82" fillId="0" borderId="136" xfId="0" applyFont="1" applyBorder="1" applyAlignment="1">
      <alignment horizontal="center" vertical="center" wrapText="1"/>
    </xf>
    <xf numFmtId="0" fontId="82" fillId="0" borderId="137" xfId="0" applyFont="1" applyBorder="1" applyAlignment="1">
      <alignment horizontal="center" vertical="center" wrapText="1"/>
    </xf>
    <xf numFmtId="0" fontId="82" fillId="0" borderId="138" xfId="0" applyFont="1" applyBorder="1" applyAlignment="1">
      <alignment horizontal="center" vertical="center" wrapText="1"/>
    </xf>
    <xf numFmtId="0" fontId="0" fillId="0" borderId="139" xfId="0" applyBorder="1" applyAlignment="1">
      <alignment horizontal="center" vertical="center" wrapText="1"/>
    </xf>
    <xf numFmtId="0" fontId="52" fillId="0" borderId="103" xfId="1" applyBorder="1" applyAlignment="1">
      <alignment horizontal="left" vertical="center" wrapText="1"/>
    </xf>
    <xf numFmtId="0" fontId="82" fillId="0" borderId="105" xfId="0" applyFont="1" applyBorder="1" applyAlignment="1">
      <alignment horizontal="left" vertical="center" wrapText="1"/>
    </xf>
    <xf numFmtId="0" fontId="52" fillId="0" borderId="24" xfId="1" applyBorder="1" applyAlignment="1">
      <alignment horizontal="left" vertical="center" wrapText="1"/>
    </xf>
    <xf numFmtId="0" fontId="52" fillId="0" borderId="24" xfId="1" applyBorder="1" applyAlignment="1">
      <alignment horizontal="left" vertical="top" readingOrder="1"/>
    </xf>
    <xf numFmtId="0" fontId="52" fillId="0" borderId="24" xfId="1" applyBorder="1" applyAlignment="1">
      <alignment horizontal="left" vertical="top" wrapText="1" readingOrder="1"/>
    </xf>
    <xf numFmtId="0" fontId="0" fillId="0" borderId="141" xfId="0" applyBorder="1" applyAlignment="1">
      <alignment vertical="center" wrapText="1"/>
    </xf>
    <xf numFmtId="0" fontId="52" fillId="0" borderId="24" xfId="1" applyBorder="1" applyAlignment="1">
      <alignment horizontal="left" vertical="center" readingOrder="1"/>
    </xf>
    <xf numFmtId="0" fontId="82" fillId="0" borderId="32" xfId="0" applyFont="1" applyBorder="1" applyAlignment="1">
      <alignment horizontal="center" vertical="center" wrapText="1"/>
    </xf>
    <xf numFmtId="0" fontId="52" fillId="0" borderId="15" xfId="1" applyBorder="1" applyAlignment="1">
      <alignment horizontal="left" vertical="center"/>
    </xf>
    <xf numFmtId="0" fontId="82" fillId="0" borderId="33" xfId="0" applyFont="1" applyBorder="1" applyAlignment="1">
      <alignment horizontal="left" vertical="center" wrapText="1"/>
    </xf>
    <xf numFmtId="0" fontId="52" fillId="0" borderId="0" xfId="1" applyBorder="1" applyAlignment="1">
      <alignment horizontal="left" vertical="center" readingOrder="1"/>
    </xf>
    <xf numFmtId="0" fontId="52" fillId="2" borderId="0" xfId="1" applyFill="1" applyBorder="1" applyAlignment="1">
      <alignment horizontal="left" vertical="top" wrapText="1"/>
    </xf>
    <xf numFmtId="0" fontId="52" fillId="0" borderId="0" xfId="1" applyBorder="1" applyAlignment="1">
      <alignment horizontal="left" vertical="top" readingOrder="1"/>
    </xf>
    <xf numFmtId="0" fontId="52" fillId="0" borderId="0" xfId="1" applyBorder="1" applyAlignment="1">
      <alignment horizontal="left" vertical="top"/>
    </xf>
    <xf numFmtId="0" fontId="52" fillId="0" borderId="0" xfId="1" applyAlignment="1">
      <alignment horizontal="left" indent="1" readingOrder="1"/>
    </xf>
    <xf numFmtId="0" fontId="52" fillId="0" borderId="119" xfId="1" applyBorder="1" applyAlignment="1">
      <alignment horizontal="left" vertical="center" wrapText="1"/>
    </xf>
    <xf numFmtId="0" fontId="52" fillId="0" borderId="0" xfId="1" applyBorder="1" applyAlignment="1">
      <alignment horizontal="left" vertical="top" wrapText="1"/>
    </xf>
    <xf numFmtId="0" fontId="118" fillId="0" borderId="14" xfId="0" applyFont="1" applyBorder="1" applyAlignment="1">
      <alignment horizontal="left" vertical="center" wrapText="1"/>
    </xf>
    <xf numFmtId="0" fontId="119" fillId="0" borderId="23" xfId="0" applyFont="1" applyBorder="1" applyAlignment="1">
      <alignment horizontal="left" vertical="center" wrapText="1"/>
    </xf>
    <xf numFmtId="0" fontId="119" fillId="0" borderId="104" xfId="0" applyFont="1" applyBorder="1" applyAlignment="1">
      <alignment horizontal="left" vertical="center" wrapText="1"/>
    </xf>
    <xf numFmtId="0" fontId="119" fillId="0" borderId="25" xfId="0" applyFont="1" applyBorder="1" applyAlignment="1">
      <alignment horizontal="left" vertical="center" wrapText="1"/>
    </xf>
    <xf numFmtId="0" fontId="119" fillId="0" borderId="109" xfId="0" applyFont="1" applyBorder="1" applyAlignment="1">
      <alignment horizontal="left" vertical="center" wrapText="1"/>
    </xf>
    <xf numFmtId="0" fontId="119" fillId="0" borderId="0" xfId="0" applyFont="1" applyAlignment="1">
      <alignment horizontal="left" vertical="center" wrapText="1"/>
    </xf>
    <xf numFmtId="0" fontId="28" fillId="0" borderId="140" xfId="0" applyFont="1" applyBorder="1" applyAlignment="1">
      <alignment vertical="center" wrapText="1"/>
    </xf>
    <xf numFmtId="0" fontId="119" fillId="0" borderId="22" xfId="0" applyFont="1" applyBorder="1" applyAlignment="1">
      <alignment horizontal="left" vertical="center" wrapText="1"/>
    </xf>
    <xf numFmtId="0" fontId="119" fillId="0" borderId="15" xfId="0" applyFont="1" applyBorder="1" applyAlignment="1">
      <alignment horizontal="left" vertical="center" wrapText="1"/>
    </xf>
    <xf numFmtId="0" fontId="119" fillId="2" borderId="0" xfId="0" applyFont="1" applyFill="1" applyAlignment="1">
      <alignment horizontal="left" vertical="top" wrapText="1"/>
    </xf>
    <xf numFmtId="0" fontId="119" fillId="0" borderId="23" xfId="0" applyFont="1" applyBorder="1" applyAlignment="1">
      <alignment horizontal="left" vertical="top" wrapText="1"/>
    </xf>
    <xf numFmtId="0" fontId="119" fillId="0" borderId="109" xfId="0" applyFont="1" applyBorder="1" applyAlignment="1">
      <alignment horizontal="left" vertical="top" wrapText="1"/>
    </xf>
    <xf numFmtId="0" fontId="119" fillId="2" borderId="25" xfId="0" applyFont="1" applyFill="1" applyBorder="1" applyAlignment="1">
      <alignment horizontal="left" vertical="center" wrapText="1"/>
    </xf>
    <xf numFmtId="0" fontId="28" fillId="0" borderId="0" xfId="0" applyFont="1" applyAlignment="1">
      <alignment horizontal="left" vertical="center" wrapText="1"/>
    </xf>
    <xf numFmtId="0" fontId="119" fillId="0" borderId="107" xfId="0" applyFont="1" applyBorder="1" applyAlignment="1">
      <alignment horizontal="left" vertical="center" wrapText="1"/>
    </xf>
    <xf numFmtId="0" fontId="119" fillId="7" borderId="127" xfId="0" applyFont="1" applyFill="1" applyBorder="1" applyAlignment="1">
      <alignment horizontal="left" vertical="center" wrapText="1"/>
    </xf>
    <xf numFmtId="0" fontId="119" fillId="7" borderId="0" xfId="0" applyFont="1" applyFill="1" applyAlignment="1">
      <alignment horizontal="left" vertical="center" wrapText="1"/>
    </xf>
    <xf numFmtId="0" fontId="52" fillId="0" borderId="32" xfId="1" applyBorder="1" applyAlignment="1">
      <alignment horizontal="left" vertical="center" wrapText="1" readingOrder="1"/>
    </xf>
    <xf numFmtId="0" fontId="0" fillId="0" borderId="8" xfId="0" applyBorder="1" applyAlignment="1">
      <alignment horizontal="center" vertical="center" wrapText="1"/>
    </xf>
    <xf numFmtId="0" fontId="0" fillId="0" borderId="2" xfId="0" applyBorder="1" applyAlignment="1">
      <alignment horizontal="left" vertical="center" wrapText="1"/>
    </xf>
    <xf numFmtId="0" fontId="82" fillId="0" borderId="8" xfId="0" applyFont="1" applyBorder="1" applyAlignment="1">
      <alignment horizontal="center" vertical="center" wrapText="1"/>
    </xf>
    <xf numFmtId="0" fontId="82" fillId="0" borderId="2" xfId="0" applyFont="1" applyBorder="1" applyAlignment="1">
      <alignment horizontal="left" vertical="center" wrapText="1"/>
    </xf>
    <xf numFmtId="0" fontId="82" fillId="0" borderId="7" xfId="0" applyFont="1" applyBorder="1" applyAlignment="1">
      <alignment horizontal="center" vertical="center" wrapText="1"/>
    </xf>
    <xf numFmtId="0" fontId="52" fillId="0" borderId="6" xfId="1" applyBorder="1" applyAlignment="1">
      <alignment horizontal="left" vertical="center" readingOrder="1"/>
    </xf>
    <xf numFmtId="0" fontId="119" fillId="2" borderId="6" xfId="0" applyFont="1" applyFill="1" applyBorder="1" applyAlignment="1">
      <alignment horizontal="left" vertical="center" wrapText="1"/>
    </xf>
    <xf numFmtId="0" fontId="82" fillId="0" borderId="3" xfId="0" applyFont="1" applyBorder="1" applyAlignment="1">
      <alignment horizontal="left" vertical="center" wrapText="1"/>
    </xf>
    <xf numFmtId="0" fontId="88" fillId="7" borderId="0" xfId="0" applyFont="1" applyFill="1" applyAlignment="1">
      <alignment horizontal="left" vertical="center" wrapText="1"/>
    </xf>
    <xf numFmtId="0" fontId="88" fillId="7" borderId="24" xfId="0" applyFont="1" applyFill="1" applyBorder="1" applyAlignment="1">
      <alignment horizontal="left" vertical="center" wrapText="1"/>
    </xf>
    <xf numFmtId="0" fontId="118" fillId="7" borderId="0" xfId="0" applyFont="1" applyFill="1" applyAlignment="1">
      <alignment horizontal="left" vertical="center" wrapText="1"/>
    </xf>
    <xf numFmtId="0" fontId="88" fillId="7" borderId="31" xfId="0" applyFont="1" applyFill="1" applyBorder="1" applyAlignment="1">
      <alignment horizontal="left" vertical="center" wrapText="1"/>
    </xf>
    <xf numFmtId="0" fontId="16" fillId="0" borderId="147" xfId="0" applyFont="1" applyBorder="1" applyAlignment="1">
      <alignment vertical="center" wrapText="1"/>
    </xf>
    <xf numFmtId="164" fontId="28" fillId="16" borderId="148" xfId="0" applyNumberFormat="1" applyFont="1" applyFill="1" applyBorder="1" applyAlignment="1">
      <alignment vertical="center"/>
    </xf>
    <xf numFmtId="164" fontId="28" fillId="16" borderId="148" xfId="0" applyNumberFormat="1" applyFont="1" applyFill="1" applyBorder="1" applyAlignment="1">
      <alignment horizontal="center" vertical="center"/>
    </xf>
    <xf numFmtId="164" fontId="28" fillId="9" borderId="148" xfId="0" applyNumberFormat="1" applyFont="1" applyFill="1" applyBorder="1" applyAlignment="1">
      <alignment vertical="center"/>
    </xf>
    <xf numFmtId="164" fontId="28" fillId="9" borderId="148" xfId="0" applyNumberFormat="1" applyFont="1" applyFill="1" applyBorder="1" applyAlignment="1">
      <alignment horizontal="center" vertical="center"/>
    </xf>
    <xf numFmtId="0" fontId="124" fillId="0" borderId="0" xfId="0" applyFont="1" applyAlignment="1">
      <alignment horizontal="left" vertical="center" indent="4"/>
    </xf>
    <xf numFmtId="0" fontId="126" fillId="0" borderId="0" xfId="0" applyFont="1" applyAlignment="1">
      <alignment horizontal="left" vertical="center" indent="4"/>
    </xf>
    <xf numFmtId="0" fontId="129" fillId="0" borderId="0" xfId="0" applyFont="1" applyAlignment="1">
      <alignment horizontal="left" vertical="center" indent="4"/>
    </xf>
    <xf numFmtId="0" fontId="6" fillId="0" borderId="0" xfId="0" applyFont="1" applyAlignment="1">
      <alignment horizontal="left" vertical="center"/>
    </xf>
    <xf numFmtId="0" fontId="120" fillId="0" borderId="0" xfId="0" applyFont="1" applyAlignment="1">
      <alignment horizontal="left" vertical="center"/>
    </xf>
    <xf numFmtId="0" fontId="121" fillId="0" borderId="0" xfId="0" applyFont="1" applyAlignment="1">
      <alignment horizontal="left" vertical="center"/>
    </xf>
    <xf numFmtId="0" fontId="122" fillId="0" borderId="0" xfId="0" applyFont="1" applyAlignment="1">
      <alignment horizontal="left" vertical="center"/>
    </xf>
    <xf numFmtId="0" fontId="128" fillId="0" borderId="0" xfId="0" applyFont="1" applyAlignment="1">
      <alignment horizontal="left" vertical="center"/>
    </xf>
    <xf numFmtId="0" fontId="46" fillId="0" borderId="0" xfId="0" applyFont="1" applyAlignment="1">
      <alignment horizontal="left" vertical="center"/>
    </xf>
    <xf numFmtId="0" fontId="130" fillId="0" borderId="0" xfId="0" applyFont="1" applyAlignment="1">
      <alignment horizontal="left" vertical="center"/>
    </xf>
    <xf numFmtId="0" fontId="129" fillId="0" borderId="0" xfId="0" applyFont="1" applyAlignment="1">
      <alignment horizontal="center" vertical="center"/>
    </xf>
    <xf numFmtId="0" fontId="131" fillId="0" borderId="0" xfId="0" applyFont="1" applyAlignment="1">
      <alignment vertical="center"/>
    </xf>
    <xf numFmtId="0" fontId="6" fillId="0" borderId="0" xfId="0" applyFont="1" applyAlignment="1">
      <alignment vertical="center"/>
    </xf>
    <xf numFmtId="0" fontId="120" fillId="0" borderId="0" xfId="0" applyFont="1" applyAlignment="1">
      <alignment vertical="center"/>
    </xf>
    <xf numFmtId="0" fontId="121" fillId="0" borderId="0" xfId="0" applyFont="1" applyAlignment="1">
      <alignment vertical="center"/>
    </xf>
    <xf numFmtId="0" fontId="122" fillId="0" borderId="0" xfId="0" applyFont="1" applyAlignment="1">
      <alignment vertical="center"/>
    </xf>
    <xf numFmtId="0" fontId="133" fillId="0" borderId="0" xfId="0" applyFont="1" applyAlignment="1">
      <alignment horizontal="left" vertical="center" indent="4"/>
    </xf>
    <xf numFmtId="0" fontId="135" fillId="0" borderId="0" xfId="0" applyFont="1" applyAlignment="1">
      <alignment horizontal="left" vertical="center" indent="4"/>
    </xf>
    <xf numFmtId="0" fontId="132" fillId="0" borderId="0" xfId="0" applyFont="1" applyAlignment="1">
      <alignment vertical="center"/>
    </xf>
    <xf numFmtId="0" fontId="128" fillId="0" borderId="0" xfId="0" applyFont="1" applyAlignment="1">
      <alignment vertical="center"/>
    </xf>
    <xf numFmtId="0" fontId="136" fillId="0" borderId="0" xfId="0" applyFont="1" applyAlignment="1">
      <alignment vertical="center"/>
    </xf>
    <xf numFmtId="0" fontId="130" fillId="0" borderId="0" xfId="0" applyFont="1" applyAlignment="1">
      <alignment vertical="center"/>
    </xf>
    <xf numFmtId="0" fontId="137" fillId="0" borderId="0" xfId="0" applyFont="1" applyAlignment="1">
      <alignment vertical="center"/>
    </xf>
    <xf numFmtId="0" fontId="140" fillId="0" borderId="0" xfId="0" applyFont="1" applyAlignment="1">
      <alignment vertical="center"/>
    </xf>
    <xf numFmtId="0" fontId="140" fillId="0" borderId="0" xfId="0" applyFont="1" applyAlignment="1">
      <alignment horizontal="left" vertical="center"/>
    </xf>
    <xf numFmtId="0" fontId="142" fillId="0" borderId="0" xfId="1" applyFont="1" applyBorder="1" applyAlignment="1">
      <alignment horizontal="left" vertical="center" wrapText="1"/>
    </xf>
    <xf numFmtId="0" fontId="142" fillId="0" borderId="106" xfId="1" applyFont="1" applyBorder="1" applyAlignment="1">
      <alignment horizontal="left" vertical="center" wrapText="1"/>
    </xf>
    <xf numFmtId="0" fontId="38" fillId="0" borderId="107" xfId="0" applyFont="1" applyBorder="1" applyAlignment="1">
      <alignment horizontal="left" vertical="center" wrapText="1"/>
    </xf>
    <xf numFmtId="0" fontId="38" fillId="0" borderId="127" xfId="0" applyFont="1" applyBorder="1" applyAlignment="1">
      <alignment horizontal="left" vertical="center" wrapText="1"/>
    </xf>
    <xf numFmtId="0" fontId="38" fillId="0" borderId="0" xfId="0" applyFont="1" applyAlignment="1">
      <alignment horizontal="left" vertical="center" wrapText="1"/>
    </xf>
    <xf numFmtId="0" fontId="143" fillId="0" borderId="23" xfId="0" applyFont="1" applyBorder="1" applyAlignment="1">
      <alignment horizontal="left" vertical="center" wrapText="1"/>
    </xf>
    <xf numFmtId="0" fontId="143" fillId="0" borderId="0" xfId="0" applyFont="1" applyAlignment="1">
      <alignment horizontal="left" vertical="center" wrapText="1"/>
    </xf>
    <xf numFmtId="0" fontId="142" fillId="0" borderId="0" xfId="0" applyFont="1" applyAlignment="1">
      <alignment horizontal="left" vertical="center" wrapText="1"/>
    </xf>
    <xf numFmtId="0" fontId="143" fillId="0" borderId="127" xfId="0" applyFont="1" applyBorder="1" applyAlignment="1">
      <alignment horizontal="left" vertical="center" wrapText="1"/>
    </xf>
    <xf numFmtId="0" fontId="143" fillId="0" borderId="23" xfId="0" applyFont="1" applyBorder="1" applyAlignment="1">
      <alignment horizontal="left" vertical="top" wrapText="1"/>
    </xf>
    <xf numFmtId="0" fontId="142" fillId="0" borderId="106" xfId="1" applyFont="1" applyBorder="1" applyAlignment="1">
      <alignment horizontal="left" vertical="top" wrapText="1"/>
    </xf>
    <xf numFmtId="0" fontId="52" fillId="0" borderId="109" xfId="1" applyBorder="1" applyAlignment="1">
      <alignment horizontal="left" vertical="center" wrapText="1"/>
    </xf>
    <xf numFmtId="0" fontId="52" fillId="7" borderId="0" xfId="1" applyFill="1" applyBorder="1" applyAlignment="1">
      <alignment horizontal="left" vertical="center" wrapText="1"/>
    </xf>
    <xf numFmtId="0" fontId="52" fillId="0" borderId="27" xfId="1" applyBorder="1" applyAlignment="1">
      <alignment vertical="center" wrapText="1"/>
    </xf>
    <xf numFmtId="0" fontId="86" fillId="7" borderId="0" xfId="0" applyFont="1" applyFill="1" applyAlignment="1">
      <alignment horizontal="center" vertical="top" wrapText="1"/>
    </xf>
    <xf numFmtId="0" fontId="86" fillId="11" borderId="0" xfId="0" applyFont="1" applyFill="1" applyAlignment="1">
      <alignment horizontal="center" vertical="top" wrapText="1"/>
    </xf>
    <xf numFmtId="0" fontId="86" fillId="12" borderId="0" xfId="0" applyFont="1" applyFill="1" applyAlignment="1">
      <alignment horizontal="center" vertical="top" wrapText="1"/>
    </xf>
    <xf numFmtId="0" fontId="86" fillId="13" borderId="0" xfId="0" applyFont="1" applyFill="1" applyAlignment="1">
      <alignment horizontal="center" vertical="top" wrapText="1"/>
    </xf>
    <xf numFmtId="0" fontId="33" fillId="6" borderId="91" xfId="0" applyFont="1" applyFill="1" applyBorder="1" applyAlignment="1">
      <alignment horizontal="center" vertical="top"/>
    </xf>
    <xf numFmtId="0" fontId="33" fillId="0" borderId="91" xfId="0" applyFont="1" applyBorder="1" applyAlignment="1">
      <alignment horizontal="center" vertical="top"/>
    </xf>
    <xf numFmtId="0" fontId="33" fillId="0" borderId="92" xfId="0" applyFont="1" applyBorder="1" applyAlignment="1">
      <alignment horizontal="center" vertical="top"/>
    </xf>
    <xf numFmtId="0" fontId="82" fillId="0" borderId="93" xfId="0" applyFont="1" applyBorder="1" applyAlignment="1">
      <alignment vertical="top" wrapText="1"/>
    </xf>
    <xf numFmtId="0" fontId="52" fillId="0" borderId="23" xfId="1" applyBorder="1" applyAlignment="1">
      <alignment horizontal="left" vertical="top" wrapText="1"/>
    </xf>
    <xf numFmtId="0" fontId="33" fillId="6" borderId="23" xfId="0" applyFont="1" applyFill="1" applyBorder="1" applyAlignment="1">
      <alignment horizontal="center" vertical="top"/>
    </xf>
    <xf numFmtId="0" fontId="33" fillId="0" borderId="23" xfId="0" applyFont="1" applyBorder="1" applyAlignment="1">
      <alignment horizontal="center" vertical="top"/>
    </xf>
    <xf numFmtId="0" fontId="33" fillId="2" borderId="23" xfId="0" applyFont="1" applyFill="1" applyBorder="1" applyAlignment="1">
      <alignment horizontal="center" vertical="top"/>
    </xf>
    <xf numFmtId="0" fontId="33" fillId="0" borderId="94" xfId="0" applyFont="1" applyBorder="1" applyAlignment="1">
      <alignment horizontal="center" vertical="top"/>
    </xf>
    <xf numFmtId="0" fontId="52" fillId="0" borderId="23" xfId="1" applyBorder="1" applyAlignment="1">
      <alignment vertical="top" wrapText="1"/>
    </xf>
    <xf numFmtId="0" fontId="82" fillId="0" borderId="90" xfId="0" applyFont="1" applyBorder="1" applyAlignment="1">
      <alignment vertical="top" wrapText="1"/>
    </xf>
    <xf numFmtId="0" fontId="82" fillId="0" borderId="91" xfId="0" applyFont="1" applyBorder="1" applyAlignment="1">
      <alignment vertical="top" wrapText="1"/>
    </xf>
    <xf numFmtId="0" fontId="33" fillId="2" borderId="91" xfId="0" applyFont="1" applyFill="1" applyBorder="1" applyAlignment="1">
      <alignment horizontal="center" vertical="top"/>
    </xf>
    <xf numFmtId="0" fontId="116" fillId="0" borderId="8" xfId="0" applyFont="1" applyBorder="1" applyAlignment="1">
      <alignment vertical="top"/>
    </xf>
    <xf numFmtId="0" fontId="33" fillId="6" borderId="0" xfId="0" applyFont="1" applyFill="1" applyAlignment="1">
      <alignment horizontal="center" vertical="top"/>
    </xf>
    <xf numFmtId="0" fontId="33" fillId="0" borderId="0" xfId="0" applyFont="1" applyAlignment="1">
      <alignment horizontal="center" vertical="top"/>
    </xf>
    <xf numFmtId="0" fontId="33" fillId="2" borderId="0" xfId="0" applyFont="1" applyFill="1" applyAlignment="1">
      <alignment horizontal="center" vertical="top"/>
    </xf>
    <xf numFmtId="0" fontId="33" fillId="2" borderId="2" xfId="0" applyFont="1" applyFill="1" applyBorder="1" applyAlignment="1">
      <alignment horizontal="center" vertical="top"/>
    </xf>
    <xf numFmtId="0" fontId="0" fillId="0" borderId="8" xfId="0" applyBorder="1" applyAlignment="1">
      <alignment vertical="top"/>
    </xf>
    <xf numFmtId="0" fontId="33" fillId="6" borderId="6" xfId="0" applyFont="1" applyFill="1" applyBorder="1" applyAlignment="1">
      <alignment horizontal="center" vertical="top"/>
    </xf>
    <xf numFmtId="0" fontId="33" fillId="0" borderId="6" xfId="0" applyFont="1" applyBorder="1" applyAlignment="1">
      <alignment horizontal="center" vertical="top"/>
    </xf>
    <xf numFmtId="0" fontId="33" fillId="2" borderId="6" xfId="0" applyFont="1" applyFill="1" applyBorder="1" applyAlignment="1">
      <alignment horizontal="center" vertical="top"/>
    </xf>
    <xf numFmtId="0" fontId="33" fillId="2" borderId="3" xfId="0" applyFont="1" applyFill="1" applyBorder="1" applyAlignment="1">
      <alignment horizontal="center" vertical="top"/>
    </xf>
    <xf numFmtId="0" fontId="0" fillId="0" borderId="93" xfId="0" applyBorder="1" applyAlignment="1">
      <alignment vertical="top"/>
    </xf>
    <xf numFmtId="0" fontId="52" fillId="0" borderId="23" xfId="1" applyFill="1" applyBorder="1" applyAlignment="1">
      <alignment vertical="top" wrapText="1"/>
    </xf>
    <xf numFmtId="0" fontId="52" fillId="0" borderId="25" xfId="1" applyBorder="1" applyAlignment="1">
      <alignment horizontal="left" vertical="top" wrapText="1"/>
    </xf>
    <xf numFmtId="0" fontId="33" fillId="0" borderId="25" xfId="0" applyFont="1" applyBorder="1" applyAlignment="1">
      <alignment horizontal="center" vertical="top"/>
    </xf>
    <xf numFmtId="0" fontId="33" fillId="6" borderId="25" xfId="0" applyFont="1" applyFill="1" applyBorder="1" applyAlignment="1">
      <alignment horizontal="center" vertical="top"/>
    </xf>
    <xf numFmtId="0" fontId="33" fillId="0" borderId="96" xfId="0" applyFont="1" applyBorder="1" applyAlignment="1">
      <alignment horizontal="center" vertical="top"/>
    </xf>
    <xf numFmtId="0" fontId="33" fillId="0" borderId="123" xfId="0" applyFont="1" applyBorder="1" applyAlignment="1">
      <alignment horizontal="center" vertical="top"/>
    </xf>
    <xf numFmtId="0" fontId="33" fillId="6" borderId="123" xfId="0" applyFont="1" applyFill="1" applyBorder="1" applyAlignment="1">
      <alignment horizontal="center" vertical="top"/>
    </xf>
    <xf numFmtId="0" fontId="33" fillId="0" borderId="125" xfId="0" applyFont="1" applyBorder="1" applyAlignment="1">
      <alignment horizontal="center" vertical="top"/>
    </xf>
    <xf numFmtId="0" fontId="52" fillId="0" borderId="25" xfId="1" applyBorder="1" applyAlignment="1">
      <alignment vertical="top" wrapText="1"/>
    </xf>
    <xf numFmtId="0" fontId="33" fillId="0" borderId="124" xfId="0" applyFont="1" applyBorder="1" applyAlignment="1">
      <alignment horizontal="center" vertical="top"/>
    </xf>
    <xf numFmtId="0" fontId="0" fillId="0" borderId="95" xfId="0" applyBorder="1" applyAlignment="1">
      <alignment horizontal="left" vertical="top" wrapText="1"/>
    </xf>
    <xf numFmtId="0" fontId="0" fillId="0" borderId="25" xfId="0" applyBorder="1" applyAlignment="1">
      <alignment horizontal="left" vertical="top" wrapText="1"/>
    </xf>
    <xf numFmtId="0" fontId="33" fillId="6" borderId="109" xfId="0" applyFont="1" applyFill="1" applyBorder="1" applyAlignment="1">
      <alignment horizontal="center" vertical="top"/>
    </xf>
    <xf numFmtId="0" fontId="33" fillId="0" borderId="109" xfId="0" applyFont="1" applyBorder="1" applyAlignment="1">
      <alignment horizontal="center" vertical="top"/>
    </xf>
    <xf numFmtId="0" fontId="33" fillId="0" borderId="133" xfId="0" applyFont="1" applyBorder="1" applyAlignment="1">
      <alignment horizontal="center" vertical="top"/>
    </xf>
    <xf numFmtId="0" fontId="0" fillId="0" borderId="15" xfId="0" applyBorder="1" applyAlignment="1">
      <alignment vertical="top"/>
    </xf>
    <xf numFmtId="0" fontId="33" fillId="6" borderId="130" xfId="0" applyFont="1" applyFill="1" applyBorder="1" applyAlignment="1">
      <alignment horizontal="center" vertical="top"/>
    </xf>
    <xf numFmtId="0" fontId="33" fillId="0" borderId="130" xfId="0" applyFont="1" applyBorder="1" applyAlignment="1">
      <alignment horizontal="center" vertical="top"/>
    </xf>
    <xf numFmtId="0" fontId="33" fillId="0" borderId="131" xfId="0" applyFont="1" applyBorder="1" applyAlignment="1">
      <alignment horizontal="center" vertical="top"/>
    </xf>
    <xf numFmtId="0" fontId="33" fillId="0" borderId="0" xfId="0" applyFont="1" applyAlignment="1">
      <alignment vertical="top"/>
    </xf>
    <xf numFmtId="0" fontId="16" fillId="16" borderId="148" xfId="0" applyFont="1" applyFill="1" applyBorder="1" applyAlignment="1">
      <alignment horizontal="center" vertical="center"/>
    </xf>
    <xf numFmtId="0" fontId="16" fillId="16" borderId="59" xfId="0" applyFont="1" applyFill="1" applyBorder="1" applyAlignment="1">
      <alignment horizontal="center" vertical="center"/>
    </xf>
    <xf numFmtId="0" fontId="8" fillId="0" borderId="0" xfId="0" applyFont="1" applyAlignment="1">
      <alignment horizontal="left" vertical="center"/>
    </xf>
    <xf numFmtId="0" fontId="16" fillId="6" borderId="34" xfId="0" applyFont="1" applyFill="1" applyBorder="1" applyAlignment="1">
      <alignment horizontal="center" vertical="center"/>
    </xf>
    <xf numFmtId="0" fontId="16" fillId="6" borderId="36" xfId="0" applyFont="1" applyFill="1" applyBorder="1" applyAlignment="1">
      <alignment horizontal="center" vertical="center" wrapText="1"/>
    </xf>
    <xf numFmtId="0" fontId="16" fillId="6" borderId="37" xfId="0" applyFont="1" applyFill="1" applyBorder="1" applyAlignment="1">
      <alignment horizontal="center" vertical="center" wrapText="1"/>
    </xf>
    <xf numFmtId="0" fontId="16" fillId="6" borderId="44" xfId="0" applyFont="1" applyFill="1" applyBorder="1" applyAlignment="1">
      <alignment vertical="center" wrapText="1"/>
    </xf>
    <xf numFmtId="165" fontId="28" fillId="6" borderId="54" xfId="0" applyNumberFormat="1" applyFont="1" applyFill="1" applyBorder="1" applyAlignment="1">
      <alignment horizontal="center" vertical="center"/>
    </xf>
    <xf numFmtId="165" fontId="28" fillId="6" borderId="55" xfId="0" applyNumberFormat="1" applyFont="1" applyFill="1" applyBorder="1" applyAlignment="1">
      <alignment horizontal="center" vertical="center"/>
    </xf>
    <xf numFmtId="0" fontId="16" fillId="6" borderId="59" xfId="0" applyFont="1" applyFill="1" applyBorder="1" applyAlignment="1">
      <alignment horizontal="center" vertical="center" wrapText="1"/>
    </xf>
    <xf numFmtId="0" fontId="16" fillId="6" borderId="60" xfId="0" applyFont="1" applyFill="1" applyBorder="1" applyAlignment="1">
      <alignment horizontal="center" vertical="center" wrapText="1"/>
    </xf>
    <xf numFmtId="165" fontId="28" fillId="6" borderId="40" xfId="0" applyNumberFormat="1" applyFont="1" applyFill="1" applyBorder="1" applyAlignment="1">
      <alignment horizontal="center" vertical="center"/>
    </xf>
    <xf numFmtId="165" fontId="28" fillId="6" borderId="41" xfId="0" applyNumberFormat="1" applyFont="1" applyFill="1" applyBorder="1" applyAlignment="1">
      <alignment horizontal="center" vertical="center"/>
    </xf>
    <xf numFmtId="0" fontId="16" fillId="6" borderId="46" xfId="0" applyFont="1" applyFill="1" applyBorder="1" applyAlignment="1">
      <alignment vertical="center" wrapText="1"/>
    </xf>
    <xf numFmtId="165" fontId="28" fillId="6" borderId="42" xfId="0" applyNumberFormat="1" applyFont="1" applyFill="1" applyBorder="1" applyAlignment="1">
      <alignment horizontal="center" vertical="center"/>
    </xf>
    <xf numFmtId="165" fontId="28" fillId="6" borderId="43" xfId="0" applyNumberFormat="1" applyFont="1" applyFill="1" applyBorder="1" applyAlignment="1">
      <alignment horizontal="center" vertical="center"/>
    </xf>
    <xf numFmtId="0" fontId="28" fillId="0" borderId="2" xfId="0" applyFont="1" applyBorder="1" applyAlignment="1">
      <alignment horizontal="center"/>
    </xf>
    <xf numFmtId="0" fontId="1" fillId="0" borderId="8" xfId="0" applyFont="1" applyBorder="1" applyAlignment="1">
      <alignment vertical="center" wrapText="1"/>
    </xf>
    <xf numFmtId="0" fontId="28" fillId="0" borderId="2" xfId="0" applyFont="1" applyBorder="1" applyAlignment="1">
      <alignment vertical="center"/>
    </xf>
    <xf numFmtId="0" fontId="28" fillId="0" borderId="2" xfId="0" applyFont="1" applyBorder="1"/>
    <xf numFmtId="0" fontId="28" fillId="2" borderId="8" xfId="0" applyFont="1" applyFill="1" applyBorder="1" applyAlignment="1">
      <alignment vertical="center" wrapText="1"/>
    </xf>
    <xf numFmtId="164" fontId="16" fillId="0" borderId="0" xfId="0" applyNumberFormat="1" applyFont="1" applyAlignment="1">
      <alignment horizontal="center" vertical="center"/>
    </xf>
    <xf numFmtId="165" fontId="16" fillId="0" borderId="0" xfId="0" applyNumberFormat="1" applyFont="1" applyAlignment="1">
      <alignment horizontal="center" vertical="center"/>
    </xf>
    <xf numFmtId="165" fontId="16" fillId="0" borderId="0" xfId="0" applyNumberFormat="1" applyFont="1" applyAlignment="1">
      <alignment vertical="center"/>
    </xf>
    <xf numFmtId="0" fontId="28" fillId="0" borderId="8" xfId="0" applyFont="1" applyBorder="1" applyAlignment="1">
      <alignment vertical="center" wrapText="1"/>
    </xf>
    <xf numFmtId="0" fontId="28" fillId="0" borderId="7" xfId="0" applyFont="1" applyBorder="1"/>
    <xf numFmtId="0" fontId="28" fillId="0" borderId="6" xfId="0" applyFont="1" applyBorder="1"/>
    <xf numFmtId="0" fontId="28" fillId="0" borderId="6" xfId="0" applyFont="1" applyBorder="1" applyAlignment="1">
      <alignment horizontal="center"/>
    </xf>
    <xf numFmtId="0" fontId="28" fillId="0" borderId="3" xfId="0" applyFont="1" applyBorder="1" applyAlignment="1">
      <alignment vertical="center"/>
    </xf>
    <xf numFmtId="0" fontId="45" fillId="9" borderId="8" xfId="0" applyFont="1" applyFill="1" applyBorder="1" applyAlignment="1">
      <alignment horizontal="center" vertical="center" wrapText="1"/>
    </xf>
    <xf numFmtId="0" fontId="16" fillId="9" borderId="2" xfId="0" applyFont="1" applyFill="1" applyBorder="1" applyAlignment="1">
      <alignment horizontal="center" wrapText="1"/>
    </xf>
    <xf numFmtId="0" fontId="28" fillId="6" borderId="8" xfId="0" applyFont="1" applyFill="1" applyBorder="1"/>
    <xf numFmtId="0" fontId="28" fillId="16" borderId="8" xfId="0" applyFont="1" applyFill="1" applyBorder="1"/>
    <xf numFmtId="0" fontId="16" fillId="6" borderId="147" xfId="0" applyFont="1" applyFill="1" applyBorder="1" applyAlignment="1">
      <alignment horizontal="left" vertical="center"/>
    </xf>
    <xf numFmtId="0" fontId="16" fillId="13" borderId="29" xfId="0" applyFont="1" applyFill="1" applyBorder="1" applyAlignment="1">
      <alignment horizontal="center" vertical="center"/>
    </xf>
    <xf numFmtId="0" fontId="28" fillId="13" borderId="8" xfId="0" applyFont="1" applyFill="1" applyBorder="1"/>
    <xf numFmtId="0" fontId="28" fillId="9" borderId="8" xfId="0" applyFont="1" applyFill="1" applyBorder="1"/>
    <xf numFmtId="164" fontId="28" fillId="0" borderId="149" xfId="0" applyNumberFormat="1" applyFont="1" applyBorder="1" applyAlignment="1">
      <alignment vertical="center"/>
    </xf>
    <xf numFmtId="164" fontId="28" fillId="0" borderId="149" xfId="0" applyNumberFormat="1" applyFont="1" applyBorder="1" applyAlignment="1">
      <alignment horizontal="center" vertical="center"/>
    </xf>
    <xf numFmtId="0" fontId="16" fillId="13" borderId="37" xfId="0" applyFont="1" applyFill="1" applyBorder="1" applyAlignment="1">
      <alignment horizontal="center" vertical="center" wrapText="1"/>
    </xf>
    <xf numFmtId="165" fontId="28" fillId="13" borderId="43" xfId="0" applyNumberFormat="1" applyFont="1" applyFill="1" applyBorder="1" applyAlignment="1">
      <alignment horizontal="center" vertical="center"/>
    </xf>
    <xf numFmtId="0" fontId="96" fillId="0" borderId="2" xfId="0" applyFont="1" applyBorder="1" applyAlignment="1">
      <alignment horizontal="center" vertical="center"/>
    </xf>
    <xf numFmtId="0" fontId="28" fillId="12" borderId="8" xfId="0" applyFont="1" applyFill="1" applyBorder="1"/>
    <xf numFmtId="0" fontId="52" fillId="0" borderId="26" xfId="1" applyBorder="1" applyAlignment="1">
      <alignment horizontal="left" vertical="center" wrapText="1"/>
    </xf>
    <xf numFmtId="0" fontId="52" fillId="0" borderId="27" xfId="1" applyBorder="1" applyAlignment="1">
      <alignment horizontal="left" vertical="center" wrapText="1"/>
    </xf>
    <xf numFmtId="0" fontId="8" fillId="0" borderId="15" xfId="0" applyFont="1" applyBorder="1" applyAlignment="1">
      <alignment horizontal="left"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horizontal="left" vertical="center" wrapText="1"/>
    </xf>
    <xf numFmtId="0" fontId="52" fillId="0" borderId="22" xfId="1" applyBorder="1" applyAlignment="1">
      <alignment horizontal="left" vertical="center" wrapText="1"/>
    </xf>
    <xf numFmtId="0" fontId="0" fillId="0" borderId="29" xfId="0" applyBorder="1" applyAlignment="1">
      <alignment horizontal="left" wrapText="1"/>
    </xf>
    <xf numFmtId="0" fontId="0" fillId="0" borderId="22" xfId="0" applyBorder="1" applyAlignment="1">
      <alignment horizontal="left" vertical="center" wrapText="1"/>
    </xf>
    <xf numFmtId="0" fontId="108" fillId="2" borderId="0" xfId="0" applyFont="1" applyFill="1" applyAlignment="1">
      <alignment horizontal="center" vertical="center"/>
    </xf>
    <xf numFmtId="0" fontId="95" fillId="2" borderId="0" xfId="0" applyFont="1" applyFill="1" applyAlignment="1">
      <alignment horizontal="center" vertical="center" wrapText="1"/>
    </xf>
    <xf numFmtId="0" fontId="94" fillId="2" borderId="15" xfId="0" applyFont="1" applyFill="1" applyBorder="1" applyAlignment="1">
      <alignment horizontal="center" vertical="center" wrapText="1"/>
    </xf>
    <xf numFmtId="0" fontId="45" fillId="0" borderId="22" xfId="0" applyFont="1" applyBorder="1" applyAlignment="1">
      <alignment horizontal="left" vertical="center" wrapText="1"/>
    </xf>
    <xf numFmtId="0" fontId="52" fillId="0" borderId="26" xfId="1" applyBorder="1" applyAlignment="1">
      <alignment horizontal="left" vertical="center" wrapText="1"/>
    </xf>
    <xf numFmtId="0" fontId="52" fillId="0" borderId="27" xfId="1" applyBorder="1" applyAlignment="1">
      <alignment horizontal="left" vertical="center" wrapText="1"/>
    </xf>
    <xf numFmtId="0" fontId="0" fillId="0" borderId="26" xfId="0" applyBorder="1" applyAlignment="1">
      <alignment horizontal="left" vertical="center" wrapText="1"/>
    </xf>
    <xf numFmtId="0" fontId="0" fillId="0" borderId="27" xfId="0" applyBorder="1" applyAlignment="1">
      <alignment horizontal="left" vertical="center" wrapText="1"/>
    </xf>
    <xf numFmtId="0" fontId="33" fillId="11" borderId="9" xfId="0" applyFont="1" applyFill="1" applyBorder="1" applyAlignment="1">
      <alignment horizontal="left" vertical="top" wrapText="1"/>
    </xf>
    <xf numFmtId="0" fontId="33" fillId="11" borderId="10" xfId="0" applyFont="1" applyFill="1" applyBorder="1" applyAlignment="1">
      <alignment horizontal="left" vertical="top" wrapText="1"/>
    </xf>
    <xf numFmtId="0" fontId="33" fillId="11" borderId="4" xfId="0" applyFont="1" applyFill="1" applyBorder="1" applyAlignment="1">
      <alignment horizontal="left" vertical="top" wrapText="1"/>
    </xf>
    <xf numFmtId="0" fontId="1" fillId="11" borderId="97" xfId="0" applyFont="1" applyFill="1" applyBorder="1" applyAlignment="1">
      <alignment horizontal="left" vertical="top" wrapText="1"/>
    </xf>
    <xf numFmtId="0" fontId="1" fillId="11" borderId="98" xfId="0" applyFont="1" applyFill="1" applyBorder="1" applyAlignment="1">
      <alignment horizontal="left" vertical="top" wrapText="1"/>
    </xf>
    <xf numFmtId="0" fontId="1" fillId="11" borderId="99" xfId="0" applyFont="1" applyFill="1" applyBorder="1" applyAlignment="1">
      <alignment horizontal="left" vertical="top" wrapText="1"/>
    </xf>
    <xf numFmtId="0" fontId="0" fillId="0" borderId="93" xfId="0" applyBorder="1" applyAlignment="1">
      <alignment horizontal="left" vertical="top" wrapText="1"/>
    </xf>
    <xf numFmtId="0" fontId="0" fillId="0" borderId="23" xfId="0" applyBorder="1" applyAlignment="1">
      <alignment horizontal="left" vertical="top" wrapText="1"/>
    </xf>
    <xf numFmtId="0" fontId="109" fillId="2" borderId="0" xfId="0" applyFont="1" applyFill="1" applyAlignment="1">
      <alignment horizontal="center" vertical="top"/>
    </xf>
    <xf numFmtId="0" fontId="1" fillId="11" borderId="9" xfId="0" applyFont="1" applyFill="1" applyBorder="1" applyAlignment="1">
      <alignment horizontal="left" vertical="top" wrapText="1"/>
    </xf>
    <xf numFmtId="0" fontId="1" fillId="11" borderId="10" xfId="0" applyFont="1" applyFill="1" applyBorder="1" applyAlignment="1">
      <alignment horizontal="left" vertical="top" wrapText="1"/>
    </xf>
    <xf numFmtId="0" fontId="1" fillId="11" borderId="4" xfId="0" applyFont="1" applyFill="1" applyBorder="1" applyAlignment="1">
      <alignment horizontal="left" vertical="top" wrapText="1"/>
    </xf>
    <xf numFmtId="0" fontId="0" fillId="0" borderId="90" xfId="0" applyBorder="1" applyAlignment="1">
      <alignment horizontal="left" vertical="top" wrapText="1"/>
    </xf>
    <xf numFmtId="0" fontId="0" fillId="0" borderId="91" xfId="0" applyBorder="1" applyAlignment="1">
      <alignment horizontal="left" vertical="top" wrapText="1"/>
    </xf>
    <xf numFmtId="0" fontId="83" fillId="11" borderId="9" xfId="0" applyFont="1" applyFill="1" applyBorder="1" applyAlignment="1">
      <alignment horizontal="left" vertical="top" wrapText="1"/>
    </xf>
    <xf numFmtId="0" fontId="83" fillId="11" borderId="10" xfId="0" applyFont="1" applyFill="1" applyBorder="1" applyAlignment="1">
      <alignment horizontal="left" vertical="top" wrapText="1"/>
    </xf>
    <xf numFmtId="0" fontId="83" fillId="11" borderId="4" xfId="0" applyFont="1" applyFill="1" applyBorder="1" applyAlignment="1">
      <alignment horizontal="left" vertical="top" wrapText="1"/>
    </xf>
    <xf numFmtId="0" fontId="0" fillId="0" borderId="0" xfId="0" applyAlignment="1">
      <alignment horizontal="left" vertical="top" wrapText="1"/>
    </xf>
    <xf numFmtId="0" fontId="1" fillId="5" borderId="0" xfId="0" applyFont="1" applyFill="1" applyAlignment="1">
      <alignment horizontal="center" vertical="top" wrapText="1"/>
    </xf>
    <xf numFmtId="0" fontId="0" fillId="0" borderId="0" xfId="0" applyAlignment="1">
      <alignment horizontal="center" vertical="top" wrapText="1"/>
    </xf>
    <xf numFmtId="0" fontId="0" fillId="0" borderId="6" xfId="0" applyBorder="1" applyAlignment="1">
      <alignment horizontal="center" vertical="top" wrapText="1"/>
    </xf>
    <xf numFmtId="0" fontId="96" fillId="0" borderId="0" xfId="0" applyFont="1" applyAlignment="1">
      <alignment horizontal="left" vertical="top"/>
    </xf>
    <xf numFmtId="0" fontId="55" fillId="0" borderId="144" xfId="1" applyFont="1" applyBorder="1" applyAlignment="1">
      <alignment horizontal="left" vertical="top" wrapText="1"/>
    </xf>
    <xf numFmtId="0" fontId="55" fillId="0" borderId="15" xfId="1" applyFont="1" applyBorder="1" applyAlignment="1">
      <alignment horizontal="left" vertical="top" wrapText="1"/>
    </xf>
    <xf numFmtId="0" fontId="55" fillId="0" borderId="95" xfId="1" applyFont="1" applyBorder="1" applyAlignment="1">
      <alignment horizontal="center" vertical="top" wrapText="1"/>
    </xf>
    <xf numFmtId="0" fontId="55" fillId="0" borderId="121" xfId="1" applyFont="1" applyBorder="1" applyAlignment="1">
      <alignment horizontal="center" vertical="top" wrapText="1"/>
    </xf>
    <xf numFmtId="0" fontId="55" fillId="0" borderId="122" xfId="1" applyFont="1" applyBorder="1" applyAlignment="1">
      <alignment horizontal="center" vertical="top" wrapText="1"/>
    </xf>
    <xf numFmtId="0" fontId="33" fillId="0" borderId="96" xfId="0" applyFont="1" applyBorder="1" applyAlignment="1">
      <alignment horizontal="center" vertical="top"/>
    </xf>
    <xf numFmtId="0" fontId="33" fillId="0" borderId="125" xfId="0" applyFont="1" applyBorder="1" applyAlignment="1">
      <alignment horizontal="center" vertical="top"/>
    </xf>
    <xf numFmtId="0" fontId="33" fillId="0" borderId="126" xfId="0" applyFont="1" applyBorder="1" applyAlignment="1">
      <alignment horizontal="center" vertical="top"/>
    </xf>
    <xf numFmtId="0" fontId="33" fillId="0" borderId="25" xfId="0" applyFont="1" applyBorder="1" applyAlignment="1">
      <alignment horizontal="center" vertical="top"/>
    </xf>
    <xf numFmtId="0" fontId="33" fillId="0" borderId="123" xfId="0" applyFont="1" applyBorder="1" applyAlignment="1">
      <alignment horizontal="center" vertical="top"/>
    </xf>
    <xf numFmtId="0" fontId="33" fillId="0" borderId="124" xfId="0" applyFont="1" applyBorder="1" applyAlignment="1">
      <alignment horizontal="center" vertical="top"/>
    </xf>
    <xf numFmtId="0" fontId="33" fillId="6" borderId="25" xfId="0" applyFont="1" applyFill="1" applyBorder="1" applyAlignment="1">
      <alignment horizontal="center" vertical="top"/>
    </xf>
    <xf numFmtId="0" fontId="33" fillId="6" borderId="123" xfId="0" applyFont="1" applyFill="1" applyBorder="1" applyAlignment="1">
      <alignment horizontal="center" vertical="top"/>
    </xf>
    <xf numFmtId="0" fontId="33" fillId="6" borderId="124" xfId="0" applyFont="1" applyFill="1" applyBorder="1" applyAlignment="1">
      <alignment horizontal="center" vertical="top"/>
    </xf>
    <xf numFmtId="0" fontId="0" fillId="0" borderId="134" xfId="0" applyBorder="1" applyAlignment="1">
      <alignment horizontal="left" vertical="top" wrapText="1"/>
    </xf>
    <xf numFmtId="0" fontId="0" fillId="0" borderId="135" xfId="0" applyBorder="1" applyAlignment="1">
      <alignment horizontal="left" vertical="top" wrapText="1"/>
    </xf>
    <xf numFmtId="0" fontId="0" fillId="0" borderId="145" xfId="0" applyBorder="1" applyAlignment="1">
      <alignment horizontal="left" vertical="top" wrapText="1"/>
    </xf>
    <xf numFmtId="0" fontId="0" fillId="0" borderId="146" xfId="0" applyBorder="1" applyAlignment="1">
      <alignment horizontal="left" vertical="top" wrapText="1"/>
    </xf>
    <xf numFmtId="0" fontId="83" fillId="11" borderId="100" xfId="0" applyFont="1" applyFill="1" applyBorder="1" applyAlignment="1">
      <alignment horizontal="left" vertical="top" wrapText="1"/>
    </xf>
    <xf numFmtId="0" fontId="83" fillId="11" borderId="101" xfId="0" applyFont="1" applyFill="1" applyBorder="1" applyAlignment="1">
      <alignment horizontal="left" vertical="top" wrapText="1"/>
    </xf>
    <xf numFmtId="0" fontId="83" fillId="11" borderId="102" xfId="0" applyFont="1" applyFill="1" applyBorder="1" applyAlignment="1">
      <alignment horizontal="left" vertical="top" wrapText="1"/>
    </xf>
    <xf numFmtId="0" fontId="0" fillId="0" borderId="129" xfId="0" applyBorder="1" applyAlignment="1">
      <alignment horizontal="left" vertical="top" wrapText="1"/>
    </xf>
    <xf numFmtId="0" fontId="0" fillId="0" borderId="130" xfId="0" applyBorder="1" applyAlignment="1">
      <alignment horizontal="left" vertical="top" wrapText="1"/>
    </xf>
    <xf numFmtId="0" fontId="0" fillId="0" borderId="132" xfId="0" applyBorder="1" applyAlignment="1">
      <alignment horizontal="left" vertical="top" wrapText="1"/>
    </xf>
    <xf numFmtId="0" fontId="0" fillId="0" borderId="109" xfId="0" applyBorder="1" applyAlignment="1">
      <alignment horizontal="left" vertical="top" wrapText="1"/>
    </xf>
    <xf numFmtId="0" fontId="0" fillId="0" borderId="7" xfId="0" applyBorder="1" applyAlignment="1">
      <alignment vertical="top"/>
    </xf>
    <xf numFmtId="0" fontId="0" fillId="0" borderId="6" xfId="0" applyBorder="1" applyAlignment="1">
      <alignment vertical="top"/>
    </xf>
    <xf numFmtId="0" fontId="0" fillId="2" borderId="93" xfId="0" applyFill="1" applyBorder="1" applyAlignment="1">
      <alignment horizontal="left" vertical="top" wrapText="1"/>
    </xf>
    <xf numFmtId="0" fontId="1" fillId="2" borderId="23" xfId="0" applyFont="1" applyFill="1" applyBorder="1" applyAlignment="1">
      <alignment horizontal="left" vertical="top" wrapText="1"/>
    </xf>
    <xf numFmtId="0" fontId="0" fillId="7" borderId="24" xfId="0" applyFill="1" applyBorder="1" applyAlignment="1">
      <alignment horizontal="center" vertical="center" wrapText="1"/>
    </xf>
    <xf numFmtId="0" fontId="96" fillId="0" borderId="0" xfId="0" applyFont="1" applyAlignment="1">
      <alignment horizontal="left" vertical="center"/>
    </xf>
    <xf numFmtId="0" fontId="108" fillId="0" borderId="0" xfId="0" applyFont="1" applyAlignment="1">
      <alignment horizontal="center" vertical="center" wrapText="1"/>
    </xf>
    <xf numFmtId="0" fontId="108" fillId="0" borderId="0" xfId="0" applyFont="1" applyAlignment="1">
      <alignment horizontal="center" vertical="center"/>
    </xf>
    <xf numFmtId="0" fontId="88" fillId="28" borderId="142" xfId="0" applyFont="1" applyFill="1" applyBorder="1" applyAlignment="1">
      <alignment horizontal="left" vertical="center" wrapText="1"/>
    </xf>
    <xf numFmtId="0" fontId="88" fillId="28" borderId="98" xfId="0" applyFont="1" applyFill="1" applyBorder="1" applyAlignment="1">
      <alignment horizontal="left" vertical="center" wrapText="1"/>
    </xf>
    <xf numFmtId="0" fontId="88" fillId="28" borderId="143" xfId="0" applyFont="1" applyFill="1" applyBorder="1" applyAlignment="1">
      <alignment horizontal="left" vertical="center" wrapText="1"/>
    </xf>
    <xf numFmtId="0" fontId="88" fillId="7" borderId="28" xfId="0" applyFont="1" applyFill="1" applyBorder="1" applyAlignment="1">
      <alignment horizontal="center" vertical="top" wrapText="1"/>
    </xf>
    <xf numFmtId="0" fontId="88" fillId="7" borderId="29" xfId="0" applyFont="1" applyFill="1" applyBorder="1" applyAlignment="1">
      <alignment horizontal="center" vertical="top" wrapText="1"/>
    </xf>
    <xf numFmtId="0" fontId="88" fillId="7" borderId="30" xfId="0" applyFont="1" applyFill="1" applyBorder="1" applyAlignment="1">
      <alignment horizontal="center" vertical="top" wrapText="1"/>
    </xf>
    <xf numFmtId="0" fontId="88" fillId="7" borderId="142" xfId="0" applyFont="1" applyFill="1" applyBorder="1" applyAlignment="1">
      <alignment horizontal="left" vertical="center" wrapText="1"/>
    </xf>
    <xf numFmtId="0" fontId="88" fillId="7" borderId="98" xfId="0" applyFont="1" applyFill="1" applyBorder="1" applyAlignment="1">
      <alignment horizontal="left" vertical="center" wrapText="1"/>
    </xf>
    <xf numFmtId="0" fontId="88" fillId="7" borderId="143" xfId="0" applyFont="1" applyFill="1" applyBorder="1" applyAlignment="1">
      <alignment horizontal="left" vertical="center" wrapText="1"/>
    </xf>
    <xf numFmtId="0" fontId="88" fillId="28" borderId="28" xfId="0" applyFont="1" applyFill="1" applyBorder="1" applyAlignment="1">
      <alignment horizontal="left" vertical="center" wrapText="1"/>
    </xf>
    <xf numFmtId="0" fontId="88" fillId="28" borderId="29" xfId="0" applyFont="1" applyFill="1" applyBorder="1" applyAlignment="1">
      <alignment horizontal="left" vertical="center" wrapText="1"/>
    </xf>
    <xf numFmtId="0" fontId="88" fillId="28" borderId="30" xfId="0" applyFont="1" applyFill="1" applyBorder="1" applyAlignment="1">
      <alignment horizontal="left" vertical="center" wrapText="1"/>
    </xf>
    <xf numFmtId="0" fontId="119" fillId="0" borderId="23" xfId="0" applyFont="1" applyBorder="1" applyAlignment="1">
      <alignment horizontal="left" vertical="center" wrapText="1"/>
    </xf>
    <xf numFmtId="0" fontId="82" fillId="0" borderId="107" xfId="0" applyFont="1" applyBorder="1" applyAlignment="1">
      <alignment horizontal="left" vertical="center" wrapText="1"/>
    </xf>
    <xf numFmtId="0" fontId="119" fillId="0" borderId="23" xfId="0" applyFont="1" applyBorder="1" applyAlignment="1">
      <alignment horizontal="left" vertical="top" wrapText="1"/>
    </xf>
    <xf numFmtId="0" fontId="82" fillId="0" borderId="107" xfId="0" applyFont="1" applyBorder="1" applyAlignment="1">
      <alignment horizontal="left" vertical="top" wrapText="1"/>
    </xf>
    <xf numFmtId="0" fontId="96" fillId="0" borderId="15" xfId="0" applyFont="1" applyBorder="1" applyAlignment="1">
      <alignment horizontal="left" vertical="center" wrapText="1"/>
    </xf>
    <xf numFmtId="0" fontId="119" fillId="0" borderId="0" xfId="0" applyFont="1" applyAlignment="1">
      <alignment horizontal="left" vertical="center" wrapText="1"/>
    </xf>
    <xf numFmtId="0" fontId="82" fillId="0" borderId="2" xfId="0" applyFont="1" applyBorder="1" applyAlignment="1">
      <alignment horizontal="left" vertical="center" wrapText="1"/>
    </xf>
    <xf numFmtId="0" fontId="119" fillId="0" borderId="25" xfId="0" applyFont="1" applyBorder="1" applyAlignment="1">
      <alignment horizontal="left" vertical="center" wrapText="1"/>
    </xf>
    <xf numFmtId="0" fontId="119" fillId="0" borderId="130" xfId="0" applyFont="1" applyBorder="1" applyAlignment="1">
      <alignment horizontal="left" vertical="center" wrapText="1"/>
    </xf>
    <xf numFmtId="0" fontId="88" fillId="7" borderId="28" xfId="0" applyFont="1" applyFill="1" applyBorder="1" applyAlignment="1">
      <alignment horizontal="left" vertical="center" wrapText="1"/>
    </xf>
    <xf numFmtId="0" fontId="88" fillId="7" borderId="29" xfId="0" applyFont="1" applyFill="1" applyBorder="1" applyAlignment="1">
      <alignment horizontal="left" vertical="center" wrapText="1"/>
    </xf>
    <xf numFmtId="0" fontId="88" fillId="7" borderId="30" xfId="0" applyFont="1" applyFill="1" applyBorder="1" applyAlignment="1">
      <alignment horizontal="left" vertical="center" wrapText="1"/>
    </xf>
    <xf numFmtId="0" fontId="28" fillId="0" borderId="23" xfId="0" applyFont="1" applyBorder="1" applyAlignment="1">
      <alignment horizontal="left" vertical="center" wrapText="1"/>
    </xf>
    <xf numFmtId="0" fontId="96" fillId="0" borderId="0" xfId="0" applyFont="1" applyAlignment="1">
      <alignment horizontal="left" vertical="center" wrapText="1"/>
    </xf>
    <xf numFmtId="0" fontId="110" fillId="0" borderId="0" xfId="0" applyFont="1" applyAlignment="1">
      <alignment horizontal="center" vertical="center" wrapText="1"/>
    </xf>
    <xf numFmtId="0" fontId="110" fillId="0" borderId="0" xfId="0" applyFont="1" applyAlignment="1">
      <alignment horizontal="center" vertical="center"/>
    </xf>
    <xf numFmtId="0" fontId="16" fillId="26" borderId="67" xfId="0" applyFont="1" applyFill="1" applyBorder="1" applyAlignment="1">
      <alignment horizontal="center" vertical="center"/>
    </xf>
    <xf numFmtId="0" fontId="16" fillId="26" borderId="68" xfId="0" applyFont="1" applyFill="1" applyBorder="1" applyAlignment="1">
      <alignment horizontal="center" vertical="center"/>
    </xf>
    <xf numFmtId="0" fontId="16" fillId="26" borderId="69" xfId="0" applyFont="1" applyFill="1" applyBorder="1" applyAlignment="1">
      <alignment horizontal="center" vertical="center"/>
    </xf>
    <xf numFmtId="0" fontId="19" fillId="0" borderId="14" xfId="0" applyFont="1" applyBorder="1" applyAlignment="1">
      <alignment horizontal="center" vertical="center"/>
    </xf>
    <xf numFmtId="0" fontId="19" fillId="0" borderId="63" xfId="0" applyFont="1" applyBorder="1" applyAlignment="1">
      <alignment horizontal="center" vertical="center"/>
    </xf>
    <xf numFmtId="166" fontId="19" fillId="0" borderId="14" xfId="0" applyNumberFormat="1" applyFont="1" applyBorder="1" applyAlignment="1">
      <alignment horizontal="center" vertical="center"/>
    </xf>
    <xf numFmtId="166" fontId="19" fillId="0" borderId="63" xfId="0" applyNumberFormat="1" applyFont="1" applyBorder="1" applyAlignment="1">
      <alignment horizontal="center" vertical="center"/>
    </xf>
    <xf numFmtId="0" fontId="84" fillId="25" borderId="9" xfId="0" applyFont="1" applyFill="1" applyBorder="1" applyAlignment="1">
      <alignment horizontal="center" vertical="center"/>
    </xf>
    <xf numFmtId="0" fontId="84" fillId="25" borderId="10" xfId="0" applyFont="1" applyFill="1" applyBorder="1" applyAlignment="1">
      <alignment horizontal="center" vertical="center"/>
    </xf>
    <xf numFmtId="0" fontId="84" fillId="25" borderId="4" xfId="0" applyFont="1" applyFill="1" applyBorder="1" applyAlignment="1">
      <alignment horizontal="center" vertical="center"/>
    </xf>
    <xf numFmtId="14" fontId="19" fillId="0" borderId="8" xfId="0" applyNumberFormat="1" applyFont="1" applyBorder="1" applyAlignment="1">
      <alignment horizontal="center" vertical="center"/>
    </xf>
    <xf numFmtId="14" fontId="19" fillId="0" borderId="0" xfId="0" applyNumberFormat="1" applyFont="1" applyAlignment="1">
      <alignment horizontal="center" vertical="center"/>
    </xf>
    <xf numFmtId="14" fontId="19" fillId="0" borderId="2" xfId="0" applyNumberFormat="1" applyFont="1" applyBorder="1" applyAlignment="1">
      <alignment horizontal="center" vertical="center"/>
    </xf>
    <xf numFmtId="14" fontId="85" fillId="0" borderId="0" xfId="0" applyNumberFormat="1" applyFont="1" applyAlignment="1">
      <alignment horizontal="center" vertical="center"/>
    </xf>
    <xf numFmtId="14" fontId="85" fillId="0" borderId="2" xfId="0" applyNumberFormat="1" applyFont="1" applyBorder="1" applyAlignment="1">
      <alignment horizontal="center" vertical="center"/>
    </xf>
    <xf numFmtId="166" fontId="19" fillId="0" borderId="64" xfId="0" applyNumberFormat="1" applyFont="1" applyBorder="1" applyAlignment="1">
      <alignment horizontal="left" vertical="center" wrapText="1"/>
    </xf>
    <xf numFmtId="166" fontId="19" fillId="0" borderId="65" xfId="0" applyNumberFormat="1" applyFont="1" applyBorder="1" applyAlignment="1">
      <alignment horizontal="left" vertical="center" wrapText="1"/>
    </xf>
    <xf numFmtId="166" fontId="19" fillId="0" borderId="66" xfId="0" applyNumberFormat="1" applyFont="1" applyBorder="1" applyAlignment="1">
      <alignment horizontal="left" vertical="center" wrapText="1"/>
    </xf>
    <xf numFmtId="0" fontId="0" fillId="0" borderId="81" xfId="0" applyBorder="1" applyAlignment="1">
      <alignment horizontal="center"/>
    </xf>
    <xf numFmtId="0" fontId="0" fillId="0" borderId="82" xfId="0" applyBorder="1" applyAlignment="1">
      <alignment horizontal="center"/>
    </xf>
    <xf numFmtId="0" fontId="0" fillId="0" borderId="83" xfId="0" applyBorder="1" applyAlignment="1">
      <alignment horizontal="center"/>
    </xf>
    <xf numFmtId="0" fontId="0" fillId="0" borderId="67" xfId="0" applyBorder="1" applyAlignment="1">
      <alignment horizontal="center"/>
    </xf>
    <xf numFmtId="0" fontId="0" fillId="0" borderId="68" xfId="0" applyBorder="1" applyAlignment="1">
      <alignment horizontal="center"/>
    </xf>
    <xf numFmtId="0" fontId="0" fillId="0" borderId="69" xfId="0" applyBorder="1" applyAlignment="1">
      <alignment horizontal="center"/>
    </xf>
    <xf numFmtId="0" fontId="45" fillId="16" borderId="9" xfId="0" applyFont="1" applyFill="1" applyBorder="1" applyAlignment="1">
      <alignment horizontal="center"/>
    </xf>
    <xf numFmtId="0" fontId="45" fillId="16" borderId="10" xfId="0" applyFont="1" applyFill="1" applyBorder="1" applyAlignment="1">
      <alignment horizontal="center"/>
    </xf>
    <xf numFmtId="0" fontId="45" fillId="16" borderId="4" xfId="0" applyFont="1" applyFill="1" applyBorder="1" applyAlignment="1">
      <alignment horizontal="center"/>
    </xf>
    <xf numFmtId="0" fontId="16" fillId="0" borderId="2" xfId="0" applyFont="1" applyBorder="1" applyAlignment="1">
      <alignment horizontal="center"/>
    </xf>
    <xf numFmtId="164" fontId="16" fillId="0" borderId="48" xfId="0" applyNumberFormat="1" applyFont="1" applyBorder="1" applyAlignment="1">
      <alignment horizontal="center" vertical="center"/>
    </xf>
    <xf numFmtId="164" fontId="16" fillId="0" borderId="49" xfId="0" applyNumberFormat="1" applyFont="1" applyBorder="1" applyAlignment="1">
      <alignment horizontal="center" vertical="center"/>
    </xf>
    <xf numFmtId="0" fontId="107" fillId="0" borderId="9" xfId="0" applyFont="1" applyBorder="1" applyAlignment="1">
      <alignment horizontal="center" vertical="center" wrapText="1"/>
    </xf>
    <xf numFmtId="0" fontId="107" fillId="0" borderId="10" xfId="0" applyFont="1" applyBorder="1" applyAlignment="1">
      <alignment horizontal="center" vertical="center" wrapText="1"/>
    </xf>
    <xf numFmtId="0" fontId="107" fillId="0" borderId="4" xfId="0" applyFont="1" applyBorder="1" applyAlignment="1">
      <alignment horizontal="center" vertical="center" wrapText="1"/>
    </xf>
    <xf numFmtId="0" fontId="1" fillId="0" borderId="8" xfId="0" applyFont="1" applyBorder="1" applyAlignment="1">
      <alignment horizontal="left" vertical="center" wrapText="1"/>
    </xf>
    <xf numFmtId="0" fontId="1" fillId="0" borderId="0" xfId="0" applyFont="1" applyAlignment="1">
      <alignment horizontal="left" vertical="center" wrapText="1"/>
    </xf>
    <xf numFmtId="0" fontId="1" fillId="0" borderId="2" xfId="0" applyFont="1" applyBorder="1" applyAlignment="1">
      <alignment horizontal="left" vertical="center" wrapText="1"/>
    </xf>
    <xf numFmtId="0" fontId="16" fillId="12" borderId="2" xfId="0" applyFont="1" applyFill="1" applyBorder="1" applyAlignment="1">
      <alignment horizontal="center"/>
    </xf>
    <xf numFmtId="0" fontId="45" fillId="12" borderId="9" xfId="0" applyFont="1" applyFill="1" applyBorder="1" applyAlignment="1">
      <alignment horizontal="center"/>
    </xf>
    <xf numFmtId="0" fontId="45" fillId="12" borderId="10" xfId="0" applyFont="1" applyFill="1" applyBorder="1" applyAlignment="1">
      <alignment horizontal="center"/>
    </xf>
    <xf numFmtId="0" fontId="45" fillId="12" borderId="4" xfId="0" applyFont="1" applyFill="1" applyBorder="1" applyAlignment="1">
      <alignment horizontal="center"/>
    </xf>
    <xf numFmtId="0" fontId="45" fillId="9" borderId="9" xfId="0" applyFont="1" applyFill="1" applyBorder="1" applyAlignment="1">
      <alignment horizontal="center" vertical="center" wrapText="1"/>
    </xf>
    <xf numFmtId="0" fontId="45" fillId="9" borderId="10" xfId="0" applyFont="1" applyFill="1" applyBorder="1" applyAlignment="1">
      <alignment horizontal="center" vertical="center" wrapText="1"/>
    </xf>
    <xf numFmtId="0" fontId="45" fillId="9" borderId="4" xfId="0" applyFont="1" applyFill="1" applyBorder="1" applyAlignment="1">
      <alignment horizontal="center" vertical="center" wrapText="1"/>
    </xf>
    <xf numFmtId="0" fontId="16" fillId="12" borderId="10" xfId="0" applyFont="1" applyFill="1" applyBorder="1" applyAlignment="1">
      <alignment horizontal="center"/>
    </xf>
    <xf numFmtId="0" fontId="16" fillId="12" borderId="4" xfId="0" applyFont="1" applyFill="1" applyBorder="1" applyAlignment="1">
      <alignment horizontal="center"/>
    </xf>
    <xf numFmtId="0" fontId="45" fillId="16" borderId="9" xfId="0" applyFont="1" applyFill="1" applyBorder="1" applyAlignment="1">
      <alignment horizontal="center" vertical="top" wrapText="1"/>
    </xf>
    <xf numFmtId="0" fontId="45" fillId="16" borderId="10" xfId="0" applyFont="1" applyFill="1" applyBorder="1" applyAlignment="1">
      <alignment horizontal="center" vertical="top" wrapText="1"/>
    </xf>
    <xf numFmtId="0" fontId="45" fillId="16" borderId="4" xfId="0" applyFont="1" applyFill="1" applyBorder="1" applyAlignment="1">
      <alignment horizontal="center" vertical="top" wrapText="1"/>
    </xf>
    <xf numFmtId="0" fontId="16" fillId="16" borderId="2" xfId="0" applyFont="1" applyFill="1" applyBorder="1" applyAlignment="1">
      <alignment horizontal="center"/>
    </xf>
    <xf numFmtId="164" fontId="16" fillId="0" borderId="56" xfId="0" applyNumberFormat="1" applyFont="1" applyBorder="1" applyAlignment="1">
      <alignment horizontal="center" vertical="center"/>
    </xf>
    <xf numFmtId="164" fontId="16" fillId="0" borderId="57" xfId="0" applyNumberFormat="1" applyFont="1" applyBorder="1" applyAlignment="1">
      <alignment horizontal="center" vertical="center"/>
    </xf>
    <xf numFmtId="0" fontId="45" fillId="9" borderId="9" xfId="0" applyFont="1" applyFill="1" applyBorder="1" applyAlignment="1">
      <alignment horizontal="center"/>
    </xf>
    <xf numFmtId="0" fontId="45" fillId="9" borderId="10" xfId="0" applyFont="1" applyFill="1" applyBorder="1" applyAlignment="1">
      <alignment horizontal="center"/>
    </xf>
    <xf numFmtId="0" fontId="45" fillId="9" borderId="4" xfId="0" applyFont="1" applyFill="1" applyBorder="1" applyAlignment="1">
      <alignment horizontal="center"/>
    </xf>
    <xf numFmtId="0" fontId="16" fillId="9" borderId="2" xfId="0" applyFont="1" applyFill="1" applyBorder="1" applyAlignment="1">
      <alignment horizontal="center"/>
    </xf>
    <xf numFmtId="0" fontId="96" fillId="0" borderId="8" xfId="0" applyFont="1" applyBorder="1" applyAlignment="1">
      <alignment horizontal="center" vertical="center"/>
    </xf>
    <xf numFmtId="0" fontId="96" fillId="0" borderId="0" xfId="0" applyFont="1" applyAlignment="1">
      <alignment horizontal="center" vertical="center"/>
    </xf>
    <xf numFmtId="0" fontId="16" fillId="9" borderId="15" xfId="0" applyFont="1" applyFill="1" applyBorder="1" applyAlignment="1">
      <alignment horizontal="center"/>
    </xf>
    <xf numFmtId="0" fontId="16" fillId="9" borderId="58" xfId="0" applyFont="1" applyFill="1" applyBorder="1" applyAlignment="1">
      <alignment horizontal="center"/>
    </xf>
    <xf numFmtId="0" fontId="45" fillId="6" borderId="9" xfId="0" applyFont="1" applyFill="1" applyBorder="1" applyAlignment="1">
      <alignment horizontal="center" vertical="top" wrapText="1"/>
    </xf>
    <xf numFmtId="0" fontId="45" fillId="6" borderId="10" xfId="0" applyFont="1" applyFill="1" applyBorder="1" applyAlignment="1">
      <alignment horizontal="center" vertical="top" wrapText="1"/>
    </xf>
    <xf numFmtId="0" fontId="45" fillId="6" borderId="4" xfId="0" applyFont="1" applyFill="1" applyBorder="1" applyAlignment="1">
      <alignment horizontal="center" vertical="top" wrapText="1"/>
    </xf>
    <xf numFmtId="0" fontId="16" fillId="6" borderId="2" xfId="0" applyFont="1" applyFill="1" applyBorder="1" applyAlignment="1">
      <alignment horizontal="center"/>
    </xf>
    <xf numFmtId="0" fontId="45" fillId="6" borderId="9" xfId="0" applyFont="1" applyFill="1" applyBorder="1" applyAlignment="1">
      <alignment horizontal="center"/>
    </xf>
    <xf numFmtId="0" fontId="16" fillId="6" borderId="10" xfId="0" applyFont="1" applyFill="1" applyBorder="1" applyAlignment="1">
      <alignment horizontal="center"/>
    </xf>
    <xf numFmtId="0" fontId="16" fillId="6" borderId="4" xfId="0" applyFont="1" applyFill="1" applyBorder="1" applyAlignment="1">
      <alignment horizontal="center"/>
    </xf>
    <xf numFmtId="0" fontId="45" fillId="13" borderId="9" xfId="0" applyFont="1" applyFill="1" applyBorder="1" applyAlignment="1">
      <alignment horizontal="center"/>
    </xf>
    <xf numFmtId="0" fontId="45" fillId="13" borderId="10" xfId="0" applyFont="1" applyFill="1" applyBorder="1" applyAlignment="1">
      <alignment horizontal="center"/>
    </xf>
    <xf numFmtId="0" fontId="45" fillId="13" borderId="4" xfId="0" applyFont="1" applyFill="1" applyBorder="1" applyAlignment="1">
      <alignment horizontal="center"/>
    </xf>
    <xf numFmtId="0" fontId="16" fillId="13" borderId="15" xfId="0" applyFont="1" applyFill="1" applyBorder="1" applyAlignment="1">
      <alignment horizontal="center"/>
    </xf>
    <xf numFmtId="0" fontId="16" fillId="13" borderId="2" xfId="0" applyFont="1" applyFill="1" applyBorder="1" applyAlignment="1">
      <alignment horizontal="center"/>
    </xf>
    <xf numFmtId="0" fontId="31" fillId="0" borderId="0" xfId="0" applyFont="1" applyAlignment="1">
      <alignment horizontal="left" vertical="center" wrapText="1"/>
    </xf>
    <xf numFmtId="0" fontId="45" fillId="0" borderId="16" xfId="0" applyFont="1" applyBorder="1" applyAlignment="1">
      <alignment horizontal="left" vertical="center" wrapText="1"/>
    </xf>
    <xf numFmtId="0" fontId="107" fillId="0" borderId="0" xfId="0" applyFont="1" applyAlignment="1">
      <alignment horizontal="left" vertical="center" wrapText="1"/>
    </xf>
    <xf numFmtId="0" fontId="8" fillId="0" borderId="22" xfId="0" applyFont="1" applyBorder="1" applyAlignment="1">
      <alignment horizontal="left" vertical="center" wrapText="1"/>
    </xf>
    <xf numFmtId="0" fontId="55" fillId="0" borderId="1" xfId="0" applyFont="1" applyBorder="1" applyAlignment="1">
      <alignment horizontal="center" vertical="center" wrapText="1"/>
    </xf>
    <xf numFmtId="0" fontId="55" fillId="0" borderId="13" xfId="0" applyFont="1" applyBorder="1" applyAlignment="1">
      <alignment horizontal="center" vertical="center" wrapText="1"/>
    </xf>
    <xf numFmtId="0" fontId="55" fillId="0" borderId="16" xfId="0" applyFont="1" applyBorder="1" applyAlignment="1">
      <alignment horizontal="center" vertical="center" wrapText="1"/>
    </xf>
    <xf numFmtId="0" fontId="55" fillId="11" borderId="0" xfId="0" applyFont="1" applyFill="1" applyAlignment="1">
      <alignment horizontal="center" vertical="center" wrapText="1"/>
    </xf>
    <xf numFmtId="0" fontId="55" fillId="11" borderId="15" xfId="0" applyFont="1" applyFill="1" applyBorder="1" applyAlignment="1">
      <alignment horizontal="center" vertical="center" wrapText="1"/>
    </xf>
    <xf numFmtId="0" fontId="55" fillId="0" borderId="28" xfId="0" applyFont="1" applyBorder="1" applyAlignment="1">
      <alignment horizontal="left" vertical="center" wrapText="1"/>
    </xf>
    <xf numFmtId="0" fontId="55" fillId="0" borderId="24" xfId="0" applyFont="1" applyBorder="1" applyAlignment="1">
      <alignment horizontal="left" vertical="center" wrapText="1"/>
    </xf>
    <xf numFmtId="0" fontId="55" fillId="0" borderId="32" xfId="0" applyFont="1" applyBorder="1" applyAlignment="1">
      <alignment horizontal="left" vertical="center" wrapText="1"/>
    </xf>
    <xf numFmtId="0" fontId="55" fillId="13" borderId="1" xfId="0" applyFont="1" applyFill="1" applyBorder="1" applyAlignment="1">
      <alignment horizontal="center" vertical="center" wrapText="1"/>
    </xf>
    <xf numFmtId="0" fontId="55" fillId="13" borderId="13" xfId="0" applyFont="1" applyFill="1" applyBorder="1" applyAlignment="1">
      <alignment horizontal="center" vertical="center" wrapText="1"/>
    </xf>
    <xf numFmtId="0" fontId="55" fillId="13" borderId="16" xfId="0" applyFont="1" applyFill="1" applyBorder="1" applyAlignment="1">
      <alignment horizontal="center" vertical="center" wrapText="1"/>
    </xf>
    <xf numFmtId="0" fontId="55" fillId="0" borderId="28" xfId="0" applyFont="1" applyBorder="1" applyAlignment="1">
      <alignment horizontal="center" vertical="center" wrapText="1"/>
    </xf>
    <xf numFmtId="0" fontId="55" fillId="0" borderId="24" xfId="0" applyFont="1" applyBorder="1" applyAlignment="1">
      <alignment horizontal="center" vertical="center" wrapText="1"/>
    </xf>
    <xf numFmtId="0" fontId="55" fillId="0" borderId="32" xfId="0" applyFont="1" applyBorder="1" applyAlignment="1">
      <alignment horizontal="center" vertical="center" wrapText="1"/>
    </xf>
    <xf numFmtId="0" fontId="55" fillId="0" borderId="22" xfId="0" applyFont="1" applyBorder="1" applyAlignment="1">
      <alignment horizontal="center" vertical="center" wrapText="1"/>
    </xf>
    <xf numFmtId="0" fontId="75" fillId="0" borderId="28" xfId="0" applyFont="1" applyBorder="1" applyAlignment="1">
      <alignment horizontal="left" vertical="center" wrapText="1"/>
    </xf>
    <xf numFmtId="0" fontId="75" fillId="0" borderId="24" xfId="0" applyFont="1" applyBorder="1" applyAlignment="1">
      <alignment horizontal="left" vertical="center" wrapText="1"/>
    </xf>
    <xf numFmtId="0" fontId="55" fillId="12" borderId="1" xfId="0" applyFont="1" applyFill="1" applyBorder="1" applyAlignment="1">
      <alignment horizontal="center" vertical="center" wrapText="1"/>
    </xf>
    <xf numFmtId="0" fontId="55" fillId="12" borderId="13" xfId="0" applyFont="1" applyFill="1" applyBorder="1" applyAlignment="1">
      <alignment horizontal="center" vertical="center" wrapText="1"/>
    </xf>
    <xf numFmtId="0" fontId="55" fillId="12" borderId="16" xfId="0" applyFont="1" applyFill="1" applyBorder="1" applyAlignment="1">
      <alignment horizontal="center" vertical="center" wrapText="1"/>
    </xf>
    <xf numFmtId="0" fontId="55" fillId="0" borderId="29" xfId="0" applyFont="1" applyBorder="1" applyAlignment="1">
      <alignment horizontal="left" vertical="center" wrapText="1"/>
    </xf>
    <xf numFmtId="0" fontId="55" fillId="0" borderId="0" xfId="0" applyFont="1" applyAlignment="1">
      <alignment horizontal="left" vertical="center" wrapText="1"/>
    </xf>
    <xf numFmtId="0" fontId="55" fillId="0" borderId="15" xfId="0" applyFont="1" applyBorder="1" applyAlignment="1">
      <alignment horizontal="left" vertical="center" wrapText="1"/>
    </xf>
    <xf numFmtId="0" fontId="55" fillId="11" borderId="22" xfId="0" applyFont="1" applyFill="1" applyBorder="1" applyAlignment="1">
      <alignment horizontal="center" vertical="center" wrapText="1"/>
    </xf>
    <xf numFmtId="0" fontId="55" fillId="12" borderId="22" xfId="0" applyFont="1" applyFill="1" applyBorder="1" applyAlignment="1">
      <alignment horizontal="center" vertical="center" wrapText="1"/>
    </xf>
    <xf numFmtId="0" fontId="0" fillId="11" borderId="22" xfId="0" applyFill="1" applyBorder="1" applyAlignment="1">
      <alignment horizontal="center" vertical="center" wrapText="1"/>
    </xf>
    <xf numFmtId="0" fontId="78" fillId="0" borderId="22" xfId="0" applyFont="1" applyBorder="1" applyAlignment="1">
      <alignment horizontal="center" vertical="center"/>
    </xf>
    <xf numFmtId="0" fontId="0" fillId="0" borderId="0" xfId="0" applyAlignment="1">
      <alignment vertical="center"/>
    </xf>
    <xf numFmtId="0" fontId="0" fillId="7" borderId="22" xfId="0" applyFill="1" applyBorder="1" applyAlignment="1">
      <alignment horizontal="center" vertical="center" wrapText="1"/>
    </xf>
    <xf numFmtId="0" fontId="0" fillId="0" borderId="0" xfId="0" applyAlignment="1">
      <alignment vertical="center" wrapText="1"/>
    </xf>
    <xf numFmtId="49" fontId="1" fillId="0" borderId="0" xfId="0" applyNumberFormat="1" applyFont="1" applyAlignment="1">
      <alignment horizontal="left" vertical="center"/>
    </xf>
    <xf numFmtId="0" fontId="0" fillId="0" borderId="0" xfId="0" applyAlignment="1">
      <alignment horizontal="left"/>
    </xf>
    <xf numFmtId="49" fontId="94" fillId="0" borderId="0" xfId="0" applyNumberFormat="1" applyFont="1" applyAlignment="1">
      <alignment horizontal="center" vertical="center" wrapText="1"/>
    </xf>
    <xf numFmtId="49" fontId="94" fillId="0" borderId="0" xfId="0" applyNumberFormat="1" applyFont="1" applyAlignment="1">
      <alignment horizontal="center" vertical="center"/>
    </xf>
    <xf numFmtId="49" fontId="8" fillId="0" borderId="0" xfId="0" applyNumberFormat="1" applyFont="1" applyAlignment="1">
      <alignment horizontal="center" vertical="center"/>
    </xf>
    <xf numFmtId="0" fontId="74" fillId="0" borderId="0" xfId="0" applyFont="1" applyAlignment="1">
      <alignment horizontal="center" vertical="center" wrapText="1"/>
    </xf>
    <xf numFmtId="49" fontId="106" fillId="0" borderId="0" xfId="0" applyNumberFormat="1" applyFont="1" applyAlignment="1">
      <alignment horizontal="center" vertical="center" wrapText="1"/>
    </xf>
    <xf numFmtId="49" fontId="106" fillId="0" borderId="0" xfId="0" applyNumberFormat="1" applyFont="1" applyAlignment="1">
      <alignment horizontal="center" vertical="center"/>
    </xf>
    <xf numFmtId="0" fontId="75" fillId="0" borderId="0" xfId="0" applyFont="1" applyAlignment="1">
      <alignment horizontal="left" vertical="center" wrapText="1"/>
    </xf>
    <xf numFmtId="0" fontId="74" fillId="0" borderId="0" xfId="0" applyFont="1" applyAlignment="1">
      <alignment horizontal="center" vertical="center"/>
    </xf>
    <xf numFmtId="0" fontId="55" fillId="0" borderId="0" xfId="0" applyFont="1" applyAlignment="1">
      <alignment horizontal="left" vertical="top" wrapText="1"/>
    </xf>
    <xf numFmtId="0" fontId="55" fillId="0" borderId="0" xfId="0" applyFont="1" applyAlignment="1">
      <alignment horizontal="center" vertical="center" wrapText="1"/>
    </xf>
    <xf numFmtId="0" fontId="55" fillId="0" borderId="0" xfId="0" applyFont="1" applyAlignment="1">
      <alignment horizontal="left" vertical="center"/>
    </xf>
    <xf numFmtId="0" fontId="1" fillId="0" borderId="0" xfId="0" applyFont="1" applyAlignment="1">
      <alignment horizontal="left" vertical="center"/>
    </xf>
    <xf numFmtId="0" fontId="45" fillId="14" borderId="22" xfId="0" applyFont="1" applyFill="1" applyBorder="1" applyAlignment="1">
      <alignment horizontal="center" vertical="center" wrapText="1"/>
    </xf>
    <xf numFmtId="0" fontId="1" fillId="6" borderId="26" xfId="0" applyFont="1" applyFill="1" applyBorder="1" applyAlignment="1">
      <alignment horizontal="right" vertical="center"/>
    </xf>
    <xf numFmtId="0" fontId="1" fillId="6" borderId="14" xfId="0" applyFont="1" applyFill="1" applyBorder="1" applyAlignment="1">
      <alignment horizontal="right" vertical="center"/>
    </xf>
    <xf numFmtId="0" fontId="1" fillId="6" borderId="27" xfId="0" applyFont="1" applyFill="1" applyBorder="1" applyAlignment="1">
      <alignment horizontal="right" vertical="center"/>
    </xf>
    <xf numFmtId="0" fontId="45" fillId="14" borderId="1" xfId="0" applyFont="1" applyFill="1" applyBorder="1" applyAlignment="1">
      <alignment horizontal="center" vertical="center" wrapText="1"/>
    </xf>
    <xf numFmtId="0" fontId="45" fillId="14" borderId="16" xfId="0" applyFont="1" applyFill="1" applyBorder="1" applyAlignment="1">
      <alignment horizontal="center" vertical="center" wrapText="1"/>
    </xf>
    <xf numFmtId="0" fontId="8" fillId="0" borderId="0" xfId="0" applyFont="1" applyAlignment="1">
      <alignment horizontal="left" vertical="center" wrapText="1"/>
    </xf>
    <xf numFmtId="0" fontId="8" fillId="0" borderId="0" xfId="0" applyFont="1" applyAlignment="1">
      <alignment horizontal="left" vertical="center"/>
    </xf>
    <xf numFmtId="0" fontId="32" fillId="9" borderId="8" xfId="0" applyFont="1" applyFill="1" applyBorder="1" applyAlignment="1">
      <alignment horizontal="center" vertical="center" textRotation="90"/>
    </xf>
    <xf numFmtId="0" fontId="31" fillId="9" borderId="8" xfId="0" applyFont="1" applyFill="1" applyBorder="1" applyAlignment="1">
      <alignment horizontal="center" vertical="center" textRotation="90" wrapText="1"/>
    </xf>
    <xf numFmtId="0" fontId="31" fillId="5" borderId="8" xfId="0" applyFont="1" applyFill="1" applyBorder="1" applyAlignment="1">
      <alignment horizontal="center" vertical="center" textRotation="90" wrapText="1"/>
    </xf>
    <xf numFmtId="0" fontId="49" fillId="5" borderId="0" xfId="0" applyFont="1" applyFill="1" applyAlignment="1">
      <alignment horizontal="center"/>
    </xf>
    <xf numFmtId="49" fontId="108" fillId="0" borderId="0" xfId="0" applyNumberFormat="1" applyFont="1" applyAlignment="1">
      <alignment horizontal="center" vertical="center" wrapText="1"/>
    </xf>
    <xf numFmtId="49" fontId="108" fillId="0" borderId="0" xfId="0" applyNumberFormat="1" applyFont="1" applyAlignment="1">
      <alignment horizontal="center" vertical="center"/>
    </xf>
    <xf numFmtId="49" fontId="114" fillId="0" borderId="0" xfId="0" applyNumberFormat="1" applyFont="1" applyAlignment="1">
      <alignment horizontal="left" vertical="center" wrapText="1"/>
    </xf>
    <xf numFmtId="0" fontId="16" fillId="0" borderId="0" xfId="0" applyFont="1" applyAlignment="1">
      <alignment horizontal="left"/>
    </xf>
    <xf numFmtId="0" fontId="16" fillId="9" borderId="103" xfId="0" applyFont="1" applyFill="1" applyBorder="1" applyAlignment="1">
      <alignment horizontal="left" vertical="center" wrapText="1"/>
    </xf>
    <xf numFmtId="0" fontId="16" fillId="9" borderId="106" xfId="0" applyFont="1" applyFill="1" applyBorder="1" applyAlignment="1">
      <alignment horizontal="left" vertical="center" wrapText="1"/>
    </xf>
    <xf numFmtId="0" fontId="16" fillId="9" borderId="108" xfId="0" applyFont="1" applyFill="1" applyBorder="1" applyAlignment="1">
      <alignment horizontal="left" vertical="center" wrapText="1"/>
    </xf>
    <xf numFmtId="49" fontId="16" fillId="9" borderId="103" xfId="0" applyNumberFormat="1" applyFont="1" applyFill="1" applyBorder="1" applyAlignment="1">
      <alignment horizontal="left" vertical="center" wrapText="1"/>
    </xf>
    <xf numFmtId="49" fontId="16" fillId="9" borderId="106" xfId="0" applyNumberFormat="1" applyFont="1" applyFill="1" applyBorder="1" applyAlignment="1">
      <alignment horizontal="left" vertical="center" wrapText="1"/>
    </xf>
    <xf numFmtId="49" fontId="16" fillId="9" borderId="108" xfId="0" applyNumberFormat="1" applyFont="1" applyFill="1" applyBorder="1" applyAlignment="1">
      <alignment horizontal="left" vertical="center" wrapText="1"/>
    </xf>
    <xf numFmtId="0" fontId="16" fillId="0" borderId="103" xfId="0" applyFont="1" applyBorder="1" applyAlignment="1">
      <alignment horizontal="left" vertical="center" wrapText="1"/>
    </xf>
    <xf numFmtId="0" fontId="16" fillId="0" borderId="108" xfId="0" applyFont="1" applyBorder="1" applyAlignment="1">
      <alignment horizontal="left" vertical="center" wrapText="1"/>
    </xf>
    <xf numFmtId="0" fontId="16" fillId="0" borderId="106" xfId="0" applyFont="1" applyBorder="1" applyAlignment="1">
      <alignment horizontal="left" vertical="center" wrapText="1"/>
    </xf>
    <xf numFmtId="0" fontId="8" fillId="0" borderId="112" xfId="0" applyFont="1" applyBorder="1" applyAlignment="1">
      <alignment horizontal="center"/>
    </xf>
    <xf numFmtId="0" fontId="8" fillId="0" borderId="113" xfId="0" applyFont="1" applyBorder="1" applyAlignment="1">
      <alignment horizontal="center"/>
    </xf>
    <xf numFmtId="0" fontId="16" fillId="0" borderId="0" xfId="0" applyFont="1" applyAlignment="1">
      <alignment horizontal="left" vertical="center"/>
    </xf>
    <xf numFmtId="0" fontId="16" fillId="0" borderId="103" xfId="0" applyFont="1" applyBorder="1" applyAlignment="1">
      <alignment vertical="center" wrapText="1"/>
    </xf>
    <xf numFmtId="0" fontId="16" fillId="0" borderId="108" xfId="0" applyFont="1" applyBorder="1" applyAlignment="1">
      <alignment vertical="center" wrapText="1"/>
    </xf>
    <xf numFmtId="0" fontId="16" fillId="9" borderId="103" xfId="0" applyFont="1" applyFill="1" applyBorder="1" applyAlignment="1">
      <alignment vertical="center" wrapText="1"/>
    </xf>
    <xf numFmtId="0" fontId="16" fillId="9" borderId="106" xfId="0" applyFont="1" applyFill="1" applyBorder="1" applyAlignment="1">
      <alignment vertical="center" wrapText="1"/>
    </xf>
    <xf numFmtId="0" fontId="16" fillId="9" borderId="108" xfId="0" applyFont="1" applyFill="1" applyBorder="1" applyAlignment="1">
      <alignment vertical="center" wrapText="1"/>
    </xf>
    <xf numFmtId="49" fontId="16" fillId="0" borderId="103" xfId="0" applyNumberFormat="1" applyFont="1" applyBorder="1" applyAlignment="1">
      <alignment horizontal="left" vertical="center" wrapText="1"/>
    </xf>
    <xf numFmtId="49" fontId="16" fillId="0" borderId="106" xfId="0" applyNumberFormat="1" applyFont="1" applyBorder="1" applyAlignment="1">
      <alignment horizontal="left" vertical="center" wrapText="1"/>
    </xf>
    <xf numFmtId="49" fontId="16" fillId="0" borderId="108" xfId="0" applyNumberFormat="1" applyFont="1" applyBorder="1" applyAlignment="1">
      <alignment horizontal="left" vertical="center" wrapText="1"/>
    </xf>
    <xf numFmtId="0" fontId="16" fillId="9" borderId="119" xfId="0" applyFont="1" applyFill="1" applyBorder="1" applyAlignment="1">
      <alignment vertical="center" wrapText="1"/>
    </xf>
    <xf numFmtId="0" fontId="0" fillId="0" borderId="26" xfId="0" applyBorder="1" applyAlignment="1">
      <alignment horizontal="right" vertical="center" wrapText="1"/>
    </xf>
    <xf numFmtId="0" fontId="0" fillId="0" borderId="14" xfId="0" applyBorder="1" applyAlignment="1">
      <alignment horizontal="right" vertical="center" wrapText="1"/>
    </xf>
    <xf numFmtId="0" fontId="0" fillId="0" borderId="27" xfId="0" applyBorder="1" applyAlignment="1">
      <alignment horizontal="right" vertical="center" wrapText="1"/>
    </xf>
    <xf numFmtId="0" fontId="45" fillId="0" borderId="0" xfId="0" applyFont="1" applyAlignment="1">
      <alignment horizontal="left" vertical="center"/>
    </xf>
    <xf numFmtId="0" fontId="0" fillId="0" borderId="26" xfId="0" applyBorder="1" applyAlignment="1">
      <alignment horizontal="center" vertical="center"/>
    </xf>
    <xf numFmtId="0" fontId="0" fillId="0" borderId="27" xfId="0" applyBorder="1" applyAlignment="1">
      <alignment horizontal="center" vertical="center"/>
    </xf>
    <xf numFmtId="0" fontId="31" fillId="10" borderId="8" xfId="0" applyFont="1" applyFill="1" applyBorder="1" applyAlignment="1">
      <alignment horizontal="center" vertical="center" textRotation="90" wrapText="1"/>
    </xf>
    <xf numFmtId="0" fontId="31" fillId="10" borderId="7" xfId="0" applyFont="1" applyFill="1" applyBorder="1" applyAlignment="1">
      <alignment horizontal="center" vertical="center" textRotation="90" wrapText="1"/>
    </xf>
    <xf numFmtId="49" fontId="12" fillId="7" borderId="0" xfId="0" applyNumberFormat="1" applyFont="1" applyFill="1" applyAlignment="1">
      <alignment horizontal="center"/>
    </xf>
    <xf numFmtId="49" fontId="5" fillId="0" borderId="18" xfId="0" applyNumberFormat="1" applyFont="1" applyBorder="1" applyAlignment="1">
      <alignment horizontal="left" vertical="center" wrapText="1"/>
    </xf>
    <xf numFmtId="49" fontId="0" fillId="0" borderId="19" xfId="0" applyNumberFormat="1" applyBorder="1" applyAlignment="1">
      <alignment horizontal="left" vertical="center" wrapText="1"/>
    </xf>
    <xf numFmtId="0" fontId="31" fillId="10" borderId="8" xfId="0" applyFont="1" applyFill="1" applyBorder="1" applyAlignment="1">
      <alignment horizontal="center" vertical="center" textRotation="90"/>
    </xf>
    <xf numFmtId="1" fontId="0" fillId="0" borderId="0" xfId="0" applyNumberFormat="1" applyAlignment="1">
      <alignment horizontal="center" wrapText="1"/>
    </xf>
    <xf numFmtId="1" fontId="0" fillId="0" borderId="2" xfId="0" applyNumberFormat="1" applyBorder="1" applyAlignment="1">
      <alignment horizontal="center" wrapText="1"/>
    </xf>
    <xf numFmtId="0" fontId="36" fillId="0" borderId="0" xfId="0" applyFont="1" applyAlignment="1">
      <alignment horizontal="left" vertical="top" wrapText="1"/>
    </xf>
    <xf numFmtId="0" fontId="42" fillId="7" borderId="0" xfId="0" applyFont="1" applyFill="1" applyAlignment="1">
      <alignment horizontal="center" vertical="top" wrapText="1"/>
    </xf>
    <xf numFmtId="0" fontId="34" fillId="0" borderId="0" xfId="0" applyFont="1" applyAlignment="1">
      <alignment horizontal="left" vertical="top" wrapText="1"/>
    </xf>
    <xf numFmtId="0" fontId="35" fillId="0" borderId="0" xfId="0" applyFont="1" applyAlignment="1">
      <alignment horizontal="left" vertical="top" wrapText="1"/>
    </xf>
    <xf numFmtId="0" fontId="0" fillId="0" borderId="0" xfId="0" applyAlignment="1">
      <alignment horizontal="left" vertical="top"/>
    </xf>
    <xf numFmtId="0" fontId="53" fillId="4" borderId="0" xfId="0" applyFont="1" applyFill="1" applyAlignment="1">
      <alignment horizontal="center" wrapText="1"/>
    </xf>
    <xf numFmtId="0" fontId="33" fillId="4" borderId="0" xfId="0" applyFont="1" applyFill="1" applyAlignment="1">
      <alignment horizontal="left" vertical="top" wrapText="1"/>
    </xf>
    <xf numFmtId="0" fontId="16" fillId="13" borderId="8" xfId="0" applyFont="1" applyFill="1" applyBorder="1" applyAlignment="1">
      <alignment horizontal="center" vertical="center"/>
    </xf>
    <xf numFmtId="0" fontId="16" fillId="13" borderId="0" xfId="0" applyFont="1" applyFill="1" applyBorder="1" applyAlignment="1">
      <alignment horizontal="center"/>
    </xf>
    <xf numFmtId="0" fontId="16" fillId="13" borderId="73" xfId="0" applyFont="1" applyFill="1" applyBorder="1" applyAlignment="1">
      <alignment horizontal="center" vertical="center"/>
    </xf>
    <xf numFmtId="0" fontId="16" fillId="16" borderId="0" xfId="0" applyFont="1" applyFill="1" applyBorder="1" applyAlignment="1">
      <alignment horizontal="center"/>
    </xf>
    <xf numFmtId="0" fontId="16" fillId="0" borderId="47" xfId="0" applyFont="1" applyBorder="1" applyAlignment="1">
      <alignment vertical="center" wrapText="1"/>
    </xf>
    <xf numFmtId="0" fontId="16" fillId="6" borderId="0" xfId="0" applyFont="1" applyFill="1" applyBorder="1" applyAlignment="1">
      <alignment horizontal="center"/>
    </xf>
    <xf numFmtId="0" fontId="28" fillId="16" borderId="9" xfId="0" applyFont="1" applyFill="1" applyBorder="1"/>
    <xf numFmtId="0" fontId="16" fillId="16" borderId="10" xfId="0" applyFont="1" applyFill="1" applyBorder="1" applyAlignment="1">
      <alignment horizontal="center"/>
    </xf>
    <xf numFmtId="0" fontId="16" fillId="16" borderId="4" xfId="0" applyFont="1" applyFill="1" applyBorder="1" applyAlignment="1">
      <alignment horizontal="center"/>
    </xf>
    <xf numFmtId="0" fontId="45" fillId="9" borderId="0" xfId="0" applyFont="1" applyFill="1" applyBorder="1" applyAlignment="1">
      <alignment horizontal="center" vertical="center" wrapText="1"/>
    </xf>
    <xf numFmtId="0" fontId="16" fillId="9" borderId="0" xfId="0" applyFont="1" applyFill="1" applyBorder="1" applyAlignment="1">
      <alignment horizontal="center" wrapText="1"/>
    </xf>
    <xf numFmtId="164" fontId="16" fillId="0" borderId="0" xfId="0" applyNumberFormat="1" applyFont="1" applyBorder="1" applyAlignment="1">
      <alignment horizontal="center" vertical="center"/>
    </xf>
    <xf numFmtId="164" fontId="16" fillId="0" borderId="6" xfId="0" applyNumberFormat="1" applyFont="1" applyBorder="1" applyAlignment="1">
      <alignment horizontal="center" vertical="center"/>
    </xf>
    <xf numFmtId="0" fontId="16" fillId="9" borderId="0" xfId="0" applyFont="1" applyFill="1" applyBorder="1" applyAlignment="1">
      <alignment horizontal="center"/>
    </xf>
    <xf numFmtId="0" fontId="16" fillId="12" borderId="0" xfId="0" applyFont="1" applyFill="1" applyBorder="1" applyAlignment="1">
      <alignment horizontal="center"/>
    </xf>
    <xf numFmtId="0" fontId="16" fillId="0" borderId="0" xfId="0" applyFont="1" applyBorder="1" applyAlignment="1">
      <alignment horizontal="center"/>
    </xf>
    <xf numFmtId="165" fontId="28" fillId="16" borderId="43" xfId="0" applyNumberFormat="1" applyFont="1" applyFill="1" applyBorder="1" applyAlignment="1">
      <alignment horizontal="center" vertical="center"/>
    </xf>
    <xf numFmtId="0" fontId="16" fillId="0" borderId="150" xfId="0" applyFont="1" applyBorder="1" applyAlignment="1">
      <alignment vertical="center" wrapText="1"/>
    </xf>
    <xf numFmtId="164" fontId="16" fillId="0" borderId="151" xfId="0" applyNumberFormat="1" applyFont="1" applyBorder="1" applyAlignment="1">
      <alignment horizontal="center" vertical="center"/>
    </xf>
    <xf numFmtId="165" fontId="16" fillId="0" borderId="151" xfId="0" applyNumberFormat="1" applyFont="1" applyBorder="1" applyAlignment="1">
      <alignment horizontal="center" vertical="center"/>
    </xf>
    <xf numFmtId="165" fontId="16" fillId="0" borderId="152" xfId="0" applyNumberFormat="1" applyFont="1" applyBorder="1" applyAlignment="1">
      <alignment horizontal="center" vertical="center"/>
    </xf>
  </cellXfs>
  <cellStyles count="3">
    <cellStyle name="Hyperlink" xfId="1" builtinId="8"/>
    <cellStyle name="Normal" xfId="0" builtinId="0"/>
    <cellStyle name="Note" xfId="2" builtinId="10"/>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99FF"/>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hyperlink" Target="https://cdn-auth-cms.who.int/media/docs/default-source/mca-documents/nbh/enc-course/posters/poster-the-universal-rights-of-women-and-newborns.pdf" TargetMode="External"/><Relationship Id="rId7" Type="http://schemas.openxmlformats.org/officeDocument/2006/relationships/image" Target="../media/image8.png"/><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image" Target="../media/image7.png"/><Relationship Id="rId11" Type="http://schemas.openxmlformats.org/officeDocument/2006/relationships/image" Target="../media/image12.png"/><Relationship Id="rId5" Type="http://schemas.openxmlformats.org/officeDocument/2006/relationships/image" Target="../media/image6.png"/><Relationship Id="rId10" Type="http://schemas.openxmlformats.org/officeDocument/2006/relationships/image" Target="../media/image11.png"/><Relationship Id="rId4" Type="http://schemas.openxmlformats.org/officeDocument/2006/relationships/image" Target="../media/image5.png"/><Relationship Id="rId9" Type="http://schemas.openxmlformats.org/officeDocument/2006/relationships/image" Target="../media/image10.pn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1" Type="http://schemas.openxmlformats.org/officeDocument/2006/relationships/image" Target="../media/image13.png"/></Relationships>
</file>

<file path=xl/drawings/_rels/drawing6.xml.rels><?xml version="1.0" encoding="UTF-8" standalone="yes"?>
<Relationships xmlns="http://schemas.openxmlformats.org/package/2006/relationships"><Relationship Id="rId1" Type="http://schemas.openxmlformats.org/officeDocument/2006/relationships/image" Target="../media/image13.png"/></Relationships>
</file>

<file path=xl/drawings/_rels/drawing7.xml.rels><?xml version="1.0" encoding="UTF-8" standalone="yes"?>
<Relationships xmlns="http://schemas.openxmlformats.org/package/2006/relationships"><Relationship Id="rId2" Type="http://schemas.openxmlformats.org/officeDocument/2006/relationships/image" Target="../media/image15.png"/><Relationship Id="rId1" Type="http://schemas.openxmlformats.org/officeDocument/2006/relationships/image" Target="../media/image14.png"/></Relationships>
</file>

<file path=xl/drawings/_rels/drawing8.xml.rels><?xml version="1.0" encoding="UTF-8" standalone="yes"?>
<Relationships xmlns="http://schemas.openxmlformats.org/package/2006/relationships"><Relationship Id="rId1" Type="http://schemas.openxmlformats.org/officeDocument/2006/relationships/image" Target="../media/image16.png"/></Relationships>
</file>

<file path=xl/drawings/_rels/drawing9.xml.rels><?xml version="1.0" encoding="UTF-8" standalone="yes"?>
<Relationships xmlns="http://schemas.openxmlformats.org/package/2006/relationships"><Relationship Id="rId1" Type="http://schemas.openxmlformats.org/officeDocument/2006/relationships/image" Target="../media/image17.png"/></Relationships>
</file>

<file path=xl/drawings/_rels/drawing10.xml.rels><?xml version="1.0" encoding="UTF-8" standalone="yes"?>
<Relationships xmlns="http://schemas.openxmlformats.org/package/2006/relationships"><Relationship Id="rId2" Type="http://schemas.openxmlformats.org/officeDocument/2006/relationships/image" Target="../media/image19.png"/><Relationship Id="rId1" Type="http://schemas.openxmlformats.org/officeDocument/2006/relationships/image" Target="../media/image18.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3.png"/></Relationships>
</file>

<file path=xl/drawings/_rels/drawing13.xml.rels><?xml version="1.0" encoding="UTF-8" standalone="yes"?>
<Relationships xmlns="http://schemas.openxmlformats.org/package/2006/relationships"><Relationship Id="rId1" Type="http://schemas.openxmlformats.org/officeDocument/2006/relationships/image" Target="../media/image24.png"/></Relationships>
</file>

<file path=xl/drawings/_rels/drawing14.xml.rels><?xml version="1.0" encoding="UTF-8" standalone="yes"?>
<Relationships xmlns="http://schemas.openxmlformats.org/package/2006/relationships"><Relationship Id="rId1" Type="http://schemas.openxmlformats.org/officeDocument/2006/relationships/image" Target="../media/image25.png"/></Relationships>
</file>

<file path=xl/drawings/_rels/vmlDrawing2.vml.rels><?xml version="1.0" encoding="UTF-8" standalone="yes"?>
<Relationships xmlns="http://schemas.openxmlformats.org/package/2006/relationships"><Relationship Id="rId3" Type="http://schemas.openxmlformats.org/officeDocument/2006/relationships/image" Target="../media/image22.emf"/><Relationship Id="rId2" Type="http://schemas.openxmlformats.org/officeDocument/2006/relationships/image" Target="../media/image21.emf"/><Relationship Id="rId1" Type="http://schemas.openxmlformats.org/officeDocument/2006/relationships/image" Target="../media/image20.emf"/></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13</xdr:col>
      <xdr:colOff>284800</xdr:colOff>
      <xdr:row>61</xdr:row>
      <xdr:rowOff>5014</xdr:rowOff>
    </xdr:to>
    <xdr:pic>
      <xdr:nvPicPr>
        <xdr:cNvPr id="8" name="Picture 7">
          <a:extLst>
            <a:ext uri="{FF2B5EF4-FFF2-40B4-BE49-F238E27FC236}">
              <a16:creationId xmlns:a16="http://schemas.microsoft.com/office/drawing/2014/main" id="{74334EC2-A9F4-D270-9BDC-2A5C0DB8102B}"/>
            </a:ext>
          </a:extLst>
        </xdr:cNvPr>
        <xdr:cNvPicPr>
          <a:picLocks noChangeAspect="1"/>
        </xdr:cNvPicPr>
      </xdr:nvPicPr>
      <xdr:blipFill>
        <a:blip xmlns:r="http://schemas.openxmlformats.org/officeDocument/2006/relationships" r:embed="rId1"/>
        <a:stretch>
          <a:fillRect/>
        </a:stretch>
      </xdr:blipFill>
      <xdr:spPr>
        <a:xfrm>
          <a:off x="609600" y="4235450"/>
          <a:ext cx="7600000" cy="1068571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366701</xdr:colOff>
      <xdr:row>1</xdr:row>
      <xdr:rowOff>2614</xdr:rowOff>
    </xdr:from>
    <xdr:to>
      <xdr:col>3</xdr:col>
      <xdr:colOff>1411941</xdr:colOff>
      <xdr:row>2</xdr:row>
      <xdr:rowOff>70562</xdr:rowOff>
    </xdr:to>
    <xdr:pic>
      <xdr:nvPicPr>
        <xdr:cNvPr id="3" name="Picture 2" descr="A picture containing logo&#10;&#10;Description automatically generated">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89819" y="241673"/>
          <a:ext cx="1045240" cy="30700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496810</xdr:colOff>
      <xdr:row>25</xdr:row>
      <xdr:rowOff>222674</xdr:rowOff>
    </xdr:from>
    <xdr:to>
      <xdr:col>0</xdr:col>
      <xdr:colOff>970703</xdr:colOff>
      <xdr:row>27</xdr:row>
      <xdr:rowOff>309681</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496810" y="15068974"/>
          <a:ext cx="473893" cy="556907"/>
        </a:xfrm>
        <a:prstGeom prst="rect">
          <a:avLst/>
        </a:prstGeom>
      </xdr:spPr>
    </xdr:pic>
    <xdr:clientData/>
  </xdr:twoCellAnchor>
  <xdr:twoCellAnchor editAs="oneCell">
    <xdr:from>
      <xdr:col>0</xdr:col>
      <xdr:colOff>47084</xdr:colOff>
      <xdr:row>25</xdr:row>
      <xdr:rowOff>216133</xdr:rowOff>
    </xdr:from>
    <xdr:to>
      <xdr:col>0</xdr:col>
      <xdr:colOff>523662</xdr:colOff>
      <xdr:row>27</xdr:row>
      <xdr:rowOff>312685</xdr:rowOff>
    </xdr:to>
    <xdr:pic>
      <xdr:nvPicPr>
        <xdr:cNvPr id="3" name="Picture 2">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2"/>
        <a:stretch>
          <a:fillRect/>
        </a:stretch>
      </xdr:blipFill>
      <xdr:spPr>
        <a:xfrm>
          <a:off x="47084" y="15062433"/>
          <a:ext cx="476578" cy="566452"/>
        </a:xfrm>
        <a:prstGeom prst="rect">
          <a:avLst/>
        </a:prstGeom>
      </xdr:spPr>
    </xdr:pic>
    <xdr:clientData/>
  </xdr:twoCellAnchor>
  <xdr:oneCellAnchor>
    <xdr:from>
      <xdr:col>0</xdr:col>
      <xdr:colOff>67199</xdr:colOff>
      <xdr:row>11</xdr:row>
      <xdr:rowOff>23159</xdr:rowOff>
    </xdr:from>
    <xdr:ext cx="647387" cy="941674"/>
    <xdr:pic>
      <xdr:nvPicPr>
        <xdr:cNvPr id="5" name="Picture 4">
          <a:hlinkClick xmlns:r="http://schemas.openxmlformats.org/officeDocument/2006/relationships" r:id="rId3"/>
          <a:extLst>
            <a:ext uri="{FF2B5EF4-FFF2-40B4-BE49-F238E27FC236}">
              <a16:creationId xmlns:a16="http://schemas.microsoft.com/office/drawing/2014/main" id="{00000000-0008-0000-0400-000005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199" y="7566959"/>
          <a:ext cx="647387" cy="941674"/>
        </a:xfrm>
        <a:prstGeom prst="rect">
          <a:avLst/>
        </a:prstGeom>
        <a:noFill/>
        <a:ln>
          <a:noFill/>
        </a:ln>
      </xdr:spPr>
    </xdr:pic>
    <xdr:clientData/>
  </xdr:oneCellAnchor>
  <xdr:oneCellAnchor>
    <xdr:from>
      <xdr:col>0</xdr:col>
      <xdr:colOff>51707</xdr:colOff>
      <xdr:row>9</xdr:row>
      <xdr:rowOff>53306</xdr:rowOff>
    </xdr:from>
    <xdr:ext cx="932467" cy="741191"/>
    <xdr:pic>
      <xdr:nvPicPr>
        <xdr:cNvPr id="9" name="Picture 8">
          <a:extLst>
            <a:ext uri="{FF2B5EF4-FFF2-40B4-BE49-F238E27FC236}">
              <a16:creationId xmlns:a16="http://schemas.microsoft.com/office/drawing/2014/main" id="{00000000-0008-0000-0400-000009000000}"/>
            </a:ext>
          </a:extLst>
        </xdr:cNvPr>
        <xdr:cNvPicPr>
          <a:picLocks noChangeAspect="1"/>
        </xdr:cNvPicPr>
      </xdr:nvPicPr>
      <xdr:blipFill>
        <a:blip xmlns:r="http://schemas.openxmlformats.org/officeDocument/2006/relationships" r:embed="rId5"/>
        <a:stretch>
          <a:fillRect/>
        </a:stretch>
      </xdr:blipFill>
      <xdr:spPr>
        <a:xfrm>
          <a:off x="51707" y="6708106"/>
          <a:ext cx="932467" cy="741191"/>
        </a:xfrm>
        <a:prstGeom prst="rect">
          <a:avLst/>
        </a:prstGeom>
      </xdr:spPr>
    </xdr:pic>
    <xdr:clientData/>
  </xdr:oneCellAnchor>
  <xdr:twoCellAnchor editAs="oneCell">
    <xdr:from>
      <xdr:col>12</xdr:col>
      <xdr:colOff>0</xdr:colOff>
      <xdr:row>0</xdr:row>
      <xdr:rowOff>263070</xdr:rowOff>
    </xdr:from>
    <xdr:to>
      <xdr:col>14</xdr:col>
      <xdr:colOff>485328</xdr:colOff>
      <xdr:row>1</xdr:row>
      <xdr:rowOff>306223</xdr:rowOff>
    </xdr:to>
    <xdr:pic>
      <xdr:nvPicPr>
        <xdr:cNvPr id="12" name="Picture 11" descr="A picture containing logo&#10;&#10;Description automatically generated">
          <a:extLst>
            <a:ext uri="{FF2B5EF4-FFF2-40B4-BE49-F238E27FC236}">
              <a16:creationId xmlns:a16="http://schemas.microsoft.com/office/drawing/2014/main" id="{00000000-0008-0000-0400-00000C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7503140" y="263070"/>
          <a:ext cx="1480463" cy="433224"/>
        </a:xfrm>
        <a:prstGeom prst="rect">
          <a:avLst/>
        </a:prstGeom>
      </xdr:spPr>
    </xdr:pic>
    <xdr:clientData/>
  </xdr:twoCellAnchor>
  <xdr:twoCellAnchor editAs="oneCell">
    <xdr:from>
      <xdr:col>1</xdr:col>
      <xdr:colOff>16392</xdr:colOff>
      <xdr:row>92</xdr:row>
      <xdr:rowOff>19050</xdr:rowOff>
    </xdr:from>
    <xdr:to>
      <xdr:col>3</xdr:col>
      <xdr:colOff>349002</xdr:colOff>
      <xdr:row>100</xdr:row>
      <xdr:rowOff>142721</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7"/>
        <a:stretch>
          <a:fillRect/>
        </a:stretch>
      </xdr:blipFill>
      <xdr:spPr>
        <a:xfrm>
          <a:off x="1057792" y="30454600"/>
          <a:ext cx="2656710" cy="1647671"/>
        </a:xfrm>
        <a:prstGeom prst="rect">
          <a:avLst/>
        </a:prstGeom>
      </xdr:spPr>
    </xdr:pic>
    <xdr:clientData/>
  </xdr:twoCellAnchor>
  <xdr:twoCellAnchor editAs="oneCell">
    <xdr:from>
      <xdr:col>4</xdr:col>
      <xdr:colOff>38100</xdr:colOff>
      <xdr:row>92</xdr:row>
      <xdr:rowOff>6350</xdr:rowOff>
    </xdr:from>
    <xdr:to>
      <xdr:col>9</xdr:col>
      <xdr:colOff>15564</xdr:colOff>
      <xdr:row>100</xdr:row>
      <xdr:rowOff>120445</xdr:rowOff>
    </xdr:to>
    <xdr:pic>
      <xdr:nvPicPr>
        <xdr:cNvPr id="6" name="Picture 5">
          <a:extLst>
            <a:ext uri="{FF2B5EF4-FFF2-40B4-BE49-F238E27FC236}">
              <a16:creationId xmlns:a16="http://schemas.microsoft.com/office/drawing/2014/main" id="{00000000-0008-0000-0400-000006000000}"/>
            </a:ext>
          </a:extLst>
        </xdr:cNvPr>
        <xdr:cNvPicPr>
          <a:picLocks noChangeAspect="1"/>
        </xdr:cNvPicPr>
      </xdr:nvPicPr>
      <xdr:blipFill>
        <a:blip xmlns:r="http://schemas.openxmlformats.org/officeDocument/2006/relationships" r:embed="rId8"/>
        <a:stretch>
          <a:fillRect/>
        </a:stretch>
      </xdr:blipFill>
      <xdr:spPr>
        <a:xfrm>
          <a:off x="3905250" y="30441900"/>
          <a:ext cx="2485714" cy="1638095"/>
        </a:xfrm>
        <a:prstGeom prst="rect">
          <a:avLst/>
        </a:prstGeom>
      </xdr:spPr>
    </xdr:pic>
    <xdr:clientData/>
  </xdr:twoCellAnchor>
  <xdr:twoCellAnchor editAs="oneCell">
    <xdr:from>
      <xdr:col>1</xdr:col>
      <xdr:colOff>152400</xdr:colOff>
      <xdr:row>99</xdr:row>
      <xdr:rowOff>128200</xdr:rowOff>
    </xdr:from>
    <xdr:to>
      <xdr:col>2</xdr:col>
      <xdr:colOff>495300</xdr:colOff>
      <xdr:row>110</xdr:row>
      <xdr:rowOff>22031</xdr:rowOff>
    </xdr:to>
    <xdr:pic>
      <xdr:nvPicPr>
        <xdr:cNvPr id="7" name="Picture 6">
          <a:extLst>
            <a:ext uri="{FF2B5EF4-FFF2-40B4-BE49-F238E27FC236}">
              <a16:creationId xmlns:a16="http://schemas.microsoft.com/office/drawing/2014/main" id="{00000000-0008-0000-0400-000007000000}"/>
            </a:ext>
          </a:extLst>
        </xdr:cNvPr>
        <xdr:cNvPicPr>
          <a:picLocks noChangeAspect="1"/>
        </xdr:cNvPicPr>
      </xdr:nvPicPr>
      <xdr:blipFill>
        <a:blip xmlns:r="http://schemas.openxmlformats.org/officeDocument/2006/relationships" r:embed="rId9"/>
        <a:stretch>
          <a:fillRect/>
        </a:stretch>
      </xdr:blipFill>
      <xdr:spPr>
        <a:xfrm>
          <a:off x="1193800" y="31903600"/>
          <a:ext cx="2165350" cy="1970281"/>
        </a:xfrm>
        <a:prstGeom prst="rect">
          <a:avLst/>
        </a:prstGeom>
      </xdr:spPr>
    </xdr:pic>
    <xdr:clientData/>
  </xdr:twoCellAnchor>
  <xdr:twoCellAnchor editAs="oneCell">
    <xdr:from>
      <xdr:col>3</xdr:col>
      <xdr:colOff>133350</xdr:colOff>
      <xdr:row>100</xdr:row>
      <xdr:rowOff>133351</xdr:rowOff>
    </xdr:from>
    <xdr:to>
      <xdr:col>7</xdr:col>
      <xdr:colOff>24481</xdr:colOff>
      <xdr:row>110</xdr:row>
      <xdr:rowOff>25401</xdr:rowOff>
    </xdr:to>
    <xdr:pic>
      <xdr:nvPicPr>
        <xdr:cNvPr id="8" name="Picture 7">
          <a:extLst>
            <a:ext uri="{FF2B5EF4-FFF2-40B4-BE49-F238E27FC236}">
              <a16:creationId xmlns:a16="http://schemas.microsoft.com/office/drawing/2014/main" id="{00000000-0008-0000-0400-000008000000}"/>
            </a:ext>
          </a:extLst>
        </xdr:cNvPr>
        <xdr:cNvPicPr>
          <a:picLocks noChangeAspect="1"/>
        </xdr:cNvPicPr>
      </xdr:nvPicPr>
      <xdr:blipFill>
        <a:blip xmlns:r="http://schemas.openxmlformats.org/officeDocument/2006/relationships" r:embed="rId10"/>
        <a:stretch>
          <a:fillRect/>
        </a:stretch>
      </xdr:blipFill>
      <xdr:spPr>
        <a:xfrm>
          <a:off x="3498850" y="32092901"/>
          <a:ext cx="1897731" cy="1784350"/>
        </a:xfrm>
        <a:prstGeom prst="rect">
          <a:avLst/>
        </a:prstGeom>
      </xdr:spPr>
    </xdr:pic>
    <xdr:clientData/>
  </xdr:twoCellAnchor>
  <xdr:twoCellAnchor editAs="oneCell">
    <xdr:from>
      <xdr:col>0</xdr:col>
      <xdr:colOff>173423</xdr:colOff>
      <xdr:row>23</xdr:row>
      <xdr:rowOff>285749</xdr:rowOff>
    </xdr:from>
    <xdr:to>
      <xdr:col>0</xdr:col>
      <xdr:colOff>685800</xdr:colOff>
      <xdr:row>24</xdr:row>
      <xdr:rowOff>720392</xdr:rowOff>
    </xdr:to>
    <xdr:pic>
      <xdr:nvPicPr>
        <xdr:cNvPr id="13" name="Picture 12">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11"/>
        <a:stretch>
          <a:fillRect/>
        </a:stretch>
      </xdr:blipFill>
      <xdr:spPr>
        <a:xfrm>
          <a:off x="173423" y="7943849"/>
          <a:ext cx="512377" cy="73309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77856</xdr:colOff>
      <xdr:row>0</xdr:row>
      <xdr:rowOff>193538</xdr:rowOff>
    </xdr:from>
    <xdr:to>
      <xdr:col>3</xdr:col>
      <xdr:colOff>1443146</xdr:colOff>
      <xdr:row>0</xdr:row>
      <xdr:rowOff>628650</xdr:rowOff>
    </xdr:to>
    <xdr:pic>
      <xdr:nvPicPr>
        <xdr:cNvPr id="2" name="Picture 1" descr="A picture containing logo&#10;&#10;Description automatically generated">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157856" y="193538"/>
          <a:ext cx="1365290" cy="435112"/>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11</xdr:col>
      <xdr:colOff>171450</xdr:colOff>
      <xdr:row>0</xdr:row>
      <xdr:rowOff>120650</xdr:rowOff>
    </xdr:from>
    <xdr:to>
      <xdr:col>14</xdr:col>
      <xdr:colOff>144928</xdr:colOff>
      <xdr:row>0</xdr:row>
      <xdr:rowOff>419099</xdr:rowOff>
    </xdr:to>
    <xdr:pic>
      <xdr:nvPicPr>
        <xdr:cNvPr id="2" name="Picture 1" descr="A picture containing logo&#10;&#10;Description automatically generated">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934200" y="120650"/>
          <a:ext cx="964079" cy="29844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1264771</xdr:colOff>
      <xdr:row>0</xdr:row>
      <xdr:rowOff>209551</xdr:rowOff>
    </xdr:from>
    <xdr:to>
      <xdr:col>2</xdr:col>
      <xdr:colOff>2228850</xdr:colOff>
      <xdr:row>0</xdr:row>
      <xdr:rowOff>508000</xdr:rowOff>
    </xdr:to>
    <xdr:pic>
      <xdr:nvPicPr>
        <xdr:cNvPr id="2" name="Picture 1" descr="A picture containing logo&#10;&#10;Description automatically generated">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163671" y="209551"/>
          <a:ext cx="964079" cy="298449"/>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10</xdr:col>
      <xdr:colOff>0</xdr:colOff>
      <xdr:row>102</xdr:row>
      <xdr:rowOff>76200</xdr:rowOff>
    </xdr:from>
    <xdr:to>
      <xdr:col>10</xdr:col>
      <xdr:colOff>488950</xdr:colOff>
      <xdr:row>106</xdr:row>
      <xdr:rowOff>57150</xdr:rowOff>
    </xdr:to>
    <xdr:pic>
      <xdr:nvPicPr>
        <xdr:cNvPr id="2" name="Picture 353275998">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96000" y="19392900"/>
          <a:ext cx="488950" cy="717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184150</xdr:colOff>
      <xdr:row>0</xdr:row>
      <xdr:rowOff>50800</xdr:rowOff>
    </xdr:from>
    <xdr:to>
      <xdr:col>3</xdr:col>
      <xdr:colOff>368300</xdr:colOff>
      <xdr:row>3</xdr:row>
      <xdr:rowOff>120650</xdr:rowOff>
    </xdr:to>
    <xdr:pic>
      <xdr:nvPicPr>
        <xdr:cNvPr id="5" name="Picture 13" descr="A picture containing logo&#10;&#10;Description automatically generated">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84150" y="50800"/>
          <a:ext cx="2012950" cy="622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92</xdr:row>
      <xdr:rowOff>44450</xdr:rowOff>
    </xdr:from>
    <xdr:to>
      <xdr:col>0</xdr:col>
      <xdr:colOff>488950</xdr:colOff>
      <xdr:row>96</xdr:row>
      <xdr:rowOff>25400</xdr:rowOff>
    </xdr:to>
    <xdr:pic>
      <xdr:nvPicPr>
        <xdr:cNvPr id="6" name="Picture 353275998">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8014950"/>
          <a:ext cx="488950" cy="717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4</xdr:col>
      <xdr:colOff>5171319</xdr:colOff>
      <xdr:row>0</xdr:row>
      <xdr:rowOff>54428</xdr:rowOff>
    </xdr:from>
    <xdr:to>
      <xdr:col>5</xdr:col>
      <xdr:colOff>263214</xdr:colOff>
      <xdr:row>0</xdr:row>
      <xdr:rowOff>571499</xdr:rowOff>
    </xdr:to>
    <xdr:pic>
      <xdr:nvPicPr>
        <xdr:cNvPr id="2" name="Picture 1" descr="A picture containing logo&#10;&#10;Description automatically generated">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695569" y="54428"/>
          <a:ext cx="1524445" cy="51707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6</xdr:col>
      <xdr:colOff>851647</xdr:colOff>
      <xdr:row>0</xdr:row>
      <xdr:rowOff>59765</xdr:rowOff>
    </xdr:from>
    <xdr:to>
      <xdr:col>7</xdr:col>
      <xdr:colOff>723604</xdr:colOff>
      <xdr:row>0</xdr:row>
      <xdr:rowOff>306295</xdr:rowOff>
    </xdr:to>
    <xdr:pic>
      <xdr:nvPicPr>
        <xdr:cNvPr id="2" name="Picture 1" descr="A picture containing logo&#10;&#10;Description automatically generated">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991847" y="59765"/>
          <a:ext cx="748257" cy="24653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69850</xdr:colOff>
      <xdr:row>129</xdr:row>
      <xdr:rowOff>158750</xdr:rowOff>
    </xdr:from>
    <xdr:to>
      <xdr:col>2</xdr:col>
      <xdr:colOff>0</xdr:colOff>
      <xdr:row>131</xdr:row>
      <xdr:rowOff>168519</xdr:rowOff>
    </xdr:to>
    <xdr:grpSp>
      <xdr:nvGrpSpPr>
        <xdr:cNvPr id="2" name="Group 1">
          <a:extLst>
            <a:ext uri="{FF2B5EF4-FFF2-40B4-BE49-F238E27FC236}">
              <a16:creationId xmlns:a16="http://schemas.microsoft.com/office/drawing/2014/main" id="{00000000-0008-0000-0D00-000002000000}"/>
            </a:ext>
          </a:extLst>
        </xdr:cNvPr>
        <xdr:cNvGrpSpPr/>
      </xdr:nvGrpSpPr>
      <xdr:grpSpPr>
        <a:xfrm>
          <a:off x="727262" y="34120044"/>
          <a:ext cx="2238562" cy="1361946"/>
          <a:chOff x="0" y="763892"/>
          <a:chExt cx="4754425" cy="2234662"/>
        </a:xfrm>
      </xdr:grpSpPr>
      <xdr:pic>
        <xdr:nvPicPr>
          <xdr:cNvPr id="3" name="Picture 2">
            <a:extLst>
              <a:ext uri="{FF2B5EF4-FFF2-40B4-BE49-F238E27FC236}">
                <a16:creationId xmlns:a16="http://schemas.microsoft.com/office/drawing/2014/main" id="{00000000-0008-0000-0D00-000003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21790" b="21790"/>
          <a:stretch/>
        </xdr:blipFill>
        <xdr:spPr bwMode="auto">
          <a:xfrm>
            <a:off x="0" y="763892"/>
            <a:ext cx="4754425" cy="2039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4" name="TextBox 5">
            <a:extLst>
              <a:ext uri="{FF2B5EF4-FFF2-40B4-BE49-F238E27FC236}">
                <a16:creationId xmlns:a16="http://schemas.microsoft.com/office/drawing/2014/main" id="{00000000-0008-0000-0D00-000004000000}"/>
              </a:ext>
            </a:extLst>
          </xdr:cNvPr>
          <xdr:cNvSpPr txBox="1"/>
        </xdr:nvSpPr>
        <xdr:spPr>
          <a:xfrm>
            <a:off x="1529909" y="2023194"/>
            <a:ext cx="589948" cy="975360"/>
          </a:xfrm>
          <a:prstGeom prst="rect">
            <a:avLst/>
          </a:prstGeom>
          <a:noFill/>
        </xdr:spPr>
        <xdr:txBody>
          <a:bodyPr wrap="square" rtlCol="0">
            <a:spAutoFit/>
          </a:bodyPr>
          <a:lstStyle/>
          <a:p>
            <a:pPr marL="0" marR="0" algn="just">
              <a:spcBef>
                <a:spcPts val="0"/>
              </a:spcBef>
              <a:spcAft>
                <a:spcPts val="0"/>
              </a:spcAft>
            </a:pPr>
            <a:r>
              <a:rPr lang="en-US" sz="1800" b="1" kern="1200">
                <a:solidFill>
                  <a:srgbClr val="000000"/>
                </a:solidFill>
                <a:effectLst/>
                <a:latin typeface="Arial" panose="020B0604020202020204" pitchFamily="34" charset="0"/>
                <a:ea typeface="等线" panose="02010600030101010101" pitchFamily="2" charset="-122"/>
                <a:cs typeface="Times New Roman" panose="02020603050405020304" pitchFamily="18" charset="0"/>
              </a:rPr>
              <a:t>A</a:t>
            </a:r>
            <a:endParaRPr lang="en-US" sz="1050" kern="100">
              <a:effectLst/>
              <a:latin typeface="Calibri" panose="020F0502020204030204" pitchFamily="34" charset="0"/>
              <a:ea typeface="微软雅黑" panose="020B0503020204020204" pitchFamily="34" charset="-122"/>
              <a:cs typeface="Times New Roman" panose="02020603050405020304" pitchFamily="18" charset="0"/>
            </a:endParaRPr>
          </a:p>
        </xdr:txBody>
      </xdr:sp>
      <xdr:sp macro="" textlink="">
        <xdr:nvSpPr>
          <xdr:cNvPr id="5" name="TextBox 6">
            <a:extLst>
              <a:ext uri="{FF2B5EF4-FFF2-40B4-BE49-F238E27FC236}">
                <a16:creationId xmlns:a16="http://schemas.microsoft.com/office/drawing/2014/main" id="{00000000-0008-0000-0D00-000005000000}"/>
              </a:ext>
            </a:extLst>
          </xdr:cNvPr>
          <xdr:cNvSpPr txBox="1"/>
        </xdr:nvSpPr>
        <xdr:spPr>
          <a:xfrm>
            <a:off x="3987412" y="2022528"/>
            <a:ext cx="589948" cy="975360"/>
          </a:xfrm>
          <a:prstGeom prst="rect">
            <a:avLst/>
          </a:prstGeom>
          <a:noFill/>
        </xdr:spPr>
        <xdr:txBody>
          <a:bodyPr wrap="square" rtlCol="0">
            <a:spAutoFit/>
          </a:bodyPr>
          <a:lstStyle/>
          <a:p>
            <a:pPr marL="0" marR="0" algn="just">
              <a:spcBef>
                <a:spcPts val="0"/>
              </a:spcBef>
              <a:spcAft>
                <a:spcPts val="0"/>
              </a:spcAft>
            </a:pPr>
            <a:r>
              <a:rPr lang="en-US" sz="1800" b="1" kern="1200">
                <a:solidFill>
                  <a:srgbClr val="000000"/>
                </a:solidFill>
                <a:effectLst/>
                <a:latin typeface="Arial" panose="020B0604020202020204" pitchFamily="34" charset="0"/>
                <a:ea typeface="等线" panose="02010600030101010101" pitchFamily="2" charset="-122"/>
                <a:cs typeface="Times New Roman" panose="02020603050405020304" pitchFamily="18" charset="0"/>
              </a:rPr>
              <a:t>B</a:t>
            </a:r>
            <a:endParaRPr lang="en-US" sz="1050" kern="100">
              <a:effectLst/>
              <a:latin typeface="Calibri" panose="020F0502020204030204" pitchFamily="34" charset="0"/>
              <a:ea typeface="微软雅黑" panose="020B0503020204020204" pitchFamily="34" charset="-122"/>
              <a:cs typeface="Times New Roman" panose="02020603050405020304" pitchFamily="18" charset="0"/>
            </a:endParaRPr>
          </a:p>
        </xdr:txBody>
      </xdr:sp>
    </xdr:grpSp>
    <xdr:clientData/>
  </xdr:twoCellAnchor>
  <xdr:twoCellAnchor editAs="oneCell">
    <xdr:from>
      <xdr:col>2</xdr:col>
      <xdr:colOff>1591236</xdr:colOff>
      <xdr:row>0</xdr:row>
      <xdr:rowOff>0</xdr:rowOff>
    </xdr:from>
    <xdr:to>
      <xdr:col>3</xdr:col>
      <xdr:colOff>149413</xdr:colOff>
      <xdr:row>0</xdr:row>
      <xdr:rowOff>382655</xdr:rowOff>
    </xdr:to>
    <xdr:pic>
      <xdr:nvPicPr>
        <xdr:cNvPr id="6" name="Picture 5" descr="A picture containing logo&#10;&#10;Description automatically generated">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557060" y="0"/>
          <a:ext cx="1157941" cy="38265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0</xdr:colOff>
          <xdr:row>2</xdr:row>
          <xdr:rowOff>0</xdr:rowOff>
        </xdr:from>
        <xdr:to>
          <xdr:col>12</xdr:col>
          <xdr:colOff>158750</xdr:colOff>
          <xdr:row>54</xdr:row>
          <xdr:rowOff>133350</xdr:rowOff>
        </xdr:to>
        <xdr:sp macro="" textlink="">
          <xdr:nvSpPr>
            <xdr:cNvPr id="57345" name="Object 1" hidden="1">
              <a:extLst>
                <a:ext uri="{63B3BB69-23CF-44E3-9099-C40C66FF867C}">
                  <a14:compatExt spid="_x0000_s57345"/>
                </a:ext>
                <a:ext uri="{FF2B5EF4-FFF2-40B4-BE49-F238E27FC236}">
                  <a16:creationId xmlns:a16="http://schemas.microsoft.com/office/drawing/2014/main" id="{00000000-0008-0000-0E00-000001E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2</xdr:row>
          <xdr:rowOff>0</xdr:rowOff>
        </xdr:from>
        <xdr:to>
          <xdr:col>24</xdr:col>
          <xdr:colOff>44450</xdr:colOff>
          <xdr:row>35</xdr:row>
          <xdr:rowOff>69850</xdr:rowOff>
        </xdr:to>
        <xdr:sp macro="" textlink="">
          <xdr:nvSpPr>
            <xdr:cNvPr id="57346" name="Object 2" hidden="1">
              <a:extLst>
                <a:ext uri="{63B3BB69-23CF-44E3-9099-C40C66FF867C}">
                  <a14:compatExt spid="_x0000_s57346"/>
                </a:ext>
                <a:ext uri="{FF2B5EF4-FFF2-40B4-BE49-F238E27FC236}">
                  <a16:creationId xmlns:a16="http://schemas.microsoft.com/office/drawing/2014/main" id="{00000000-0008-0000-0E00-000002E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0</xdr:colOff>
          <xdr:row>2</xdr:row>
          <xdr:rowOff>0</xdr:rowOff>
        </xdr:from>
        <xdr:to>
          <xdr:col>36</xdr:col>
          <xdr:colOff>44450</xdr:colOff>
          <xdr:row>37</xdr:row>
          <xdr:rowOff>69850</xdr:rowOff>
        </xdr:to>
        <xdr:sp macro="" textlink="">
          <xdr:nvSpPr>
            <xdr:cNvPr id="57347" name="Object 3" hidden="1">
              <a:extLst>
                <a:ext uri="{63B3BB69-23CF-44E3-9099-C40C66FF867C}">
                  <a14:compatExt spid="_x0000_s57347"/>
                </a:ext>
                <a:ext uri="{FF2B5EF4-FFF2-40B4-BE49-F238E27FC236}">
                  <a16:creationId xmlns:a16="http://schemas.microsoft.com/office/drawing/2014/main" id="{00000000-0008-0000-0E00-000003E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12.xml><?xml version="1.0" encoding="utf-8"?>
<xdr:wsDr xmlns:xdr="http://schemas.openxmlformats.org/drawingml/2006/spreadsheetDrawing" xmlns:a="http://schemas.openxmlformats.org/drawingml/2006/main">
  <xdr:twoCellAnchor editAs="oneCell">
    <xdr:from>
      <xdr:col>12</xdr:col>
      <xdr:colOff>1138052</xdr:colOff>
      <xdr:row>0</xdr:row>
      <xdr:rowOff>103909</xdr:rowOff>
    </xdr:from>
    <xdr:to>
      <xdr:col>13</xdr:col>
      <xdr:colOff>756819</xdr:colOff>
      <xdr:row>0</xdr:row>
      <xdr:rowOff>556807</xdr:rowOff>
    </xdr:to>
    <xdr:pic>
      <xdr:nvPicPr>
        <xdr:cNvPr id="2" name="Picture 1" descr="A picture containing logo&#10;&#10;Description automatically generated">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625779" y="103909"/>
          <a:ext cx="1385222" cy="452898"/>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4743450</xdr:colOff>
      <xdr:row>0</xdr:row>
      <xdr:rowOff>301397</xdr:rowOff>
    </xdr:from>
    <xdr:to>
      <xdr:col>1</xdr:col>
      <xdr:colOff>5680015</xdr:colOff>
      <xdr:row>0</xdr:row>
      <xdr:rowOff>590551</xdr:rowOff>
    </xdr:to>
    <xdr:pic>
      <xdr:nvPicPr>
        <xdr:cNvPr id="2" name="Picture 1" descr="A picture containing logo&#10;&#10;Description automatically generated">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978400" y="301397"/>
          <a:ext cx="936565" cy="289154"/>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4</xdr:col>
      <xdr:colOff>1115358</xdr:colOff>
      <xdr:row>0</xdr:row>
      <xdr:rowOff>36232</xdr:rowOff>
    </xdr:from>
    <xdr:to>
      <xdr:col>4</xdr:col>
      <xdr:colOff>2325657</xdr:colOff>
      <xdr:row>0</xdr:row>
      <xdr:rowOff>381000</xdr:rowOff>
    </xdr:to>
    <xdr:pic>
      <xdr:nvPicPr>
        <xdr:cNvPr id="2" name="Picture 1" descr="A picture containing logo&#10;&#10;Description automatically generated">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38358" y="36232"/>
          <a:ext cx="1210299" cy="34476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globalhealthmedia.org/portfolio-items/making-enough-milk/?portfolioCats=191%2C94%2C13%2C23%2C65" TargetMode="External"/><Relationship Id="rId21" Type="http://schemas.openxmlformats.org/officeDocument/2006/relationships/hyperlink" Target="https://globalhealthmedia.org/portfolio-items/immediate-care-after-birth/?portfolioID=5623" TargetMode="External"/><Relationship Id="rId42" Type="http://schemas.openxmlformats.org/officeDocument/2006/relationships/hyperlink" Target="http://globalhealthmedia.org/portfolio-items/breastfeeding-positions/?portfolioID=5623" TargetMode="External"/><Relationship Id="rId63" Type="http://schemas.openxmlformats.org/officeDocument/2006/relationships/hyperlink" Target="https://globalhealthmedia.org/portfolio-items/helping-babies-breathe-with-a-training-doll/" TargetMode="External"/><Relationship Id="rId84" Type="http://schemas.openxmlformats.org/officeDocument/2006/relationships/hyperlink" Target="https://globalhealthmedia.org/portfolio-items/continuous-skin-to-skin-care/?portfolioCats=191%2C94%2C13%2C23%2C65" TargetMode="External"/><Relationship Id="rId16" Type="http://schemas.openxmlformats.org/officeDocument/2006/relationships/hyperlink" Target="https://www.youtube.com/watch?v=gGWXPC1bsHk" TargetMode="External"/><Relationship Id="rId107" Type="http://schemas.openxmlformats.org/officeDocument/2006/relationships/hyperlink" Target="https://www.youtube.com/watch?v=XOEhoU2DJ6g" TargetMode="External"/><Relationship Id="rId11" Type="http://schemas.openxmlformats.org/officeDocument/2006/relationships/hyperlink" Target="https://www.youtube.com/watch?v=y7e8nM0JAz0" TargetMode="External"/><Relationship Id="rId32" Type="http://schemas.openxmlformats.org/officeDocument/2006/relationships/hyperlink" Target="https://www.youtube.com/watch?v=YzuNeYW9gZs" TargetMode="External"/><Relationship Id="rId37" Type="http://schemas.openxmlformats.org/officeDocument/2006/relationships/hyperlink" Target="https://www.unicef.org.uk/babyfriendly/baby-friendly-resources/relationship-building-resources/meeting-baby-for-the-first-time-video/" TargetMode="External"/><Relationship Id="rId53" Type="http://schemas.openxmlformats.org/officeDocument/2006/relationships/hyperlink" Target="../../../../AppData/Roaming/Microsoft/Excel/Abnormal%20movements.mp4" TargetMode="External"/><Relationship Id="rId58" Type="http://schemas.openxmlformats.org/officeDocument/2006/relationships/hyperlink" Target="https://globalhealthmedia.org/portfolio-items/preparing-the-birth-room/?portfolioCats=191%2C94%2C13%2C23%2C65" TargetMode="External"/><Relationship Id="rId74" Type="http://schemas.openxmlformats.org/officeDocument/2006/relationships/hyperlink" Target="https://globalhealthmedia.org/portfolio-items/discharging-the-small-baby/?portfolioCats=191%2C94%2C13%2C23%2C65" TargetMode="External"/><Relationship Id="rId79" Type="http://schemas.openxmlformats.org/officeDocument/2006/relationships/hyperlink" Target="http://globalhealthmedia.org/portfolio-items/how-to-express-breastmilk/?portfolioID=5623" TargetMode="External"/><Relationship Id="rId102" Type="http://schemas.openxmlformats.org/officeDocument/2006/relationships/hyperlink" Target="http://globalhealthmedia.org/portfolio-items/how-to-express-breastmilk/?portfolioID=5623" TargetMode="External"/><Relationship Id="rId123" Type="http://schemas.openxmlformats.org/officeDocument/2006/relationships/hyperlink" Target="https://globalhealthmedia.org/portfolio-items/feeding-with-a-gastric-tube/?portfolioCats=191%2C94%2C13%2C23%2C65" TargetMode="External"/><Relationship Id="rId128" Type="http://schemas.openxmlformats.org/officeDocument/2006/relationships/hyperlink" Target="https://globalhealthmedia.org/portfolio-items/feeding-with-a-nasogastric-tube/?portfolioCats=191%2C94%2C13%2C23%2C65" TargetMode="External"/><Relationship Id="rId5" Type="http://schemas.openxmlformats.org/officeDocument/2006/relationships/hyperlink" Target="https://www.pocqi.org/uploads/videos/GMT20180803-061228_---Improvi_1344x768.mp4" TargetMode="External"/><Relationship Id="rId90" Type="http://schemas.openxmlformats.org/officeDocument/2006/relationships/hyperlink" Target="https://www.youtube.com/watch?v=Y51ib_HaZks&amp;list=PLlnCfzj-EjrV0Q4KQq5vSReHb5U_gVG5p&amp;index=7" TargetMode="External"/><Relationship Id="rId95" Type="http://schemas.openxmlformats.org/officeDocument/2006/relationships/hyperlink" Target="https://globalhealthmedia.org/portfolio-items/a-small-babys-feeding-journey/?portfolioCats=191%2C94%2C13%2C23%2C65" TargetMode="External"/><Relationship Id="rId22" Type="http://schemas.openxmlformats.org/officeDocument/2006/relationships/hyperlink" Target="https://globalhealthmedia.org/portfolio-items/assisting-the-birth-of-twins/?portfolioCats=191%2C94%2C13%2C23%2C65" TargetMode="External"/><Relationship Id="rId27" Type="http://schemas.openxmlformats.org/officeDocument/2006/relationships/hyperlink" Target="https://globalhealthmedia.org/portfolio-items/immediate-care-after-birth" TargetMode="External"/><Relationship Id="rId43" Type="http://schemas.openxmlformats.org/officeDocument/2006/relationships/hyperlink" Target="http://globalhealthmedia.org/portfolio-items/breastfeeding-attachment/?portfolioID=5623" TargetMode="External"/><Relationship Id="rId48" Type="http://schemas.openxmlformats.org/officeDocument/2006/relationships/hyperlink" Target="https://www.unicef.org.uk/babyfriendly/baby-friendly-resources/breastfeeding-resources/maximising-breastmilk-video/" TargetMode="External"/><Relationship Id="rId64" Type="http://schemas.openxmlformats.org/officeDocument/2006/relationships/hyperlink" Target="https://globalhealthmedia.org/portfolio-items/helping-babies-breathe-at-birth/?portfolioCats=191%2C94%2C13%2C23%2C65" TargetMode="External"/><Relationship Id="rId69" Type="http://schemas.openxmlformats.org/officeDocument/2006/relationships/hyperlink" Target="https://globalhealthmedia.org/portfolio-items/breastfeeding-the-small-baby/?portfolioCats=191%2C94%2C13%2C23%2C65" TargetMode="External"/><Relationship Id="rId113" Type="http://schemas.openxmlformats.org/officeDocument/2006/relationships/hyperlink" Target="http://globalhealthmedia.org/portfolio-items/helping-a-breastfeeding-mother/?portfolioID=5623" TargetMode="External"/><Relationship Id="rId118" Type="http://schemas.openxmlformats.org/officeDocument/2006/relationships/hyperlink" Target="https://globalhealthmedia.org/portfolio-items/expressing-the-first-milk/?portfolioCats=191%2C94%2C13%2C23%2C65" TargetMode="External"/><Relationship Id="rId134" Type="http://schemas.openxmlformats.org/officeDocument/2006/relationships/vmlDrawing" Target="../drawings/vmlDrawing1.vml"/><Relationship Id="rId80" Type="http://schemas.openxmlformats.org/officeDocument/2006/relationships/hyperlink" Target="https://www.youtube.com/watch?v=D11yu5sMq6w" TargetMode="External"/><Relationship Id="rId85" Type="http://schemas.openxmlformats.org/officeDocument/2006/relationships/hyperlink" Target="https://www.youtube.com/watch?v=TsNvHS59KzI&amp;list=PLlnCfzj-EjrV0Q4KQq5vSReHb5U_gVG5p&amp;index=1" TargetMode="External"/><Relationship Id="rId12" Type="http://schemas.openxmlformats.org/officeDocument/2006/relationships/hyperlink" Target="https://globalhealthmedia.org/portfolio-items/preventing-infection-at-birth/?portfolioCats=191%2C94%2C13%2C23%2C65" TargetMode="External"/><Relationship Id="rId17" Type="http://schemas.openxmlformats.org/officeDocument/2006/relationships/hyperlink" Target="https://www.youtube.com/watch?v=ZASAe-Y3G_4" TargetMode="External"/><Relationship Id="rId33" Type="http://schemas.openxmlformats.org/officeDocument/2006/relationships/hyperlink" Target="https://globalhealthmedia.org/portfolio-items/keeping-the-baby-warm/" TargetMode="External"/><Relationship Id="rId38" Type="http://schemas.openxmlformats.org/officeDocument/2006/relationships/hyperlink" Target="https://globalhealthmedia.org/portfolio-items/early-initiation-of-breastfeeding/?portfolioCats=191%2C94%2C13%2C23%2C65" TargetMode="External"/><Relationship Id="rId59" Type="http://schemas.openxmlformats.org/officeDocument/2006/relationships/hyperlink" Target="https://globalhealthmedia.org/portfolio-items/immediate-care-after-birth/?portfolioID=5623" TargetMode="External"/><Relationship Id="rId103" Type="http://schemas.openxmlformats.org/officeDocument/2006/relationships/hyperlink" Target="http://globalhealthmedia.org/portfolio-items/how-to-express-breastmilk/?portfolioID=5623" TargetMode="External"/><Relationship Id="rId108" Type="http://schemas.openxmlformats.org/officeDocument/2006/relationships/hyperlink" Target="http://globalhealthmedia.org/portfolio-items/nipple-pain/?portfolioID=5623" TargetMode="External"/><Relationship Id="rId124" Type="http://schemas.openxmlformats.org/officeDocument/2006/relationships/hyperlink" Target="https://globalhealthmedia.org/portfolio-items/a-small-babys-feeding-journey/?portfolioCats=191%2C94%2C13%2C23%2C65" TargetMode="External"/><Relationship Id="rId129" Type="http://schemas.openxmlformats.org/officeDocument/2006/relationships/hyperlink" Target="https://globalhealthmedia.org/portfolio-items/breastfeeding-your-small-baby-for-mothers/?portfolioCats=191%2C94%2C13%2C23%2C65" TargetMode="External"/><Relationship Id="rId54" Type="http://schemas.openxmlformats.org/officeDocument/2006/relationships/hyperlink" Target="https://globalhealthmedia.org/portfolio-items/jaundice/?portfolioCats=191%2C94%2C13%2C23%2C65" TargetMode="External"/><Relationship Id="rId70" Type="http://schemas.openxmlformats.org/officeDocument/2006/relationships/hyperlink" Target="https://globalhealthmedia.org/portfolio-items/keeping-the-small-baby-warm/?portfolioCats=191%2C94%2C13%2C23%2C65" TargetMode="External"/><Relationship Id="rId75" Type="http://schemas.openxmlformats.org/officeDocument/2006/relationships/hyperlink" Target="https://globalhealthmedia.org/portfolio-items/danger-signs-in-the-small-baby/?portfolioCats=191%2C94%2C13%2C23%2C65" TargetMode="External"/><Relationship Id="rId91" Type="http://schemas.openxmlformats.org/officeDocument/2006/relationships/hyperlink" Target="https://www.youtube.com/watch?v=IS9e8gOSu90&amp;list=PLlnCfzj-EjrV0Q4KQq5vSReHb5U_gVG5p&amp;index=4" TargetMode="External"/><Relationship Id="rId96" Type="http://schemas.openxmlformats.org/officeDocument/2006/relationships/hyperlink" Target="https://globalhealthmedia.org/portfolio-items/cup-feeding-your-small-baby/?portfolioCats=191%2C94%2C13%2C23%2C65" TargetMode="External"/><Relationship Id="rId1" Type="http://schemas.openxmlformats.org/officeDocument/2006/relationships/hyperlink" Target="https://www.youtube.com/watch?v=vGyjF9Ngd8Y" TargetMode="External"/><Relationship Id="rId6" Type="http://schemas.openxmlformats.org/officeDocument/2006/relationships/hyperlink" Target="https://globalhealthmedia.org/portfolio-items/respectful-care-during-labor-and-birth/" TargetMode="External"/><Relationship Id="rId23" Type="http://schemas.openxmlformats.org/officeDocument/2006/relationships/hyperlink" Target="https://globalhealthmedia.org/portfolio-items/providing-essential-care-at-birth/?portfolioCats=191%2C94%2C13%2C23%2C65" TargetMode="External"/><Relationship Id="rId28" Type="http://schemas.openxmlformats.org/officeDocument/2006/relationships/hyperlink" Target="https://globalhealthmedia.org/portfolio-items/newborn-physical-exam/" TargetMode="External"/><Relationship Id="rId49" Type="http://schemas.openxmlformats.org/officeDocument/2006/relationships/hyperlink" Target="https://globalhealthmedia.org/portfolio-items/newborn-physical-exam" TargetMode="External"/><Relationship Id="rId114" Type="http://schemas.openxmlformats.org/officeDocument/2006/relationships/hyperlink" Target="http://globalhealthmedia.org/portfolio-items/how-to-express-breastmilk/?portfolioID=5623" TargetMode="External"/><Relationship Id="rId119" Type="http://schemas.openxmlformats.org/officeDocument/2006/relationships/hyperlink" Target="https://globalhealthmedia.org/portfolio-items/expressing-the-first-milk/?portfolioCats=191%2C94%2C13%2C23%2C65" TargetMode="External"/><Relationship Id="rId44" Type="http://schemas.openxmlformats.org/officeDocument/2006/relationships/hyperlink" Target="https://www.youtube.com/watch?v=mTm9zvz5-Dc" TargetMode="External"/><Relationship Id="rId60" Type="http://schemas.openxmlformats.org/officeDocument/2006/relationships/hyperlink" Target="https://globalhealthmedia.org/portfolio-items/helping-babies-breathe-at-birth/?portfolioCats=191%2C94%2C13%2C23%2C65" TargetMode="External"/><Relationship Id="rId65" Type="http://schemas.openxmlformats.org/officeDocument/2006/relationships/hyperlink" Target="https://globalhealthmedia.org/portfolio-items/preparing-for-birth/?portfolioCats=191%2C94%2C13%2C23%2C65" TargetMode="External"/><Relationship Id="rId81" Type="http://schemas.openxmlformats.org/officeDocument/2006/relationships/hyperlink" Target="https://www.youtube.com/watch?v=WLQ57SDXHAM&amp;list=PLlnCfzj-EjrV0Q4KQq5vSReHb5U_gVG5p&amp;index=3" TargetMode="External"/><Relationship Id="rId86" Type="http://schemas.openxmlformats.org/officeDocument/2006/relationships/hyperlink" Target="https://www.youtube.com/watch?v=NnA_WaG7sCo" TargetMode="External"/><Relationship Id="rId130" Type="http://schemas.openxmlformats.org/officeDocument/2006/relationships/hyperlink" Target="https://globalhealthmedia.org/portfolio-items/warning-signs-in-newborns-for-mothers-and-caregivers/?portfolioCats=191%2C94%2C13%2C23%2C65" TargetMode="External"/><Relationship Id="rId135" Type="http://schemas.openxmlformats.org/officeDocument/2006/relationships/comments" Target="../comments1.xml"/><Relationship Id="rId13" Type="http://schemas.openxmlformats.org/officeDocument/2006/relationships/hyperlink" Target="https://www.paho.org/hq/index.php?option=com_content&amp;view=article&amp;id=7917:2012-videos-proper-use-ppe&amp;Itemid=40295&amp;lang=en" TargetMode="External"/><Relationship Id="rId18" Type="http://schemas.openxmlformats.org/officeDocument/2006/relationships/hyperlink" Target="https://globalhealthmedia.org/portfolio-items/preparing-the-birth-room/?portfolioCats=191%2C94%2C13%2C23%2C65" TargetMode="External"/><Relationship Id="rId39" Type="http://schemas.openxmlformats.org/officeDocument/2006/relationships/hyperlink" Target="https://www.youtube.com/watch?v=QxDSqAo3wdk&amp;list=PLlnCfzj-EjrUfebihLVRJT5MvVOie1niE&amp;index=2" TargetMode="External"/><Relationship Id="rId109" Type="http://schemas.openxmlformats.org/officeDocument/2006/relationships/hyperlink" Target="http://globalhealthmedia.org/portfolio-items/breast-pain/?portfolioID=5623" TargetMode="External"/><Relationship Id="rId34" Type="http://schemas.openxmlformats.org/officeDocument/2006/relationships/hyperlink" Target="https://globalhealthmedia.org/portfolio-items/referring-a-sick-baby/" TargetMode="External"/><Relationship Id="rId50" Type="http://schemas.openxmlformats.org/officeDocument/2006/relationships/hyperlink" Target="https://www.youtube.com/watch?v=bWJkDmZ6qPc&amp;feature=youtu.be" TargetMode="External"/><Relationship Id="rId55" Type="http://schemas.openxmlformats.org/officeDocument/2006/relationships/hyperlink" Target="https://globalhealthmedia.org/portfolio-items/basic-skills/?portfolioCats=191%2C94%2C13%2C23%2C65" TargetMode="External"/><Relationship Id="rId76" Type="http://schemas.openxmlformats.org/officeDocument/2006/relationships/hyperlink" Target="https://globalhealthmedia.org/portfolio-items/referring-a-small-baby/?portfolioCats=191%2C94%2C13%2C23%2C65" TargetMode="External"/><Relationship Id="rId97" Type="http://schemas.openxmlformats.org/officeDocument/2006/relationships/hyperlink" Target="https://globalhealthmedia.org/portfolio-items/breastfeeding-the-small-baby/?portfolioCats=191%2C94%2C13%2C23%2C65" TargetMode="External"/><Relationship Id="rId104" Type="http://schemas.openxmlformats.org/officeDocument/2006/relationships/hyperlink" Target="http://globalhealthmedia.org/portfolio-items/expressing-and-storing-breastmilk/?portfolioID=5623" TargetMode="External"/><Relationship Id="rId120" Type="http://schemas.openxmlformats.org/officeDocument/2006/relationships/hyperlink" Target="https://globalhealthmedia.org/portfolio-items/cup-feeding/?portfolioCats=191%2C94%2C13%2C23%2C65" TargetMode="External"/><Relationship Id="rId125" Type="http://schemas.openxmlformats.org/officeDocument/2006/relationships/hyperlink" Target="https://globalhealthmedia.org/portfolio-items/breastfeeding-the-small-baby/?portfolioCats=191%2C94%2C13%2C23%2C65" TargetMode="External"/><Relationship Id="rId7" Type="http://schemas.openxmlformats.org/officeDocument/2006/relationships/hyperlink" Target="https://www.unicef.org.uk/babyfriendly/baby-friendly-resources/antenatal-care-resources/communication-in-pregnancy-video/" TargetMode="External"/><Relationship Id="rId71" Type="http://schemas.openxmlformats.org/officeDocument/2006/relationships/hyperlink" Target="https://globalhealthmedia.org/portfolio-items/a-small-babys-feeding-journey/?portfolioCats=191%2C94%2C13%2C23%2C65" TargetMode="External"/><Relationship Id="rId92" Type="http://schemas.openxmlformats.org/officeDocument/2006/relationships/hyperlink" Target="https://www.youtube.com/watch?v=WMCc2D8Nwkw&amp;list=PLlnCfzj-EjrWVTyuFe4BIjC6u9eOdjTbF&amp;index=3" TargetMode="External"/><Relationship Id="rId2" Type="http://schemas.openxmlformats.org/officeDocument/2006/relationships/hyperlink" Target="https://www.youtube.com/watch?v=3SfHdSHK-g0" TargetMode="External"/><Relationship Id="rId29" Type="http://schemas.openxmlformats.org/officeDocument/2006/relationships/hyperlink" Target="https://www.youtube.com/watch?v=0WOsgtEzrLg&amp;list=PLlnCfzj-EjrUfebihLVRJT5MvVOie1niE&amp;index=8" TargetMode="External"/><Relationship Id="rId24" Type="http://schemas.openxmlformats.org/officeDocument/2006/relationships/hyperlink" Target="https://globalhealthmedia.org/portfolio-items/continuous-skin-to-skin-care/?portfolioCats=191%2C94%2C13%2C23%2C65" TargetMode="External"/><Relationship Id="rId40" Type="http://schemas.openxmlformats.org/officeDocument/2006/relationships/hyperlink" Target="https://www.youtube.com/watch?v=hYXQqA7dGco" TargetMode="External"/><Relationship Id="rId45" Type="http://schemas.openxmlformats.org/officeDocument/2006/relationships/hyperlink" Target="https://www.unicef.org.uk/babyfriendly/baby-friendly-resources/breastfeeding-resources/best-beginnings-videos/" TargetMode="External"/><Relationship Id="rId66" Type="http://schemas.openxmlformats.org/officeDocument/2006/relationships/hyperlink" Target="https://globalhealthmedia.org/portfolio-items/providing-essential-care-at-birth/?portfolioCats=191%2C94%2C13%2C23%2C65" TargetMode="External"/><Relationship Id="rId87" Type="http://schemas.openxmlformats.org/officeDocument/2006/relationships/hyperlink" Target="https://www.youtube.com/watch?v=U0yBG59Afds" TargetMode="External"/><Relationship Id="rId110" Type="http://schemas.openxmlformats.org/officeDocument/2006/relationships/hyperlink" Target="http://globalhealthmedia.org/portfolio-items/breast-engorgement/?portfolioID=5623" TargetMode="External"/><Relationship Id="rId115" Type="http://schemas.openxmlformats.org/officeDocument/2006/relationships/hyperlink" Target="http://globalhealthmedia.org/portfolio-items/how-to-express-breastmilk/?portfolioID=5623" TargetMode="External"/><Relationship Id="rId131" Type="http://schemas.openxmlformats.org/officeDocument/2006/relationships/hyperlink" Target="https://globalhealthmedia.org/portfolio-items/the-home-visit" TargetMode="External"/><Relationship Id="rId61" Type="http://schemas.openxmlformats.org/officeDocument/2006/relationships/hyperlink" Target="https://globalhealthmedia.org/portfolio-items/referring-a-sick-baby/?portfolioCats=191%2C94%2C13%2C23%2C65" TargetMode="External"/><Relationship Id="rId82" Type="http://schemas.openxmlformats.org/officeDocument/2006/relationships/hyperlink" Target="https://www.youtube.com/watch?v=kAVMWa6BFPY" TargetMode="External"/><Relationship Id="rId19" Type="http://schemas.openxmlformats.org/officeDocument/2006/relationships/hyperlink" Target="https://globalhealthmedia.org/portfolio-items/preventing-infection-at-birth/?portfolioCats=191%2C94%2C13%2C23%2C65" TargetMode="External"/><Relationship Id="rId14" Type="http://schemas.openxmlformats.org/officeDocument/2006/relationships/hyperlink" Target="https://www.youtube.com/watch?v=adB8RW4I3o4" TargetMode="External"/><Relationship Id="rId30" Type="http://schemas.openxmlformats.org/officeDocument/2006/relationships/hyperlink" Target="https://www.youtube.com/watch?v=oCRHw9xGDcc" TargetMode="External"/><Relationship Id="rId35" Type="http://schemas.openxmlformats.org/officeDocument/2006/relationships/hyperlink" Target="https://www.youtube.com/watch?v=T7hhmPiXdX8&amp;list=PLlnCfzj-EjrUfebihLVRJT5MvVOie1niE&amp;index=1" TargetMode="External"/><Relationship Id="rId56" Type="http://schemas.openxmlformats.org/officeDocument/2006/relationships/hyperlink" Target="https://globalhealthmedia.org/portfolio-items/skin-infection/?portfolioCats=191%2C94%2C13%2C23%2C65" TargetMode="External"/><Relationship Id="rId77" Type="http://schemas.openxmlformats.org/officeDocument/2006/relationships/hyperlink" Target="https://globalhealthmedia.org/portfolio-items/breastfeeding-your-small-baby-for-mothers/?portfolioCats=191%2C94%2C13%2C23%2C65" TargetMode="External"/><Relationship Id="rId100" Type="http://schemas.openxmlformats.org/officeDocument/2006/relationships/hyperlink" Target="https://www.youtube.com/watch?v=UJRHvwgSV_I&amp;list=PLlnCfzj-EjrV0Q4KQq5vSReHb5U_gVG5p&amp;index=8" TargetMode="External"/><Relationship Id="rId105" Type="http://schemas.openxmlformats.org/officeDocument/2006/relationships/hyperlink" Target="http://globalhealthmedia.org/portfolio-items/not-enough-milk/?portfolioID=5623" TargetMode="External"/><Relationship Id="rId126" Type="http://schemas.openxmlformats.org/officeDocument/2006/relationships/hyperlink" Target="https://www.unicef.org.uk/babyfriendly/baby-friendly-resources/neonatal-care-resources/neonatal-care-improvements-video/" TargetMode="External"/><Relationship Id="rId8" Type="http://schemas.openxmlformats.org/officeDocument/2006/relationships/hyperlink" Target="https://www.youtube.com/watch?v=lPYnPKaqyt4" TargetMode="External"/><Relationship Id="rId51" Type="http://schemas.openxmlformats.org/officeDocument/2006/relationships/hyperlink" Target="https://globalhealthmedia.org/portfolio-items/breathing-problems/?portfolioCats=191%2C94%2C13%2C23%2C65" TargetMode="External"/><Relationship Id="rId72" Type="http://schemas.openxmlformats.org/officeDocument/2006/relationships/hyperlink" Target="https://globalhealthmedia.org/portfolio-items/cup-feeding-your-small-baby/?portfolioCats=191%2C94%2C13%2C23%2C65" TargetMode="External"/><Relationship Id="rId93" Type="http://schemas.openxmlformats.org/officeDocument/2006/relationships/hyperlink" Target="http://globalhealthmedia.org/portfolio-items/how-to-express-breastmilk/?portfolioID=5623" TargetMode="External"/><Relationship Id="rId98" Type="http://schemas.openxmlformats.org/officeDocument/2006/relationships/hyperlink" Target="https://www.youtube.com/watch?v=06cia03afh4&amp;list=PLlnCfzj-EjrV0Q4KQq5vSReHb5U_gVG5p&amp;index=8" TargetMode="External"/><Relationship Id="rId121" Type="http://schemas.openxmlformats.org/officeDocument/2006/relationships/hyperlink" Target="https://globalhealthmedia.org/portfolio-items/cup-feeding-your-small-baby/?portfolioCats=191%2C94%2C13%2C23%2C65" TargetMode="External"/><Relationship Id="rId3" Type="http://schemas.openxmlformats.org/officeDocument/2006/relationships/hyperlink" Target="https://globalhealthmedia.org/portfolio-items/respectful-care-during-labor-and-birth/?portfolioCats=191%2C94%2C13%2C23%2C65" TargetMode="External"/><Relationship Id="rId25" Type="http://schemas.openxmlformats.org/officeDocument/2006/relationships/hyperlink" Target="http://www.thefirstembrace.org/" TargetMode="External"/><Relationship Id="rId46" Type="http://schemas.openxmlformats.org/officeDocument/2006/relationships/hyperlink" Target="https://www.unicef.org.uk/babyfriendly/baby-friendly-resources/breastfeeding-resources/breastfeeding-relationships-early-days-video/" TargetMode="External"/><Relationship Id="rId67" Type="http://schemas.openxmlformats.org/officeDocument/2006/relationships/hyperlink" Target="https://globalhealthmedia.org/portfolio-items/routine-assessment-of-the-small-baby/?portfolioCats=191%2C94%2C13%2C23%2C65" TargetMode="External"/><Relationship Id="rId116" Type="http://schemas.openxmlformats.org/officeDocument/2006/relationships/hyperlink" Target="http://globalhealthmedia.org/portfolio-items/expressing-and-storing-breastmilk/?portfolioID=5623" TargetMode="External"/><Relationship Id="rId20" Type="http://schemas.openxmlformats.org/officeDocument/2006/relationships/hyperlink" Target="https://globalhealthmedia.org/portfolio-items/respectful-care-during-labor-and-birth/" TargetMode="External"/><Relationship Id="rId41" Type="http://schemas.openxmlformats.org/officeDocument/2006/relationships/hyperlink" Target="https://www.youtube.com/watch?v=wY92JZLTBdI" TargetMode="External"/><Relationship Id="rId62" Type="http://schemas.openxmlformats.org/officeDocument/2006/relationships/hyperlink" Target="https://globalhealthmedia.org/portfolio-items/teaching-points-for-newborn-resuscitation/?portfolioCats=191%2C94%2C13%2C23%2C65" TargetMode="External"/><Relationship Id="rId83" Type="http://schemas.openxmlformats.org/officeDocument/2006/relationships/hyperlink" Target="https://youtu.be/IIQB_ylzXmA" TargetMode="External"/><Relationship Id="rId88" Type="http://schemas.openxmlformats.org/officeDocument/2006/relationships/hyperlink" Target="https://www.youtube.com/watch?v=R3cIcyNqNTk&amp;list=PLlnCfzj-EjrV0Q4KQq5vSReHb5U_gVG5p&amp;index=5" TargetMode="External"/><Relationship Id="rId111" Type="http://schemas.openxmlformats.org/officeDocument/2006/relationships/hyperlink" Target="http://globalhealthmedia.org/portfolio-items/is-your-baby-getting-enough-milk/?portfolioID=5623" TargetMode="External"/><Relationship Id="rId132" Type="http://schemas.openxmlformats.org/officeDocument/2006/relationships/hyperlink" Target="https://globalhealthmedia.org/portfolio-items/postnatal-care-of-mother-and-baby/?portfolioCats=191%2C94%2C13%2C23%2C65" TargetMode="External"/><Relationship Id="rId15" Type="http://schemas.openxmlformats.org/officeDocument/2006/relationships/hyperlink" Target="https://www.youtube.com/watch?v=GaOwR9hy3EQ%20Clinical%20waste" TargetMode="External"/><Relationship Id="rId36" Type="http://schemas.openxmlformats.org/officeDocument/2006/relationships/hyperlink" Target="https://globalhealthmedia.org/portfolio-items/the-cold-baby/?portfolioCats=191%2C94%2C13%2C23%2C65" TargetMode="External"/><Relationship Id="rId57" Type="http://schemas.openxmlformats.org/officeDocument/2006/relationships/hyperlink" Target="https://globalhealthmedia.org/portfolio-items/preparing-for-birth/?portfolioCats=191%2C94%2C13%2C23%2C65" TargetMode="External"/><Relationship Id="rId106" Type="http://schemas.openxmlformats.org/officeDocument/2006/relationships/hyperlink" Target="https://www.youtube.com/watch?time_continue=6&amp;v=OFGiy6t7k5E&amp;feature=emb_logo" TargetMode="External"/><Relationship Id="rId127" Type="http://schemas.openxmlformats.org/officeDocument/2006/relationships/hyperlink" Target="https://www.youtube.com/watch?v=XOEhoU2DJ6g" TargetMode="External"/><Relationship Id="rId10" Type="http://schemas.openxmlformats.org/officeDocument/2006/relationships/hyperlink" Target="https://www.youtube.com/watch?v=dK7FNjFDG7A" TargetMode="External"/><Relationship Id="rId31" Type="http://schemas.openxmlformats.org/officeDocument/2006/relationships/hyperlink" Target="https://www.youtube.com/watch?v=6bQdSVd5vRU&amp;list=PLlnCfzj-EjrUfebihLVRJT5MvVOie1niE&amp;index=10&amp;t=5s" TargetMode="External"/><Relationship Id="rId52" Type="http://schemas.openxmlformats.org/officeDocument/2006/relationships/hyperlink" Target="../../../../AppData/Roaming/Microsoft/Excel/Normal%20movements.mp4" TargetMode="External"/><Relationship Id="rId73" Type="http://schemas.openxmlformats.org/officeDocument/2006/relationships/hyperlink" Target="https://globalhealthmedia.org/portfolio-items/caring-for-your-small-baby-at-home/?portfolioCats=191%2C94%2C13%2C23%2C65" TargetMode="External"/><Relationship Id="rId78" Type="http://schemas.openxmlformats.org/officeDocument/2006/relationships/hyperlink" Target="http://globalhealthmedia.org/portfolio-items/how-to-express-breastmilk/?portfolioID=5623" TargetMode="External"/><Relationship Id="rId94" Type="http://schemas.openxmlformats.org/officeDocument/2006/relationships/hyperlink" Target="http://globalhealthmedia.org/portfolio-items/how-to-express-breastmilk/?portfolioID=5623" TargetMode="External"/><Relationship Id="rId99" Type="http://schemas.openxmlformats.org/officeDocument/2006/relationships/hyperlink" Target="https://www.youtube.com/watch?v=kAVMWa6BFPY" TargetMode="External"/><Relationship Id="rId101" Type="http://schemas.openxmlformats.org/officeDocument/2006/relationships/hyperlink" Target="http://globalhealthmedia.org/portfolio-items/breastfeeding-attachment/?portfolioID=5623" TargetMode="External"/><Relationship Id="rId122" Type="http://schemas.openxmlformats.org/officeDocument/2006/relationships/hyperlink" Target="https://vimeo.com/592236276/40aa3b50ce" TargetMode="External"/><Relationship Id="rId4" Type="http://schemas.openxmlformats.org/officeDocument/2006/relationships/hyperlink" Target="https://globalhealthmedia.org/portfolio-items/referring-a-small-baby/?portfolioCats=191%2C94%2C13%2C23%2C65" TargetMode="External"/><Relationship Id="rId9" Type="http://schemas.openxmlformats.org/officeDocument/2006/relationships/hyperlink" Target="https://globalhealthmedia.org/portfolio-items/respectful-care-during-labor-and-birth/?portfolioCats=191%2C94%2C13%2C23%2C65" TargetMode="External"/><Relationship Id="rId26" Type="http://schemas.openxmlformats.org/officeDocument/2006/relationships/hyperlink" Target="https://www.youtube.com/watch?v=oCRHw9xGDcc" TargetMode="External"/><Relationship Id="rId47" Type="http://schemas.openxmlformats.org/officeDocument/2006/relationships/hyperlink" Target="http://globalhealthmedia.org/portfolio-items/helping-a-breastfeeding-mother/?portfolioID=5623" TargetMode="External"/><Relationship Id="rId68" Type="http://schemas.openxmlformats.org/officeDocument/2006/relationships/hyperlink" Target="https://globalhealthmedia.org/portfolio-items/routine-assessment-of-the-small-baby/?portfolioCats=191%2C94%2C13%2C23%2C65" TargetMode="External"/><Relationship Id="rId89" Type="http://schemas.openxmlformats.org/officeDocument/2006/relationships/hyperlink" Target="https://globalhealthmedia.org/portfolio-items/wrap-designs-for-skin-to-skin-care/?portfolioCats=191%2C94%2C13%2C23%2C65" TargetMode="External"/><Relationship Id="rId112" Type="http://schemas.openxmlformats.org/officeDocument/2006/relationships/hyperlink" Target="http://globalhealthmedia.org/portfolio-items/increasing-your-milk-supply/?portfolioID=5623" TargetMode="External"/><Relationship Id="rId133" Type="http://schemas.openxmlformats.org/officeDocument/2006/relationships/hyperlink" Target="https://globalhealthmedia.org/portfolio-items/home-visit-for-the-newborn/"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8" Type="http://schemas.openxmlformats.org/officeDocument/2006/relationships/drawing" Target="../drawings/drawing3.xml"/><Relationship Id="rId3" Type="http://schemas.openxmlformats.org/officeDocument/2006/relationships/hyperlink" Target="https://cdn-auth-cms.who.int/media/docs/default-source/mca-documents/nbh/enc-course/parent-guide/parent-guide-editable-african-13-2019.pdf" TargetMode="External"/><Relationship Id="rId7" Type="http://schemas.openxmlformats.org/officeDocument/2006/relationships/printerSettings" Target="../printerSettings/printerSettings3.bin"/><Relationship Id="rId2" Type="http://schemas.openxmlformats.org/officeDocument/2006/relationships/hyperlink" Target="https://cdn-auth-cms.who.int/media/docs/default-source/mca-documents/nbh/enc-course/clinical-practice-cards.pdf" TargetMode="External"/><Relationship Id="rId1" Type="http://schemas.openxmlformats.org/officeDocument/2006/relationships/hyperlink" Target="https://cdn-auth-cms.who.int/media/docs/default-source/mca-documents/nbh/enc-course/competencies-(facilitators-and-learners).xlsx" TargetMode="External"/><Relationship Id="rId6" Type="http://schemas.openxmlformats.org/officeDocument/2006/relationships/hyperlink" Target="https://cdn-auth-cms.who.int/media/docs/default-source/mca-documents/nbh/enc-course/posters/poster-the-universal-rights-of-women-and-newborns.pdf" TargetMode="External"/><Relationship Id="rId5" Type="http://schemas.openxmlformats.org/officeDocument/2006/relationships/hyperlink" Target="https://cdn-auth-cms.who.int/media/docs/default-source/mca-documents/nbh/enc-course/parent-guide/parent-guide-editable-international-19.12.2019.docx" TargetMode="External"/><Relationship Id="rId4" Type="http://schemas.openxmlformats.org/officeDocument/2006/relationships/hyperlink" Target="https://cdn-auth-cms.who.int/media/docs/default-source/mca-documents/nbh/enc-course/parent-guide/parent-guide-editable-international-19.12.2019b9e2b9ef-11e0-4f5b-981b-30b6aa19cca0.pdf" TargetMode="External"/></Relationships>
</file>

<file path=xl/worksheets/_rels/sheet7.xml.rels><?xml version="1.0" encoding="UTF-8" standalone="yes"?>
<Relationships xmlns="http://schemas.openxmlformats.org/package/2006/relationships"><Relationship Id="rId117" Type="http://schemas.openxmlformats.org/officeDocument/2006/relationships/hyperlink" Target="https://www.youtube.com/watch?v=D11yu5sMq6w&amp;feature=youtu.be" TargetMode="External"/><Relationship Id="rId21" Type="http://schemas.openxmlformats.org/officeDocument/2006/relationships/hyperlink" Target="https://globalhealthmedia.org/portfolio-items/helping-babies-breathe-at-birth/?portfolioCats=191%2C94%2C13%2C23%2C65" TargetMode="External"/><Relationship Id="rId42" Type="http://schemas.openxmlformats.org/officeDocument/2006/relationships/hyperlink" Target="https://www.unicef.org.uk/babyfriendly/baby-friendly-resources/relationship-building-resources/meeting-baby-for-the-first-time-video/" TargetMode="External"/><Relationship Id="rId63" Type="http://schemas.openxmlformats.org/officeDocument/2006/relationships/hyperlink" Target="https://globalhealthmedia.org/portfolio-items/breastfeeding-the-small-baby/?portfolioCats=191%2C94%2C13%2C23%2C65" TargetMode="External"/><Relationship Id="rId84" Type="http://schemas.openxmlformats.org/officeDocument/2006/relationships/hyperlink" Target="http://globalhealthmedia.org/portfolio-items/expressing-and-storing-breastmilk/?portfolioID=5623" TargetMode="External"/><Relationship Id="rId138" Type="http://schemas.openxmlformats.org/officeDocument/2006/relationships/hyperlink" Target="https://www.youtube.com/watch?v=3_jfxXjqFrE&amp;t=234s" TargetMode="External"/><Relationship Id="rId159" Type="http://schemas.openxmlformats.org/officeDocument/2006/relationships/hyperlink" Target="https://www.unicef.org/parenting/child-development/7-questions-about-babies-every-new-parent-asks-class" TargetMode="External"/><Relationship Id="rId170" Type="http://schemas.openxmlformats.org/officeDocument/2006/relationships/hyperlink" Target="https://www.rch.org.au/kidsinfo/fact_sheets/Developmental_dysplasia_of_the_hip_DDH_video/" TargetMode="External"/><Relationship Id="rId107" Type="http://schemas.openxmlformats.org/officeDocument/2006/relationships/hyperlink" Target="https://globalhealthmedia.org/portfolio-items/expressing-the-first-milk/?portfolioCats=191%2C94%2C13%2C23%2C65" TargetMode="External"/><Relationship Id="rId11" Type="http://schemas.openxmlformats.org/officeDocument/2006/relationships/hyperlink" Target="https://www.youtube.com/watch?v=lPYnPKaqyt4" TargetMode="External"/><Relationship Id="rId32" Type="http://schemas.openxmlformats.org/officeDocument/2006/relationships/hyperlink" Target="https://globalhealthmedia.org/portfolio-items/immediate-care-after-birth" TargetMode="External"/><Relationship Id="rId53" Type="http://schemas.openxmlformats.org/officeDocument/2006/relationships/hyperlink" Target="../../../../Jura%20Eds/AppData/Local/Facilitation/Normal%20movements.mp4" TargetMode="External"/><Relationship Id="rId74" Type="http://schemas.openxmlformats.org/officeDocument/2006/relationships/hyperlink" Target="https://www.youtube.com/watch?v=NnA_WaG7sCo" TargetMode="External"/><Relationship Id="rId128" Type="http://schemas.openxmlformats.org/officeDocument/2006/relationships/hyperlink" Target="https://www.youtube.com/watch?v=-3sfh1Z_veA" TargetMode="External"/><Relationship Id="rId149" Type="http://schemas.openxmlformats.org/officeDocument/2006/relationships/hyperlink" Target="https://www.youtube.com/watch?v=cDDWvj_q-o8" TargetMode="External"/><Relationship Id="rId5" Type="http://schemas.openxmlformats.org/officeDocument/2006/relationships/hyperlink" Target="https://www.youtube.com/watch?v=XOEhoU2DJ6g" TargetMode="External"/><Relationship Id="rId95" Type="http://schemas.openxmlformats.org/officeDocument/2006/relationships/hyperlink" Target="https://www.dropbox.com/sh/ypsx2dl04zptnh3/AACT0JiUBR-M7z5UNbFyKAKda/Unilateral%20Cleft.mp4?dl=0" TargetMode="External"/><Relationship Id="rId160" Type="http://schemas.openxmlformats.org/officeDocument/2006/relationships/hyperlink" Target="https://www.unicef.org/parenting/health/building-your-babys-mental-health" TargetMode="External"/><Relationship Id="rId22" Type="http://schemas.openxmlformats.org/officeDocument/2006/relationships/hyperlink" Target="https://globalhealthmedia.org/portfolio-items/preparing-for-birth/?portfolioCats=191%2C94%2C13%2C23%2C65" TargetMode="External"/><Relationship Id="rId43" Type="http://schemas.openxmlformats.org/officeDocument/2006/relationships/hyperlink" Target="https://globalhealthmedia.org/portfolio-items/early-initiation-of-breastfeeding/?portfolioCats=191%2C94%2C13%2C23%2C65" TargetMode="External"/><Relationship Id="rId64" Type="http://schemas.openxmlformats.org/officeDocument/2006/relationships/hyperlink" Target="https://globalhealthmedia.org/portfolio-items/keeping-the-small-baby-warm/?portfolioCats=191%2C94%2C13%2C23%2C65" TargetMode="External"/><Relationship Id="rId118" Type="http://schemas.openxmlformats.org/officeDocument/2006/relationships/hyperlink" Target="https://www.unicef.org.uk/babyfriendly/baby-friendly-resources/breastfeeding-resources/hand-expression-video/" TargetMode="External"/><Relationship Id="rId139" Type="http://schemas.openxmlformats.org/officeDocument/2006/relationships/hyperlink" Target="https://www.youtube.com/watch?v=iUF2eY-OfMs" TargetMode="External"/><Relationship Id="rId85" Type="http://schemas.openxmlformats.org/officeDocument/2006/relationships/hyperlink" Target="http://globalhealthmedia.org/portfolio-items/not-enough-milk/?portfolioID=5623" TargetMode="External"/><Relationship Id="rId150" Type="http://schemas.openxmlformats.org/officeDocument/2006/relationships/hyperlink" Target="https://www.youtube.com/watch?v=z2Ymu4GfIjw" TargetMode="External"/><Relationship Id="rId171" Type="http://schemas.openxmlformats.org/officeDocument/2006/relationships/hyperlink" Target="https://www.youtube.com/watch?v=VNNsN9IJkws" TargetMode="External"/><Relationship Id="rId12" Type="http://schemas.openxmlformats.org/officeDocument/2006/relationships/hyperlink" Target="https://www.youtube.com/watch?v=3SfHdSHK-g0" TargetMode="External"/><Relationship Id="rId33" Type="http://schemas.openxmlformats.org/officeDocument/2006/relationships/hyperlink" Target="https://globalhealthmedia.org/portfolio-items/newborn-physical-exam/" TargetMode="External"/><Relationship Id="rId108" Type="http://schemas.openxmlformats.org/officeDocument/2006/relationships/hyperlink" Target="https://globalhealthmedia.org/videos/inserting-a-gastric-tube/" TargetMode="External"/><Relationship Id="rId129" Type="http://schemas.openxmlformats.org/officeDocument/2006/relationships/hyperlink" Target="https://vimeo.com/picturinghealth/kmc?share=copy" TargetMode="External"/><Relationship Id="rId54" Type="http://schemas.openxmlformats.org/officeDocument/2006/relationships/hyperlink" Target="../../../../Jura%20Eds/AppData/Local/Facilitation/Abnormal%20movements.mp4" TargetMode="External"/><Relationship Id="rId75" Type="http://schemas.openxmlformats.org/officeDocument/2006/relationships/hyperlink" Target="https://www.youtube.com/watch?v=U0yBG59Afds" TargetMode="External"/><Relationship Id="rId96" Type="http://schemas.openxmlformats.org/officeDocument/2006/relationships/hyperlink" Target="https://www.dropbox.com/sh/ypsx2dl04zptnh3/AAAokoOERwpUk5xKNHujKF6Ea/Bilateral%20Cleft.mp4?dl=0" TargetMode="External"/><Relationship Id="rId140" Type="http://schemas.openxmlformats.org/officeDocument/2006/relationships/hyperlink" Target="https://globalhealthmedia.org/portfolio-items/respectful-care-during-labor-and-birth/" TargetMode="External"/><Relationship Id="rId161" Type="http://schemas.openxmlformats.org/officeDocument/2006/relationships/hyperlink" Target="https://www.youtube.com/watch?v=aX8RtO3G4f4" TargetMode="External"/><Relationship Id="rId6" Type="http://schemas.openxmlformats.org/officeDocument/2006/relationships/hyperlink" Target="https://www.youtube.com/watch?v=vGyjF9Ngd8Y" TargetMode="External"/><Relationship Id="rId23" Type="http://schemas.openxmlformats.org/officeDocument/2006/relationships/hyperlink" Target="https://globalhealthmedia.org/portfolio-items/preventing-infection-at-birth/?portfolioCats=191%2C94%2C13%2C23%2C65" TargetMode="External"/><Relationship Id="rId28" Type="http://schemas.openxmlformats.org/officeDocument/2006/relationships/hyperlink" Target="https://globalhealthmedia.org/portfolio-items/providing-essential-care-at-birth/?portfolioCats=191%2C94%2C13%2C23%2C65" TargetMode="External"/><Relationship Id="rId49" Type="http://schemas.openxmlformats.org/officeDocument/2006/relationships/hyperlink" Target="http://globalhealthmedia.org/portfolio-items/helping-a-breastfeeding-mother/?portfolioID=5623" TargetMode="External"/><Relationship Id="rId114" Type="http://schemas.openxmlformats.org/officeDocument/2006/relationships/hyperlink" Target="https://globalhealthmedia.org/portfolio-items/the-home-visit" TargetMode="External"/><Relationship Id="rId119" Type="http://schemas.openxmlformats.org/officeDocument/2006/relationships/hyperlink" Target="https://globalhealthmedia.org/videos/protecting-small-babies-from-infection/" TargetMode="External"/><Relationship Id="rId44" Type="http://schemas.openxmlformats.org/officeDocument/2006/relationships/hyperlink" Target="http://globalhealthmedia.org/portfolio-items/breastfeeding-positions/?portfolioID=5623" TargetMode="External"/><Relationship Id="rId60" Type="http://schemas.openxmlformats.org/officeDocument/2006/relationships/hyperlink" Target="https://globalhealthmedia.org/portfolio-items/providing-essential-care-at-birth/?portfolioCats=191%2C94%2C13%2C23%2C65" TargetMode="External"/><Relationship Id="rId65" Type="http://schemas.openxmlformats.org/officeDocument/2006/relationships/hyperlink" Target="https://globalhealthmedia.org/portfolio-items/a-small-babys-feeding-journey/?portfolioCats=191%2C94%2C13%2C23%2C65" TargetMode="External"/><Relationship Id="rId81" Type="http://schemas.openxmlformats.org/officeDocument/2006/relationships/hyperlink" Target="https://www.youtube.com/watch?v=2UBoewj4XZI&amp;t=3s" TargetMode="External"/><Relationship Id="rId86" Type="http://schemas.openxmlformats.org/officeDocument/2006/relationships/hyperlink" Target="https://www.youtube.com/watch?v=XOEhoU2DJ6g" TargetMode="External"/><Relationship Id="rId130" Type="http://schemas.openxmlformats.org/officeDocument/2006/relationships/hyperlink" Target="https://www.picturinghealth.org/ikmc-trial/" TargetMode="External"/><Relationship Id="rId135" Type="http://schemas.openxmlformats.org/officeDocument/2006/relationships/hyperlink" Target="https://globalhealthmedia.org/portfolio-items/teaching-points-for-newborn-resuscitation/?portfolioCats=191%2C94%2C13%2C23%2C65" TargetMode="External"/><Relationship Id="rId151" Type="http://schemas.openxmlformats.org/officeDocument/2006/relationships/hyperlink" Target="https://raisingchildren.net.au/newborns/breastfeeding-bottle-feeding/how-to-breastfeed/baby-led-attachment" TargetMode="External"/><Relationship Id="rId156" Type="http://schemas.openxmlformats.org/officeDocument/2006/relationships/hyperlink" Target="https://www.youtube.com/watch?v=1Evwgu369Jw" TargetMode="External"/><Relationship Id="rId177" Type="http://schemas.openxmlformats.org/officeDocument/2006/relationships/hyperlink" Target="https://www.afro.who.int/node/12469" TargetMode="External"/><Relationship Id="rId172" Type="http://schemas.openxmlformats.org/officeDocument/2006/relationships/hyperlink" Target="https://www.youtube.com/watch?v=gtfR1RYfB7k&amp;t=1s" TargetMode="External"/><Relationship Id="rId13" Type="http://schemas.openxmlformats.org/officeDocument/2006/relationships/hyperlink" Target="https://www.youtube.com/watch?v=dK7FNjFDG7A" TargetMode="External"/><Relationship Id="rId18" Type="http://schemas.openxmlformats.org/officeDocument/2006/relationships/hyperlink" Target="https://www.youtube.com/watch?v=GaOwR9hy3EQ%20Clinical%20waste" TargetMode="External"/><Relationship Id="rId39" Type="http://schemas.openxmlformats.org/officeDocument/2006/relationships/hyperlink" Target="https://www.youtube.com/watch?v=QxDSqAo3wdk&amp;list=PLlnCfzj-EjrUfebihLVRJT5MvVOie1niE&amp;index=2" TargetMode="External"/><Relationship Id="rId109" Type="http://schemas.openxmlformats.org/officeDocument/2006/relationships/hyperlink" Target="https://globalhealthmedia.org/portfolio-items/feeding-with-a-nasogastric-tube/?portfolioCats=191%2C94%2C13%2C23%2C65" TargetMode="External"/><Relationship Id="rId34" Type="http://schemas.openxmlformats.org/officeDocument/2006/relationships/hyperlink" Target="https://www.youtube.com/watch?v=6bQdSVd5vRU&amp;list=PLlnCfzj-EjrUfebihLVRJT5MvVOie1niE&amp;index=10&amp;t=5s" TargetMode="External"/><Relationship Id="rId50" Type="http://schemas.openxmlformats.org/officeDocument/2006/relationships/hyperlink" Target="https://globalhealthmedia.org/portfolio-items/newborn-physical-exam" TargetMode="External"/><Relationship Id="rId55" Type="http://schemas.openxmlformats.org/officeDocument/2006/relationships/hyperlink" Target="https://globalhealthmedia.org/portfolio-items/jaundice/?portfolioCats=191%2C94%2C13%2C23%2C65" TargetMode="External"/><Relationship Id="rId76" Type="http://schemas.openxmlformats.org/officeDocument/2006/relationships/hyperlink" Target="https://www.youtube.com/watch?v=R3cIcyNqNTk&amp;list=PLlnCfzj-EjrV0Q4KQq5vSReHb5U_gVG5p&amp;index=5" TargetMode="External"/><Relationship Id="rId97" Type="http://schemas.openxmlformats.org/officeDocument/2006/relationships/hyperlink" Target="http://globalhealthmedia.org/portfolio-items/expressing-and-storing-breastmilk/?portfolioID=5623" TargetMode="External"/><Relationship Id="rId104" Type="http://schemas.openxmlformats.org/officeDocument/2006/relationships/hyperlink" Target="https://globalhealthmedia.org/portfolio-items/a-small-babys-feeding-journey/?portfolioCats=191%2C94%2C13%2C23%2C65" TargetMode="External"/><Relationship Id="rId120" Type="http://schemas.openxmlformats.org/officeDocument/2006/relationships/hyperlink" Target="https://www.youtube.com/watch?v=DchjpjHOoaE" TargetMode="External"/><Relationship Id="rId125" Type="http://schemas.openxmlformats.org/officeDocument/2006/relationships/hyperlink" Target="https://www.youtube.com/watch?v=nsmTHwcZDTU" TargetMode="External"/><Relationship Id="rId141" Type="http://schemas.openxmlformats.org/officeDocument/2006/relationships/hyperlink" Target="https://www.rch.org.au/kidsinfo/fact_sheets/Developmental_dysplasia_of_the_hip_DDH_video/" TargetMode="External"/><Relationship Id="rId146" Type="http://schemas.openxmlformats.org/officeDocument/2006/relationships/hyperlink" Target="https://www.youtube.com/watch?v=IS9e8gOSu90" TargetMode="External"/><Relationship Id="rId167" Type="http://schemas.openxmlformats.org/officeDocument/2006/relationships/hyperlink" Target="https://babytalkforparents.org/?utm_campaign=early-moments&amp;utm_medium=referral&amp;utm_source=unicef-parenting" TargetMode="External"/><Relationship Id="rId7" Type="http://schemas.openxmlformats.org/officeDocument/2006/relationships/hyperlink" Target="https://www.pocqi.org/uploads/videos/GMT20180803-061228_---Improvi_1344x768.mp4" TargetMode="External"/><Relationship Id="rId71" Type="http://schemas.openxmlformats.org/officeDocument/2006/relationships/hyperlink" Target="https://globalhealthmedia.org/portfolio-items/breastfeeding-your-small-baby-for-mothers/?portfolioCats=191%2C94%2C13%2C23%2C65" TargetMode="External"/><Relationship Id="rId92" Type="http://schemas.openxmlformats.org/officeDocument/2006/relationships/hyperlink" Target="http://globalhealthmedia.org/portfolio-items/increasing-your-milk-supply/?portfolioID=5623" TargetMode="External"/><Relationship Id="rId162" Type="http://schemas.openxmlformats.org/officeDocument/2006/relationships/hyperlink" Target="https://raisingchildren.net.au/newborns/breastfeeding-bottle-feeding/breastfeeding-videos/breastfeeding-positions" TargetMode="External"/><Relationship Id="rId2" Type="http://schemas.openxmlformats.org/officeDocument/2006/relationships/hyperlink" Target="https://www.google.com/url?sa=t&amp;rct=j&amp;q=&amp;esrc=s&amp;source=web&amp;cd=&amp;cad=rja&amp;uact=8&amp;ved=2ahUKEwjFwqW3u4XzAhWB4IUKHTxAC5IQuAJ6BAgCEAY&amp;url=https%3A%2F%2Fwww.youtube.com%2Fwatch%3Fv%3Dc1I8zQGVycA&amp;usg=AOvVaw2HKYOG62gb6OY38EhJfDRV" TargetMode="External"/><Relationship Id="rId29" Type="http://schemas.openxmlformats.org/officeDocument/2006/relationships/hyperlink" Target="https://globalhealthmedia.org/portfolio-items/continuous-skin-to-skin-care/?portfolioCats=191%2C94%2C13%2C23%2C65" TargetMode="External"/><Relationship Id="rId24" Type="http://schemas.openxmlformats.org/officeDocument/2006/relationships/hyperlink" Target="https://globalhealthmedia.org/portfolio-items/respectful-care-during-labor-and-birth/" TargetMode="External"/><Relationship Id="rId40" Type="http://schemas.openxmlformats.org/officeDocument/2006/relationships/hyperlink" Target="https://www.youtube.com/watch?v=hYXQqA7dGco" TargetMode="External"/><Relationship Id="rId45" Type="http://schemas.openxmlformats.org/officeDocument/2006/relationships/hyperlink" Target="https://www.unicef.org.uk/babyfriendly/baby-friendly-resources/breastfeeding-resources/maximising-breastmilk-video/" TargetMode="External"/><Relationship Id="rId66" Type="http://schemas.openxmlformats.org/officeDocument/2006/relationships/hyperlink" Target="https://globalhealthmedia.org/portfolio-items/cup-feeding-your-small-baby/?portfolioCats=191%2C94%2C13%2C23%2C65" TargetMode="External"/><Relationship Id="rId87" Type="http://schemas.openxmlformats.org/officeDocument/2006/relationships/hyperlink" Target="http://globalhealthmedia.org/portfolio-items/helping-a-breastfeeding-mother/?portfolioID=5623" TargetMode="External"/><Relationship Id="rId110" Type="http://schemas.openxmlformats.org/officeDocument/2006/relationships/hyperlink" Target="https://globalhealthmedia.org/portfolio-items/breastfeeding-your-small-baby-for-mothers/?portfolioCats=191%2C94%2C13%2C23%2C65" TargetMode="External"/><Relationship Id="rId115" Type="http://schemas.openxmlformats.org/officeDocument/2006/relationships/hyperlink" Target="https://www.unicef.org.uk/babyfriendly/baby-friendly-resources/breastfeeding-resources/maximising-breastmilk-video/" TargetMode="External"/><Relationship Id="rId131" Type="http://schemas.openxmlformats.org/officeDocument/2006/relationships/hyperlink" Target="https://www.youtube.com/watch?v=bWJkDmZ6qPc&amp;feature=youtu.be" TargetMode="External"/><Relationship Id="rId136" Type="http://schemas.openxmlformats.org/officeDocument/2006/relationships/hyperlink" Target="https://www.youtube.com/watch?v=_bcYkXgidss&amp;t=955s" TargetMode="External"/><Relationship Id="rId157" Type="http://schemas.openxmlformats.org/officeDocument/2006/relationships/hyperlink" Target="https://www.nhs.uk/live-well/best-way-to-wash-your-hands/" TargetMode="External"/><Relationship Id="rId178" Type="http://schemas.openxmlformats.org/officeDocument/2006/relationships/hyperlink" Target="https://www.youtube.com/watch?v=_0gP3MdS56Q" TargetMode="External"/><Relationship Id="rId61" Type="http://schemas.openxmlformats.org/officeDocument/2006/relationships/hyperlink" Target="https://globalhealthmedia.org/portfolio-items/routine-assessment-of-the-small-baby/?portfolioCats=191%2C94%2C13%2C23%2C65" TargetMode="External"/><Relationship Id="rId82" Type="http://schemas.openxmlformats.org/officeDocument/2006/relationships/hyperlink" Target="http://globalhealthmedia.org/portfolio-items/breastfeeding-attachment/?portfolioID=5623" TargetMode="External"/><Relationship Id="rId152" Type="http://schemas.openxmlformats.org/officeDocument/2006/relationships/hyperlink" Target="https://www.youtube.com/watch?v=UXuSyIHtCNY&amp;list=PLA7dYQkD0BtrtPhanvKnc1hlk0oeKMCSf&amp;index=4" TargetMode="External"/><Relationship Id="rId173" Type="http://schemas.openxmlformats.org/officeDocument/2006/relationships/hyperlink" Target="https://www.youtube.com/watch?v=p-Qq5GrkvnE" TargetMode="External"/><Relationship Id="rId19" Type="http://schemas.openxmlformats.org/officeDocument/2006/relationships/hyperlink" Target="https://www.youtube.com/watch?v=gGWXPC1bsHk" TargetMode="External"/><Relationship Id="rId14" Type="http://schemas.openxmlformats.org/officeDocument/2006/relationships/hyperlink" Target="https://www.youtube.com/watch?v=y7e8nM0JAz0" TargetMode="External"/><Relationship Id="rId30" Type="http://schemas.openxmlformats.org/officeDocument/2006/relationships/hyperlink" Target="https://www.youtube.com/watch?v=wY92JZLTBdI" TargetMode="External"/><Relationship Id="rId35" Type="http://schemas.openxmlformats.org/officeDocument/2006/relationships/hyperlink" Target="https://www.youtube.com/watch?v=YzuNeYW9gZs" TargetMode="External"/><Relationship Id="rId56" Type="http://schemas.openxmlformats.org/officeDocument/2006/relationships/hyperlink" Target="https://globalhealthmedia.org/videos/referring-a-small-baby/" TargetMode="External"/><Relationship Id="rId77" Type="http://schemas.openxmlformats.org/officeDocument/2006/relationships/hyperlink" Target="https://globalhealthmedia.org/portfolio-items/wrap-designs-for-skin-to-skin-care/?portfolioCats=191%2C94%2C13%2C23%2C65" TargetMode="External"/><Relationship Id="rId100" Type="http://schemas.openxmlformats.org/officeDocument/2006/relationships/hyperlink" Target="https://globalhealthmedia.org/portfolio-items/expressing-the-first-milk/?portfolioCats=191%2C94%2C13%2C23%2C65" TargetMode="External"/><Relationship Id="rId105" Type="http://schemas.openxmlformats.org/officeDocument/2006/relationships/hyperlink" Target="https://www.unicef.org.uk/babyfriendly/baby-friendly-resources/neonatal-care-resources/neonatal-care-improvements-video/" TargetMode="External"/><Relationship Id="rId126" Type="http://schemas.openxmlformats.org/officeDocument/2006/relationships/hyperlink" Target="https://my.matterport.com/show/?m=j1PpXUShVAU" TargetMode="External"/><Relationship Id="rId147" Type="http://schemas.openxmlformats.org/officeDocument/2006/relationships/hyperlink" Target="https://www.youtube.com/watch?v=Y51ib_HaZks" TargetMode="External"/><Relationship Id="rId168" Type="http://schemas.openxmlformats.org/officeDocument/2006/relationships/hyperlink" Target="https://www.youtube.com/watch?v=ZbtuDEbNGKM" TargetMode="External"/><Relationship Id="rId8" Type="http://schemas.openxmlformats.org/officeDocument/2006/relationships/hyperlink" Target="https://globalhealthmedia.org/portfolio-items/respectful-care-during-labor-and-birth/" TargetMode="External"/><Relationship Id="rId51" Type="http://schemas.openxmlformats.org/officeDocument/2006/relationships/hyperlink" Target="https://globalhealthmedia.org/videos/basic-skills/?portfolioCats=191%2C94%2C13%2C23%2C65" TargetMode="External"/><Relationship Id="rId72" Type="http://schemas.openxmlformats.org/officeDocument/2006/relationships/hyperlink" Target="https://www.youtube.com/watch?v=kP4YMbBsEFg" TargetMode="External"/><Relationship Id="rId93" Type="http://schemas.openxmlformats.org/officeDocument/2006/relationships/hyperlink" Target="https://www.youtube.com/watch?v=mTm9zvz5-Dc" TargetMode="External"/><Relationship Id="rId98" Type="http://schemas.openxmlformats.org/officeDocument/2006/relationships/hyperlink" Target="https://globalhealthmedia.org/portfolio-items/making-enough-milk/?portfolioCats=191%2C94%2C13%2C23%2C65" TargetMode="External"/><Relationship Id="rId121" Type="http://schemas.openxmlformats.org/officeDocument/2006/relationships/hyperlink" Target="https://youtu.be/IIQB_ylzXmA" TargetMode="External"/><Relationship Id="rId142" Type="http://schemas.openxmlformats.org/officeDocument/2006/relationships/hyperlink" Target="https://www.youtube.com/watch?reload=9&amp;v=sRNsOeHdsCU" TargetMode="External"/><Relationship Id="rId163" Type="http://schemas.openxmlformats.org/officeDocument/2006/relationships/hyperlink" Target="https://globalhealthmedia.org/portfolio-items/preparing-the-birth-room/?portfolioCats=191%2C94%2C13%2C23%2C65" TargetMode="External"/><Relationship Id="rId3" Type="http://schemas.openxmlformats.org/officeDocument/2006/relationships/hyperlink" Target="https://www.youtube.com/watch?v=kP4YMbBsEFg" TargetMode="External"/><Relationship Id="rId25" Type="http://schemas.openxmlformats.org/officeDocument/2006/relationships/hyperlink" Target="https://globalhealthmedia.org/portfolio-items/immediate-care-after-birth/?portfolioID=5623" TargetMode="External"/><Relationship Id="rId46" Type="http://schemas.openxmlformats.org/officeDocument/2006/relationships/hyperlink" Target="https://www.youtube.com/watch?v=mTm9zvz5-Dc" TargetMode="External"/><Relationship Id="rId67" Type="http://schemas.openxmlformats.org/officeDocument/2006/relationships/hyperlink" Target="https://globalhealthmedia.org/portfolio-items/caring-for-your-small-baby-at-home/?portfolioCats=191%2C94%2C13%2C23%2C65" TargetMode="External"/><Relationship Id="rId116" Type="http://schemas.openxmlformats.org/officeDocument/2006/relationships/hyperlink" Target="https://www.youtube.com/watch?v=2UBoewj4XZI&amp;t=3s" TargetMode="External"/><Relationship Id="rId137" Type="http://schemas.openxmlformats.org/officeDocument/2006/relationships/hyperlink" Target="https://www.youtube.com/watch?v=nEKdp2g1WIA" TargetMode="External"/><Relationship Id="rId158" Type="http://schemas.openxmlformats.org/officeDocument/2006/relationships/hyperlink" Target="https://www.unicef.org/parenting/inspiration/mollys-ted-talk" TargetMode="External"/><Relationship Id="rId20" Type="http://schemas.openxmlformats.org/officeDocument/2006/relationships/hyperlink" Target="https://www.youtube.com/watch?v=ZASAe-Y3G_4" TargetMode="External"/><Relationship Id="rId41" Type="http://schemas.openxmlformats.org/officeDocument/2006/relationships/hyperlink" Target="https://globalhealthmedia.org/portfolio-items/the-cold-baby/?portfolioCats=191%2C94%2C13%2C23%2C65" TargetMode="External"/><Relationship Id="rId62" Type="http://schemas.openxmlformats.org/officeDocument/2006/relationships/hyperlink" Target="https://globalhealthmedia.org/portfolio-items/routine-assessment-of-the-small-baby/?portfolioCats=191%2C94%2C13%2C23%2C65" TargetMode="External"/><Relationship Id="rId83" Type="http://schemas.openxmlformats.org/officeDocument/2006/relationships/hyperlink" Target="http://globalhealthmedia.org/portfolio-items/how-to-express-breastmilk/?portfolioID=5623" TargetMode="External"/><Relationship Id="rId88" Type="http://schemas.openxmlformats.org/officeDocument/2006/relationships/hyperlink" Target="http://globalhealthmedia.org/portfolio-items/nipple-pain/?portfolioID=5623" TargetMode="External"/><Relationship Id="rId111" Type="http://schemas.openxmlformats.org/officeDocument/2006/relationships/hyperlink" Target="https://globalhealthmedia.org/portfolio-items/postnatal-care-of-mother-and-baby/?portfolioCats=191%2C94%2C13%2C23%2C65" TargetMode="External"/><Relationship Id="rId132" Type="http://schemas.openxmlformats.org/officeDocument/2006/relationships/hyperlink" Target="https://globalhealthmedia.org/portfolio-items/helping-babies-breathe-at-birth/?portfolioCats=191%2C94%2C13%2C23%2C65" TargetMode="External"/><Relationship Id="rId153" Type="http://schemas.openxmlformats.org/officeDocument/2006/relationships/hyperlink" Target="https://www.youtube.com/watch?v=XTq9a4VIE_A&amp;list=PLA7dYQkD0BtrtPhanvKnc1hlk0oeKMCSf&amp;index=8" TargetMode="External"/><Relationship Id="rId174" Type="http://schemas.openxmlformats.org/officeDocument/2006/relationships/hyperlink" Target="https://www.youtube.com/watch?v=ZWbQTA65tAw" TargetMode="External"/><Relationship Id="rId179" Type="http://schemas.openxmlformats.org/officeDocument/2006/relationships/printerSettings" Target="../printerSettings/printerSettings4.bin"/><Relationship Id="rId15" Type="http://schemas.openxmlformats.org/officeDocument/2006/relationships/hyperlink" Target="https://globalhealthmedia.org/portfolio-items/preventing-infection-at-birth/?portfolioCats=191%2C94%2C13%2C23%2C65" TargetMode="External"/><Relationship Id="rId36" Type="http://schemas.openxmlformats.org/officeDocument/2006/relationships/hyperlink" Target="https://globalhealthmedia.org/portfolio-items/keeping-the-baby-warm/" TargetMode="External"/><Relationship Id="rId57" Type="http://schemas.openxmlformats.org/officeDocument/2006/relationships/hyperlink" Target="https://globalhealthmedia.org/portfolio-items/helping-babies-breathe-with-a-training-doll/" TargetMode="External"/><Relationship Id="rId106" Type="http://schemas.openxmlformats.org/officeDocument/2006/relationships/hyperlink" Target="https://www.youtube.com/watch?v=XOEhoU2DJ6g" TargetMode="External"/><Relationship Id="rId127" Type="http://schemas.openxmlformats.org/officeDocument/2006/relationships/hyperlink" Target="https://www.youtube.com/watch?v=wGcqnRX6_P4&amp;t=4s" TargetMode="External"/><Relationship Id="rId10" Type="http://schemas.openxmlformats.org/officeDocument/2006/relationships/hyperlink" Target="https://raisingchildren.net.au/newborns/connecting-communicating/communicating/baby-cues" TargetMode="External"/><Relationship Id="rId31" Type="http://schemas.openxmlformats.org/officeDocument/2006/relationships/hyperlink" Target="https://www.youtube.com/watch?v=oCRHw9xGDcc" TargetMode="External"/><Relationship Id="rId52" Type="http://schemas.openxmlformats.org/officeDocument/2006/relationships/hyperlink" Target="https://globalhealthmedia.org/portfolio-items/breathing-problems/?portfolioCats=191%2C94%2C13%2C23%2C65" TargetMode="External"/><Relationship Id="rId73" Type="http://schemas.openxmlformats.org/officeDocument/2006/relationships/hyperlink" Target="https://globalhealthmedia.org/portfolio-items/continuous-skin-to-skin-care/?portfolioCats=191%2C94%2C13%2C23%2C65" TargetMode="External"/><Relationship Id="rId78" Type="http://schemas.openxmlformats.org/officeDocument/2006/relationships/hyperlink" Target="https://www.youtube.com/watch?v=UJRHvwgSV_I&amp;list=PLlnCfzj-EjrV0Q4KQq5vSReHb5U_gVG5p" TargetMode="External"/><Relationship Id="rId94" Type="http://schemas.openxmlformats.org/officeDocument/2006/relationships/hyperlink" Target="https://www.youtube.com/watch?v=pMESbHJqrss" TargetMode="External"/><Relationship Id="rId99" Type="http://schemas.openxmlformats.org/officeDocument/2006/relationships/hyperlink" Target="https://globalhealthmedia.org/portfolio-items/expressing-the-first-milk/?portfolioCats=191%2C94%2C13%2C23%2C65" TargetMode="External"/><Relationship Id="rId101" Type="http://schemas.openxmlformats.org/officeDocument/2006/relationships/hyperlink" Target="https://globalhealthmedia.org/portfolio-items/cup-feeding/?portfolioCats=191%2C94%2C13%2C23%2C65" TargetMode="External"/><Relationship Id="rId122" Type="http://schemas.openxmlformats.org/officeDocument/2006/relationships/hyperlink" Target="https://www.youtube.com/watch?v=2q3IYiLkcDw" TargetMode="External"/><Relationship Id="rId143" Type="http://schemas.openxmlformats.org/officeDocument/2006/relationships/hyperlink" Target="http://globalhealthmedia.org/portfolio-items/breastfeeding-attachment/?portfolioID=5623" TargetMode="External"/><Relationship Id="rId148" Type="http://schemas.openxmlformats.org/officeDocument/2006/relationships/hyperlink" Target="https://www.youtube.com/watch?v=06cia03afh4" TargetMode="External"/><Relationship Id="rId164" Type="http://schemas.openxmlformats.org/officeDocument/2006/relationships/hyperlink" Target="https://www.youtube.com/watch?v=3nbTEG1fOrE&amp;t=109s" TargetMode="External"/><Relationship Id="rId169" Type="http://schemas.openxmlformats.org/officeDocument/2006/relationships/hyperlink" Target="https://starship.org.nz/guidelines/red-reflex-screening-assessment-in-newborns-and-infants/" TargetMode="External"/><Relationship Id="rId4" Type="http://schemas.openxmlformats.org/officeDocument/2006/relationships/hyperlink" Target="https://www.youtube.com/watch?v=m_5u8-QSh6A" TargetMode="External"/><Relationship Id="rId9" Type="http://schemas.openxmlformats.org/officeDocument/2006/relationships/hyperlink" Target="https://raisingchildren.net.au/newborns/behaviour/crying-colic/baby-cues" TargetMode="External"/><Relationship Id="rId180" Type="http://schemas.openxmlformats.org/officeDocument/2006/relationships/drawing" Target="../drawings/drawing4.xml"/><Relationship Id="rId26" Type="http://schemas.openxmlformats.org/officeDocument/2006/relationships/hyperlink" Target="https://globalhealthmedia.org/portfolio-items/immediate-care-after-birth/?portfolioCats=191%2C94%2C13%2C23%2C65" TargetMode="External"/><Relationship Id="rId47" Type="http://schemas.openxmlformats.org/officeDocument/2006/relationships/hyperlink" Target="https://www.unicef.org.uk/babyfriendly/baby-friendly-resources/breastfeeding-resources/best-beginnings-videos/" TargetMode="External"/><Relationship Id="rId68" Type="http://schemas.openxmlformats.org/officeDocument/2006/relationships/hyperlink" Target="https://globalhealthmedia.org/portfolio-items/discharging-the-small-baby/?portfolioCats=191%2C94%2C13%2C23%2C65" TargetMode="External"/><Relationship Id="rId89" Type="http://schemas.openxmlformats.org/officeDocument/2006/relationships/hyperlink" Target="http://globalhealthmedia.org/portfolio-items/breast-pain/?portfolioID=5623" TargetMode="External"/><Relationship Id="rId112" Type="http://schemas.openxmlformats.org/officeDocument/2006/relationships/hyperlink" Target="https://globalhealthmedia.org/portfolio-items/warning-signs-in-newborns-for-mothers-and-caregivers/?portfolioCats=191%2C94%2C13%2C23%2C65" TargetMode="External"/><Relationship Id="rId133" Type="http://schemas.openxmlformats.org/officeDocument/2006/relationships/hyperlink" Target="https://globalhealthmedia.org/portfolio-items/referring-a-sick-baby/?portfolioCats=191%2C94%2C13%2C23%2C65" TargetMode="External"/><Relationship Id="rId154" Type="http://schemas.openxmlformats.org/officeDocument/2006/relationships/hyperlink" Target="https://www.youtube.com/watch?v=FgYcvZGkM-s&amp;list=PLA7dYQkD0BtrtPhanvKnc1hlk0oeKMCSf" TargetMode="External"/><Relationship Id="rId175" Type="http://schemas.openxmlformats.org/officeDocument/2006/relationships/hyperlink" Target="https://www.youtube.com/watch?v=_8T2ePCty4E" TargetMode="External"/><Relationship Id="rId16" Type="http://schemas.openxmlformats.org/officeDocument/2006/relationships/hyperlink" Target="https://www.paho.org/hq/index.php?option=com_content&amp;view=article&amp;id=7917:2012-videos-proper-use-ppe&amp;Itemid=40295&amp;lang=en" TargetMode="External"/><Relationship Id="rId37" Type="http://schemas.openxmlformats.org/officeDocument/2006/relationships/hyperlink" Target="https://globalhealthmedia.org/portfolio-items/referring-a-sick-baby/" TargetMode="External"/><Relationship Id="rId58" Type="http://schemas.openxmlformats.org/officeDocument/2006/relationships/hyperlink" Target="https://globalhealthmedia.org/portfolio-items/protecting-small-babies-from-infection/" TargetMode="External"/><Relationship Id="rId79" Type="http://schemas.openxmlformats.org/officeDocument/2006/relationships/hyperlink" Target="https://www.youtube.com/watch?v=WMCc2D8Nwkw&amp;list=PLlnCfzj-EjrWVTyuFe4BIjC6u9eOdjTbF&amp;index=3" TargetMode="External"/><Relationship Id="rId102" Type="http://schemas.openxmlformats.org/officeDocument/2006/relationships/hyperlink" Target="https://globalhealthmedia.org/portfolio-items/cup-feeding-your-small-baby/?portfolioCats=191%2C94%2C13%2C23%2C65" TargetMode="External"/><Relationship Id="rId123" Type="http://schemas.openxmlformats.org/officeDocument/2006/relationships/hyperlink" Target="https://www.youtube.com/watch?v=ujSAJ-tG4zE&amp;t=266s" TargetMode="External"/><Relationship Id="rId144" Type="http://schemas.openxmlformats.org/officeDocument/2006/relationships/hyperlink" Target="https://www.youtube.com/watch?v=qkCxAM-oopI" TargetMode="External"/><Relationship Id="rId90" Type="http://schemas.openxmlformats.org/officeDocument/2006/relationships/hyperlink" Target="http://globalhealthmedia.org/portfolio-items/breast-engorgement/?portfolioID=5623" TargetMode="External"/><Relationship Id="rId165" Type="http://schemas.openxmlformats.org/officeDocument/2006/relationships/hyperlink" Target="https://www.youtube.com/watch?v=PSzbrtIT91s&amp;t=31s" TargetMode="External"/><Relationship Id="rId27" Type="http://schemas.openxmlformats.org/officeDocument/2006/relationships/hyperlink" Target="https://globalhealthmedia.org/portfolio-items/assisting-the-birth-of-twins/?portfolioCats=191%2C94%2C13%2C23%2C65" TargetMode="External"/><Relationship Id="rId48" Type="http://schemas.openxmlformats.org/officeDocument/2006/relationships/hyperlink" Target="https://www.unicef.org.uk/babyfriendly/baby-friendly-resources/breastfeeding-resources/breastfeeding-relationships-early-days-video/" TargetMode="External"/><Relationship Id="rId69" Type="http://schemas.openxmlformats.org/officeDocument/2006/relationships/hyperlink" Target="https://globalhealthmedia.org/portfolio-items/danger-signs-in-the-small-baby/?portfolioCats=191%2C94%2C13%2C23%2C65" TargetMode="External"/><Relationship Id="rId113" Type="http://schemas.openxmlformats.org/officeDocument/2006/relationships/hyperlink" Target="https://globalhealthmedia.org/portfolio-items/home-visit-for-the-newborn/" TargetMode="External"/><Relationship Id="rId134" Type="http://schemas.openxmlformats.org/officeDocument/2006/relationships/hyperlink" Target="https://globalhealthmedia.org/portfolio-items/helping-babies-breathe-at-birth/?portfolioCats=191%2C94%2C13%2C23%2C65" TargetMode="External"/><Relationship Id="rId80" Type="http://schemas.openxmlformats.org/officeDocument/2006/relationships/hyperlink" Target="https://globalhealthmedia.org/videos/wrap-designs-for-skin-to-skin-care/" TargetMode="External"/><Relationship Id="rId155" Type="http://schemas.openxmlformats.org/officeDocument/2006/relationships/hyperlink" Target="https://www.youtube.com/watch?v=hnzAyGdGwjQ&amp;list=PLA7dYQkD0BtrtPhanvKnc1hlk0oeKMCSf&amp;index=9" TargetMode="External"/><Relationship Id="rId176" Type="http://schemas.openxmlformats.org/officeDocument/2006/relationships/hyperlink" Target="https://globalhealthmedia.org/videos/caring-for-yourself-and-your-baby-after-birth/" TargetMode="External"/><Relationship Id="rId17" Type="http://schemas.openxmlformats.org/officeDocument/2006/relationships/hyperlink" Target="https://www.youtube.com/watch?v=adB8RW4I3o4" TargetMode="External"/><Relationship Id="rId38" Type="http://schemas.openxmlformats.org/officeDocument/2006/relationships/hyperlink" Target="https://www.youtube.com/watch?v=T7hhmPiXdX8&amp;list=PLlnCfzj-EjrUfebihLVRJT5MvVOie1niE&amp;index=1" TargetMode="External"/><Relationship Id="rId59" Type="http://schemas.openxmlformats.org/officeDocument/2006/relationships/hyperlink" Target="https://globalhealthmedia.org/portfolio-items/preparing-for-birth/" TargetMode="External"/><Relationship Id="rId103" Type="http://schemas.openxmlformats.org/officeDocument/2006/relationships/hyperlink" Target="https://globalhealthmedia.org/portfolio-items/breastfeeding-the-small-baby/?portfolioCats=191%2C94%2C13%2C23%2C65" TargetMode="External"/><Relationship Id="rId124" Type="http://schemas.openxmlformats.org/officeDocument/2006/relationships/hyperlink" Target="https://www.youtube.com/watch?v=2q3IYiLkcDw" TargetMode="External"/><Relationship Id="rId70" Type="http://schemas.openxmlformats.org/officeDocument/2006/relationships/hyperlink" Target="https://globalhealthmedia.org/portfolio-items/referring-a-small-baby/?portfolioCats=191%2C94%2C13%2C23%2C65" TargetMode="External"/><Relationship Id="rId91" Type="http://schemas.openxmlformats.org/officeDocument/2006/relationships/hyperlink" Target="http://globalhealthmedia.org/portfolio-items/is-your-baby-getting-enough-milk/?portfolioID=5623" TargetMode="External"/><Relationship Id="rId145" Type="http://schemas.openxmlformats.org/officeDocument/2006/relationships/hyperlink" Target="https://www.youtube.com/watch?v=bWJkDmZ6qPc&amp;feature=youtu.be" TargetMode="External"/><Relationship Id="rId166" Type="http://schemas.openxmlformats.org/officeDocument/2006/relationships/hyperlink" Target="https://www.youtube.com/watch?v=9I4YrGmWuno&amp;t=93s" TargetMode="External"/><Relationship Id="rId1" Type="http://schemas.openxmlformats.org/officeDocument/2006/relationships/hyperlink" Target="https://www.youtube.com/watch?v=nCS7Rus4_-Y"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5.xml.rels><?xml version="1.0" encoding="UTF-8" standalone="yes"?>
<Relationships xmlns="http://schemas.openxmlformats.org/package/2006/relationships"><Relationship Id="rId8" Type="http://schemas.openxmlformats.org/officeDocument/2006/relationships/image" Target="../media/image22.emf"/><Relationship Id="rId3" Type="http://schemas.openxmlformats.org/officeDocument/2006/relationships/package" Target="../embeddings/Microsoft_Word_Document.docx"/><Relationship Id="rId7" Type="http://schemas.openxmlformats.org/officeDocument/2006/relationships/package" Target="../embeddings/Microsoft_Word_Document2.docx"/><Relationship Id="rId2" Type="http://schemas.openxmlformats.org/officeDocument/2006/relationships/vmlDrawing" Target="../drawings/vmlDrawing2.vml"/><Relationship Id="rId1" Type="http://schemas.openxmlformats.org/officeDocument/2006/relationships/drawing" Target="../drawings/drawing11.xml"/><Relationship Id="rId6" Type="http://schemas.openxmlformats.org/officeDocument/2006/relationships/image" Target="../media/image21.emf"/><Relationship Id="rId5" Type="http://schemas.openxmlformats.org/officeDocument/2006/relationships/package" Target="../embeddings/Microsoft_Word_Document1.docx"/><Relationship Id="rId4" Type="http://schemas.openxmlformats.org/officeDocument/2006/relationships/image" Target="../media/image20.emf"/></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0.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11.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2.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3.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4.vml"/></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8" Type="http://schemas.openxmlformats.org/officeDocument/2006/relationships/hyperlink" Target="https://youtu.be/h16JPBcOIGs" TargetMode="External"/><Relationship Id="rId13" Type="http://schemas.openxmlformats.org/officeDocument/2006/relationships/hyperlink" Target="https://www.youtube.com/watch?v=dK7FNjFDG7A" TargetMode="External"/><Relationship Id="rId18" Type="http://schemas.openxmlformats.org/officeDocument/2006/relationships/hyperlink" Target="https://www.unicef.org.uk/babyfriendly/baby-friendly-resources/relationship-building-resources/meeting-baby-for-the-first-time-video/" TargetMode="External"/><Relationship Id="rId26" Type="http://schemas.openxmlformats.org/officeDocument/2006/relationships/hyperlink" Target="http://globalhealthmedia.org/portfolio-items/breast-pain/?portfolioID=5623" TargetMode="External"/><Relationship Id="rId3" Type="http://schemas.openxmlformats.org/officeDocument/2006/relationships/hyperlink" Target="http://intergrowth21.ndog.ox.ac.uk/" TargetMode="External"/><Relationship Id="rId21" Type="http://schemas.openxmlformats.org/officeDocument/2006/relationships/hyperlink" Target="http://globalhealthmedia.org/portfolio-items/not-enough-milk/?portfolioID=5623" TargetMode="External"/><Relationship Id="rId7" Type="http://schemas.openxmlformats.org/officeDocument/2006/relationships/hyperlink" Target="https://www.youtube.com/watch?v=bWJkDmZ6qPc&amp;feature=youtu.be" TargetMode="External"/><Relationship Id="rId12" Type="http://schemas.openxmlformats.org/officeDocument/2006/relationships/hyperlink" Target="https://www.youtube.com/watch?v=Wo2aPsD97nw" TargetMode="External"/><Relationship Id="rId17" Type="http://schemas.openxmlformats.org/officeDocument/2006/relationships/hyperlink" Target="https://www.unicef.org.uk/babyfriendly/baby-friendly-resources/breastfeeding-resources/breastfeeding-relationships-early-days-video/" TargetMode="External"/><Relationship Id="rId25" Type="http://schemas.openxmlformats.org/officeDocument/2006/relationships/hyperlink" Target="http://globalhealthmedia.org/portfolio-items/nipple-pain/?portfolioID=5623" TargetMode="External"/><Relationship Id="rId2" Type="http://schemas.openxmlformats.org/officeDocument/2006/relationships/hyperlink" Target="https://intergrowth21.tghn.org/site_media/media/medialibrary/2017/02/Intergrowth21st_Newborn_tool_mac_2017_02_17.zip" TargetMode="External"/><Relationship Id="rId16" Type="http://schemas.openxmlformats.org/officeDocument/2006/relationships/hyperlink" Target="https://www.youtube.com/watch?v=K0zVCwdJZw0&amp;has_verified=1" TargetMode="External"/><Relationship Id="rId20" Type="http://schemas.openxmlformats.org/officeDocument/2006/relationships/hyperlink" Target="http://globalhealthmedia.org/portfolio-items/breastfeeding-positions/?portfolioID=5623" TargetMode="External"/><Relationship Id="rId29" Type="http://schemas.openxmlformats.org/officeDocument/2006/relationships/hyperlink" Target="http://globalhealthmedia.org/portfolio-items/breast-engorgement/?portfolioID=5623" TargetMode="External"/><Relationship Id="rId1" Type="http://schemas.openxmlformats.org/officeDocument/2006/relationships/hyperlink" Target="https://intergrowth21.tghn.org/site_media/media/medialibrary/2017/02/Intergrowth21st_Newborn_tool_win_2017_02_17.zip" TargetMode="External"/><Relationship Id="rId6" Type="http://schemas.openxmlformats.org/officeDocument/2006/relationships/hyperlink" Target="https://www.youtube.com/watch?v=HWV1JdAhsSo" TargetMode="External"/><Relationship Id="rId11" Type="http://schemas.openxmlformats.org/officeDocument/2006/relationships/hyperlink" Target="https://www.youtube.com/watch?v=mTm9zvz5-Dc" TargetMode="External"/><Relationship Id="rId24" Type="http://schemas.openxmlformats.org/officeDocument/2006/relationships/hyperlink" Target="https://www.youtube.com/watch?v=D43jG_a9pqU" TargetMode="External"/><Relationship Id="rId32" Type="http://schemas.openxmlformats.org/officeDocument/2006/relationships/printerSettings" Target="../printerSettings/printerSettings17.bin"/><Relationship Id="rId5" Type="http://schemas.openxmlformats.org/officeDocument/2006/relationships/hyperlink" Target="https://www.youtube.com/watch?v=HjOxS0hkPBU" TargetMode="External"/><Relationship Id="rId15" Type="http://schemas.openxmlformats.org/officeDocument/2006/relationships/hyperlink" Target="https://www.youtube.com/watch?v=nzv4wkQkqQo" TargetMode="External"/><Relationship Id="rId23" Type="http://schemas.openxmlformats.org/officeDocument/2006/relationships/hyperlink" Target="https://www.youtube.com/watch?v=jPuQQk42Hno" TargetMode="External"/><Relationship Id="rId28" Type="http://schemas.openxmlformats.org/officeDocument/2006/relationships/hyperlink" Target="http://globalhealthmedia.org/portfolio-items/helping-a-breastfeeding-mother/?portfolioID=5623" TargetMode="External"/><Relationship Id="rId10" Type="http://schemas.openxmlformats.org/officeDocument/2006/relationships/hyperlink" Target="https://www.youtube.com/watch?v=3SfHdSHK-g0" TargetMode="External"/><Relationship Id="rId19" Type="http://schemas.openxmlformats.org/officeDocument/2006/relationships/hyperlink" Target="http://globalhealthmedia.org/portfolio-items/breastfeeding-attachment/?portfolioID=5623" TargetMode="External"/><Relationship Id="rId31" Type="http://schemas.openxmlformats.org/officeDocument/2006/relationships/hyperlink" Target="http://globalhealthmedia.org/portfolio-items/immediate-care-after-birth/?portfolioID=5623" TargetMode="External"/><Relationship Id="rId4" Type="http://schemas.openxmlformats.org/officeDocument/2006/relationships/hyperlink" Target="https://intergrowth21.tghn.org/site_media/media/medialibrary/2017/04/Newborn_and_VP_APP_-_instructions_faq_2017_04_13.pdf" TargetMode="External"/><Relationship Id="rId9" Type="http://schemas.openxmlformats.org/officeDocument/2006/relationships/hyperlink" Target="https://www.youtube.com/watch?v=h16JPBcOIGs&amp;feature=youtu.be" TargetMode="External"/><Relationship Id="rId14" Type="http://schemas.openxmlformats.org/officeDocument/2006/relationships/hyperlink" Target="https://www.youtube.com/watch?v=dK7FNjFDG7A" TargetMode="External"/><Relationship Id="rId22" Type="http://schemas.openxmlformats.org/officeDocument/2006/relationships/hyperlink" Target="https://www.youtube.com/watch?v=4_qBkmH_iZE" TargetMode="External"/><Relationship Id="rId27" Type="http://schemas.openxmlformats.org/officeDocument/2006/relationships/hyperlink" Target="http://globalhealthmedia.org/portfolio-items/expressing-and-storing-breastmilk/?portfolioID=5623" TargetMode="External"/><Relationship Id="rId30" Type="http://schemas.openxmlformats.org/officeDocument/2006/relationships/hyperlink" Target="http://globalhealthmedia.org/portfolio-items/early-initiation-of-breastfeeding/?portfolioID=562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A0070E-E9E8-47A3-AE3E-73E640F06FEC}">
  <dimension ref="A1:Q156"/>
  <sheetViews>
    <sheetView topLeftCell="A5" workbookViewId="0">
      <selection activeCell="E23" sqref="E23"/>
    </sheetView>
  </sheetViews>
  <sheetFormatPr defaultColWidth="8.7265625" defaultRowHeight="14.5"/>
  <cols>
    <col min="1" max="1" width="8.7265625" style="75"/>
    <col min="2" max="2" width="19.54296875" style="6" customWidth="1"/>
    <col min="3" max="3" width="12.453125" style="75" hidden="1" customWidth="1"/>
    <col min="4" max="4" width="31.90625" style="75" customWidth="1"/>
    <col min="5" max="5" width="34.90625" style="75" customWidth="1"/>
    <col min="6" max="6" width="13.36328125" style="75" customWidth="1"/>
    <col min="7" max="7" width="12.90625" style="75" hidden="1" customWidth="1"/>
    <col min="8" max="8" width="15.36328125" style="75" hidden="1" customWidth="1"/>
    <col min="9" max="9" width="25.08984375" style="75" hidden="1" customWidth="1"/>
    <col min="10" max="10" width="15.36328125" style="75" customWidth="1"/>
    <col min="11" max="16384" width="8.7265625" style="75"/>
  </cols>
  <sheetData>
    <row r="1" spans="1:17" ht="20" hidden="1" customHeight="1">
      <c r="A1" s="76" t="s">
        <v>181</v>
      </c>
      <c r="B1" s="6" t="s">
        <v>508</v>
      </c>
      <c r="C1" s="75" t="s">
        <v>60</v>
      </c>
      <c r="D1" s="75" t="s">
        <v>506</v>
      </c>
      <c r="E1" s="75" t="s">
        <v>81</v>
      </c>
      <c r="F1" s="75" t="s">
        <v>88</v>
      </c>
      <c r="G1" s="75" t="s">
        <v>94</v>
      </c>
      <c r="H1" s="75" t="s">
        <v>101</v>
      </c>
      <c r="I1" s="75" t="s">
        <v>507</v>
      </c>
      <c r="J1" s="75" t="s">
        <v>129</v>
      </c>
      <c r="K1" s="75" t="s">
        <v>136</v>
      </c>
      <c r="L1" s="75" t="s">
        <v>115</v>
      </c>
      <c r="M1" s="75" t="s">
        <v>162</v>
      </c>
      <c r="N1" s="75" t="s">
        <v>165</v>
      </c>
      <c r="O1" s="75" t="s">
        <v>509</v>
      </c>
      <c r="P1" s="75" t="s">
        <v>510</v>
      </c>
      <c r="Q1" s="75" t="s">
        <v>511</v>
      </c>
    </row>
    <row r="2" spans="1:17" ht="20" hidden="1" customHeight="1">
      <c r="A2" s="76" t="s">
        <v>331</v>
      </c>
      <c r="B2" s="6" t="s">
        <v>338</v>
      </c>
      <c r="C2" s="75" t="s">
        <v>349</v>
      </c>
      <c r="D2" s="75" t="s">
        <v>356</v>
      </c>
      <c r="E2" s="75" t="s">
        <v>370</v>
      </c>
      <c r="F2" s="75" t="s">
        <v>376</v>
      </c>
    </row>
    <row r="3" spans="1:17" ht="20" hidden="1" customHeight="1">
      <c r="A3" s="76" t="s">
        <v>532</v>
      </c>
      <c r="B3" s="6" t="s">
        <v>341</v>
      </c>
      <c r="C3" s="75" t="s">
        <v>352</v>
      </c>
      <c r="D3" s="75" t="s">
        <v>357</v>
      </c>
      <c r="E3" s="75" t="s">
        <v>373</v>
      </c>
      <c r="F3" s="75" t="s">
        <v>377</v>
      </c>
      <c r="G3" s="75" t="s">
        <v>381</v>
      </c>
      <c r="H3" s="75" t="s">
        <v>387</v>
      </c>
      <c r="I3" s="75" t="s">
        <v>392</v>
      </c>
      <c r="J3" s="75" t="s">
        <v>397</v>
      </c>
      <c r="K3" s="75" t="s">
        <v>400</v>
      </c>
      <c r="L3" s="75" t="s">
        <v>363</v>
      </c>
    </row>
    <row r="4" spans="1:17" ht="43.5" hidden="1">
      <c r="A4" s="76" t="s">
        <v>336</v>
      </c>
      <c r="B4" s="6" t="s">
        <v>342</v>
      </c>
      <c r="C4" s="75" t="s">
        <v>353</v>
      </c>
      <c r="D4" s="75" t="s">
        <v>358</v>
      </c>
    </row>
    <row r="5" spans="1:17" ht="29">
      <c r="A5" s="75" t="s">
        <v>534</v>
      </c>
      <c r="B5" s="162" t="s">
        <v>505</v>
      </c>
      <c r="C5" s="163" t="s">
        <v>331</v>
      </c>
      <c r="D5" s="163" t="s">
        <v>183</v>
      </c>
      <c r="E5" s="163" t="s">
        <v>535</v>
      </c>
      <c r="F5" s="163" t="s">
        <v>335</v>
      </c>
      <c r="G5" s="163" t="s">
        <v>336</v>
      </c>
      <c r="H5" s="163" t="s">
        <v>337</v>
      </c>
      <c r="I5" s="163" t="s">
        <v>518</v>
      </c>
    </row>
    <row r="6" spans="1:17">
      <c r="B6" s="774" t="s">
        <v>536</v>
      </c>
      <c r="C6" s="774"/>
      <c r="D6" s="774"/>
      <c r="E6" s="774"/>
      <c r="F6" s="774"/>
      <c r="G6" s="163"/>
      <c r="H6" s="163"/>
      <c r="I6" s="163"/>
    </row>
    <row r="7" spans="1:17" ht="43.5">
      <c r="B7" s="775" t="s">
        <v>508</v>
      </c>
      <c r="C7" s="75" t="s">
        <v>370</v>
      </c>
      <c r="D7" s="75" t="s">
        <v>537</v>
      </c>
      <c r="E7" s="164" t="s">
        <v>538</v>
      </c>
      <c r="F7" s="75" t="s">
        <v>363</v>
      </c>
      <c r="G7" s="75" t="s">
        <v>342</v>
      </c>
    </row>
    <row r="8" spans="1:17" ht="29">
      <c r="B8" s="775"/>
      <c r="C8" s="75" t="s">
        <v>370</v>
      </c>
      <c r="D8" s="75" t="s">
        <v>539</v>
      </c>
      <c r="E8" s="165" t="s">
        <v>539</v>
      </c>
      <c r="F8" s="75" t="s">
        <v>533</v>
      </c>
      <c r="G8" s="75" t="s">
        <v>342</v>
      </c>
    </row>
    <row r="9" spans="1:17">
      <c r="B9" s="775"/>
      <c r="C9" s="75" t="s">
        <v>356</v>
      </c>
      <c r="D9" s="75" t="s">
        <v>486</v>
      </c>
      <c r="E9" s="164" t="s">
        <v>540</v>
      </c>
      <c r="F9" s="75" t="s">
        <v>533</v>
      </c>
      <c r="G9" s="75" t="s">
        <v>342</v>
      </c>
    </row>
    <row r="10" spans="1:17" ht="43.5">
      <c r="B10" s="775"/>
      <c r="C10" s="75" t="s">
        <v>370</v>
      </c>
      <c r="D10" s="75" t="s">
        <v>541</v>
      </c>
      <c r="E10" s="164" t="s">
        <v>542</v>
      </c>
      <c r="F10" s="75" t="s">
        <v>381</v>
      </c>
      <c r="G10" s="75" t="s">
        <v>342</v>
      </c>
    </row>
    <row r="11" spans="1:17">
      <c r="B11" s="774" t="s">
        <v>543</v>
      </c>
      <c r="C11" s="774"/>
      <c r="D11" s="774"/>
      <c r="E11" s="774"/>
      <c r="F11" s="774"/>
    </row>
    <row r="12" spans="1:17" ht="43.5">
      <c r="A12" s="75" t="s">
        <v>757</v>
      </c>
      <c r="B12" s="775" t="s">
        <v>60</v>
      </c>
      <c r="C12" s="75" t="s">
        <v>370</v>
      </c>
      <c r="D12" s="75" t="s">
        <v>539</v>
      </c>
      <c r="E12" s="166" t="s">
        <v>545</v>
      </c>
      <c r="F12" s="75" t="s">
        <v>533</v>
      </c>
      <c r="G12" s="76" t="s">
        <v>342</v>
      </c>
    </row>
    <row r="13" spans="1:17" ht="29">
      <c r="B13" s="775"/>
      <c r="C13" s="75" t="s">
        <v>370</v>
      </c>
      <c r="D13" s="75" t="s">
        <v>546</v>
      </c>
      <c r="E13" s="164" t="s">
        <v>547</v>
      </c>
      <c r="F13" s="75" t="s">
        <v>363</v>
      </c>
      <c r="G13" s="178"/>
    </row>
    <row r="14" spans="1:17" ht="29">
      <c r="B14" s="775"/>
      <c r="C14" s="75" t="s">
        <v>370</v>
      </c>
      <c r="D14" s="75" t="s">
        <v>548</v>
      </c>
      <c r="E14" s="164" t="s">
        <v>549</v>
      </c>
      <c r="F14" s="75" t="s">
        <v>363</v>
      </c>
      <c r="G14" s="178"/>
    </row>
    <row r="15" spans="1:17">
      <c r="B15" s="775"/>
      <c r="C15" s="75" t="s">
        <v>370</v>
      </c>
      <c r="D15" s="75" t="s">
        <v>550</v>
      </c>
      <c r="E15" s="164" t="s">
        <v>551</v>
      </c>
      <c r="F15" s="75" t="s">
        <v>352</v>
      </c>
      <c r="G15" s="76" t="s">
        <v>342</v>
      </c>
    </row>
    <row r="16" spans="1:17" ht="29">
      <c r="B16" s="775"/>
      <c r="C16" s="75" t="s">
        <v>370</v>
      </c>
      <c r="D16" s="75" t="s">
        <v>552</v>
      </c>
      <c r="E16" s="164" t="s">
        <v>553</v>
      </c>
      <c r="F16" s="75" t="s">
        <v>341</v>
      </c>
      <c r="G16" s="76" t="s">
        <v>342</v>
      </c>
    </row>
    <row r="17" spans="2:9" ht="29">
      <c r="B17" s="775"/>
      <c r="C17" s="75" t="s">
        <v>370</v>
      </c>
      <c r="D17" s="75" t="s">
        <v>539</v>
      </c>
      <c r="E17" s="164" t="s">
        <v>554</v>
      </c>
      <c r="F17" s="75" t="s">
        <v>533</v>
      </c>
      <c r="G17" s="76"/>
    </row>
    <row r="18" spans="2:9">
      <c r="B18" s="774" t="s">
        <v>555</v>
      </c>
      <c r="C18" s="774"/>
      <c r="D18" s="774"/>
      <c r="E18" s="774"/>
      <c r="F18" s="774"/>
      <c r="G18" s="76"/>
    </row>
    <row r="19" spans="2:9" ht="29">
      <c r="B19" s="776" t="s">
        <v>506</v>
      </c>
      <c r="C19" s="75" t="s">
        <v>370</v>
      </c>
      <c r="D19" s="75" t="s">
        <v>556</v>
      </c>
      <c r="E19" s="166" t="s">
        <v>557</v>
      </c>
      <c r="F19" s="75" t="s">
        <v>363</v>
      </c>
      <c r="G19" s="76" t="s">
        <v>342</v>
      </c>
    </row>
    <row r="20" spans="2:9" ht="43.5">
      <c r="B20" s="776"/>
      <c r="C20" s="75" t="s">
        <v>370</v>
      </c>
      <c r="D20" s="75" t="s">
        <v>558</v>
      </c>
      <c r="E20" s="166" t="s">
        <v>559</v>
      </c>
      <c r="F20" s="75" t="s">
        <v>341</v>
      </c>
      <c r="G20" s="76" t="s">
        <v>342</v>
      </c>
      <c r="H20" s="6"/>
      <c r="I20" s="6" t="s">
        <v>380</v>
      </c>
    </row>
    <row r="21" spans="2:9" ht="58">
      <c r="B21" s="776"/>
      <c r="C21" s="75" t="s">
        <v>370</v>
      </c>
      <c r="D21" s="167" t="s">
        <v>560</v>
      </c>
      <c r="E21" s="167" t="s">
        <v>560</v>
      </c>
      <c r="F21" s="75" t="s">
        <v>533</v>
      </c>
      <c r="G21" s="76"/>
      <c r="I21" s="75" t="s">
        <v>729</v>
      </c>
    </row>
    <row r="22" spans="2:9" ht="58" customHeight="1">
      <c r="B22" s="776"/>
      <c r="C22" s="75" t="s">
        <v>370</v>
      </c>
      <c r="D22" s="75" t="s">
        <v>561</v>
      </c>
      <c r="E22" s="164" t="s">
        <v>562</v>
      </c>
      <c r="F22" s="75" t="s">
        <v>341</v>
      </c>
      <c r="G22" s="76" t="s">
        <v>342</v>
      </c>
    </row>
    <row r="23" spans="2:9" ht="58">
      <c r="B23" s="776"/>
      <c r="C23" s="75" t="s">
        <v>370</v>
      </c>
      <c r="D23" s="75" t="s">
        <v>563</v>
      </c>
      <c r="E23" s="164" t="s">
        <v>564</v>
      </c>
      <c r="F23" s="175" t="s">
        <v>533</v>
      </c>
      <c r="G23" s="176"/>
      <c r="I23" s="75" t="s">
        <v>729</v>
      </c>
    </row>
    <row r="24" spans="2:9">
      <c r="B24" s="776"/>
      <c r="C24" s="75" t="s">
        <v>370</v>
      </c>
      <c r="D24" s="75" t="s">
        <v>565</v>
      </c>
      <c r="E24" s="166" t="s">
        <v>566</v>
      </c>
      <c r="F24" s="75" t="s">
        <v>341</v>
      </c>
      <c r="G24" s="76" t="s">
        <v>342</v>
      </c>
    </row>
    <row r="25" spans="2:9" ht="58" customHeight="1">
      <c r="B25" s="776"/>
      <c r="C25" s="75" t="s">
        <v>370</v>
      </c>
      <c r="D25" s="75" t="s">
        <v>567</v>
      </c>
      <c r="E25" s="164" t="s">
        <v>568</v>
      </c>
      <c r="F25" s="75" t="s">
        <v>341</v>
      </c>
      <c r="G25" s="76" t="s">
        <v>342</v>
      </c>
    </row>
    <row r="26" spans="2:9" ht="58" customHeight="1">
      <c r="B26" s="776"/>
      <c r="C26" s="75" t="s">
        <v>370</v>
      </c>
      <c r="D26" s="75" t="s">
        <v>569</v>
      </c>
      <c r="E26" s="164" t="s">
        <v>570</v>
      </c>
      <c r="F26" s="75" t="s">
        <v>381</v>
      </c>
      <c r="G26" s="76"/>
    </row>
    <row r="27" spans="2:9" ht="29">
      <c r="B27" s="776"/>
      <c r="C27" s="75" t="s">
        <v>370</v>
      </c>
      <c r="D27" s="75" t="s">
        <v>571</v>
      </c>
      <c r="E27" s="166" t="s">
        <v>572</v>
      </c>
      <c r="F27" s="75" t="s">
        <v>381</v>
      </c>
      <c r="G27" s="76"/>
    </row>
    <row r="28" spans="2:9" ht="29">
      <c r="B28" s="776"/>
      <c r="C28" s="75" t="s">
        <v>370</v>
      </c>
      <c r="D28" s="75" t="s">
        <v>573</v>
      </c>
      <c r="E28" s="166" t="s">
        <v>574</v>
      </c>
      <c r="F28" s="75" t="s">
        <v>363</v>
      </c>
      <c r="G28" s="76"/>
    </row>
    <row r="29" spans="2:9">
      <c r="B29" s="774" t="s">
        <v>575</v>
      </c>
      <c r="C29" s="774"/>
      <c r="D29" s="774"/>
      <c r="E29" s="774"/>
      <c r="F29" s="774"/>
      <c r="G29" s="76"/>
    </row>
    <row r="30" spans="2:9" ht="29">
      <c r="B30" s="775" t="s">
        <v>74</v>
      </c>
      <c r="C30" s="75" t="s">
        <v>356</v>
      </c>
      <c r="D30" s="175" t="s">
        <v>428</v>
      </c>
      <c r="E30" s="166" t="s">
        <v>576</v>
      </c>
      <c r="F30" s="75" t="s">
        <v>533</v>
      </c>
      <c r="G30" s="169" t="s">
        <v>366</v>
      </c>
      <c r="H30" s="6"/>
      <c r="I30" s="168" t="s">
        <v>517</v>
      </c>
    </row>
    <row r="31" spans="2:9">
      <c r="B31" s="775"/>
      <c r="C31" s="75" t="s">
        <v>356</v>
      </c>
      <c r="D31" s="75" t="s">
        <v>577</v>
      </c>
      <c r="E31" s="164" t="s">
        <v>578</v>
      </c>
      <c r="F31" s="75" t="s">
        <v>533</v>
      </c>
    </row>
    <row r="32" spans="2:9" ht="29">
      <c r="B32" s="775"/>
      <c r="C32" s="75" t="s">
        <v>356</v>
      </c>
      <c r="D32" s="75" t="s">
        <v>579</v>
      </c>
      <c r="E32" s="166" t="s">
        <v>580</v>
      </c>
      <c r="F32" s="75" t="s">
        <v>533</v>
      </c>
    </row>
    <row r="33" spans="1:8" ht="29">
      <c r="A33" s="75" t="s">
        <v>581</v>
      </c>
      <c r="B33" s="775"/>
      <c r="C33" s="75" t="s">
        <v>356</v>
      </c>
      <c r="D33" s="75" t="s">
        <v>563</v>
      </c>
      <c r="E33" s="164" t="s">
        <v>564</v>
      </c>
      <c r="F33" s="75" t="s">
        <v>533</v>
      </c>
      <c r="H33" s="177" t="s">
        <v>730</v>
      </c>
    </row>
    <row r="34" spans="1:8" ht="29">
      <c r="A34" s="75" t="s">
        <v>582</v>
      </c>
      <c r="B34" s="775"/>
      <c r="C34" s="75" t="s">
        <v>356</v>
      </c>
      <c r="D34" s="75" t="s">
        <v>539</v>
      </c>
      <c r="E34" s="166" t="s">
        <v>545</v>
      </c>
      <c r="F34" s="75" t="s">
        <v>533</v>
      </c>
    </row>
    <row r="35" spans="1:8">
      <c r="B35" s="774" t="s">
        <v>583</v>
      </c>
      <c r="C35" s="774"/>
      <c r="D35" s="774"/>
      <c r="E35" s="774"/>
      <c r="F35" s="774"/>
    </row>
    <row r="36" spans="1:8">
      <c r="B36" s="776" t="s">
        <v>81</v>
      </c>
      <c r="C36" s="75" t="s">
        <v>356</v>
      </c>
      <c r="D36" s="75" t="s">
        <v>584</v>
      </c>
      <c r="E36" s="166" t="s">
        <v>585</v>
      </c>
      <c r="F36" s="75" t="s">
        <v>533</v>
      </c>
    </row>
    <row r="37" spans="1:8">
      <c r="B37" s="776"/>
      <c r="C37" s="75" t="s">
        <v>356</v>
      </c>
      <c r="D37" s="75" t="s">
        <v>586</v>
      </c>
      <c r="E37" s="166" t="s">
        <v>587</v>
      </c>
      <c r="F37" s="75" t="s">
        <v>533</v>
      </c>
    </row>
    <row r="38" spans="1:8">
      <c r="B38" s="776"/>
      <c r="C38" s="75" t="s">
        <v>356</v>
      </c>
      <c r="D38" s="75" t="s">
        <v>484</v>
      </c>
      <c r="E38" s="166" t="s">
        <v>588</v>
      </c>
      <c r="F38" s="75" t="s">
        <v>533</v>
      </c>
    </row>
    <row r="39" spans="1:8">
      <c r="B39" s="776"/>
      <c r="C39" s="75" t="s">
        <v>356</v>
      </c>
      <c r="D39" s="75" t="s">
        <v>472</v>
      </c>
      <c r="E39" s="166" t="s">
        <v>589</v>
      </c>
      <c r="F39" s="75" t="s">
        <v>533</v>
      </c>
    </row>
    <row r="40" spans="1:8" ht="29">
      <c r="B40" s="776"/>
      <c r="C40" s="75" t="s">
        <v>356</v>
      </c>
      <c r="D40" s="75" t="s">
        <v>590</v>
      </c>
      <c r="E40" s="166" t="s">
        <v>591</v>
      </c>
      <c r="F40" s="75" t="s">
        <v>341</v>
      </c>
    </row>
    <row r="41" spans="1:8" ht="29">
      <c r="B41" s="776"/>
      <c r="C41" s="75" t="s">
        <v>356</v>
      </c>
      <c r="D41" s="75" t="s">
        <v>592</v>
      </c>
      <c r="E41" s="166" t="s">
        <v>593</v>
      </c>
      <c r="F41" s="75" t="s">
        <v>341</v>
      </c>
    </row>
    <row r="42" spans="1:8">
      <c r="B42" s="774" t="s">
        <v>594</v>
      </c>
      <c r="C42" s="774"/>
      <c r="D42" s="774"/>
      <c r="E42" s="774"/>
      <c r="F42" s="774"/>
    </row>
    <row r="43" spans="1:8">
      <c r="B43" s="6" t="s">
        <v>88</v>
      </c>
      <c r="C43" s="75" t="s">
        <v>356</v>
      </c>
      <c r="D43" s="170" t="s">
        <v>595</v>
      </c>
      <c r="E43" s="170"/>
      <c r="F43" s="170"/>
    </row>
    <row r="44" spans="1:8">
      <c r="B44" s="6" t="s">
        <v>88</v>
      </c>
      <c r="C44" s="75" t="s">
        <v>356</v>
      </c>
      <c r="D44" s="75" t="s">
        <v>596</v>
      </c>
      <c r="E44" s="166" t="s">
        <v>597</v>
      </c>
      <c r="F44" s="75" t="s">
        <v>381</v>
      </c>
    </row>
    <row r="45" spans="1:8" ht="29">
      <c r="A45" s="75" t="s">
        <v>598</v>
      </c>
      <c r="B45" s="776" t="s">
        <v>88</v>
      </c>
      <c r="C45" s="75" t="s">
        <v>356</v>
      </c>
      <c r="D45" s="75" t="s">
        <v>584</v>
      </c>
      <c r="E45" s="166" t="s">
        <v>599</v>
      </c>
      <c r="F45" s="75" t="s">
        <v>533</v>
      </c>
      <c r="H45" s="75" t="s">
        <v>731</v>
      </c>
    </row>
    <row r="46" spans="1:8">
      <c r="B46" s="776"/>
      <c r="C46" s="75" t="s">
        <v>356</v>
      </c>
      <c r="D46" s="75" t="s">
        <v>452</v>
      </c>
      <c r="E46" s="166" t="s">
        <v>600</v>
      </c>
      <c r="F46" s="75" t="s">
        <v>533</v>
      </c>
      <c r="H46" s="75" t="s">
        <v>731</v>
      </c>
    </row>
    <row r="47" spans="1:8" ht="29">
      <c r="B47" s="776"/>
      <c r="C47" s="75" t="s">
        <v>356</v>
      </c>
      <c r="D47" s="75" t="s">
        <v>601</v>
      </c>
      <c r="E47" s="166" t="s">
        <v>602</v>
      </c>
      <c r="F47" s="75" t="s">
        <v>381</v>
      </c>
      <c r="G47" s="75" t="s">
        <v>342</v>
      </c>
    </row>
    <row r="48" spans="1:8" ht="29">
      <c r="B48" s="776"/>
      <c r="C48" s="75" t="s">
        <v>356</v>
      </c>
      <c r="D48" s="75" t="s">
        <v>596</v>
      </c>
      <c r="E48" s="166" t="s">
        <v>603</v>
      </c>
      <c r="F48" s="75" t="s">
        <v>381</v>
      </c>
    </row>
    <row r="49" spans="2:9" ht="29">
      <c r="B49" s="776"/>
      <c r="C49" s="75" t="s">
        <v>356</v>
      </c>
      <c r="D49" s="75" t="s">
        <v>604</v>
      </c>
      <c r="E49" s="166" t="s">
        <v>605</v>
      </c>
      <c r="F49" s="75" t="s">
        <v>381</v>
      </c>
    </row>
    <row r="50" spans="2:9" ht="29">
      <c r="B50" s="776"/>
      <c r="C50" s="75" t="s">
        <v>356</v>
      </c>
      <c r="D50" s="75" t="s">
        <v>606</v>
      </c>
      <c r="E50" s="166" t="s">
        <v>607</v>
      </c>
      <c r="F50" s="75" t="s">
        <v>381</v>
      </c>
    </row>
    <row r="51" spans="2:9">
      <c r="B51" s="776"/>
      <c r="C51" s="75" t="s">
        <v>356</v>
      </c>
      <c r="D51" s="75" t="s">
        <v>450</v>
      </c>
      <c r="E51" s="166" t="s">
        <v>608</v>
      </c>
      <c r="F51" s="75" t="s">
        <v>533</v>
      </c>
    </row>
    <row r="52" spans="2:9">
      <c r="B52" s="776"/>
      <c r="C52" s="75" t="s">
        <v>356</v>
      </c>
      <c r="D52" s="75" t="s">
        <v>457</v>
      </c>
      <c r="E52" s="166" t="s">
        <v>609</v>
      </c>
      <c r="F52" s="75" t="s">
        <v>533</v>
      </c>
    </row>
    <row r="53" spans="2:9">
      <c r="B53" s="776"/>
      <c r="C53" s="75" t="s">
        <v>356</v>
      </c>
      <c r="D53" s="75" t="s">
        <v>610</v>
      </c>
      <c r="E53" s="166" t="s">
        <v>611</v>
      </c>
      <c r="F53" s="75" t="s">
        <v>381</v>
      </c>
    </row>
    <row r="54" spans="2:9">
      <c r="B54" s="776"/>
      <c r="C54" s="75" t="s">
        <v>356</v>
      </c>
      <c r="D54" s="75" t="s">
        <v>612</v>
      </c>
      <c r="E54" s="166" t="s">
        <v>613</v>
      </c>
      <c r="F54" s="75" t="s">
        <v>381</v>
      </c>
    </row>
    <row r="55" spans="2:9">
      <c r="B55" s="776"/>
      <c r="C55" s="75" t="s">
        <v>356</v>
      </c>
      <c r="D55" s="75" t="s">
        <v>614</v>
      </c>
      <c r="E55" s="166" t="s">
        <v>615</v>
      </c>
      <c r="F55" s="75" t="s">
        <v>381</v>
      </c>
    </row>
    <row r="56" spans="2:9">
      <c r="B56" s="776"/>
      <c r="C56" s="75" t="s">
        <v>356</v>
      </c>
      <c r="D56" s="75" t="s">
        <v>616</v>
      </c>
      <c r="E56" s="166" t="s">
        <v>616</v>
      </c>
      <c r="F56" s="75" t="s">
        <v>533</v>
      </c>
    </row>
    <row r="57" spans="2:9">
      <c r="B57" s="774" t="s">
        <v>617</v>
      </c>
      <c r="C57" s="774"/>
      <c r="D57" s="774"/>
      <c r="E57" s="774"/>
      <c r="F57" s="774"/>
    </row>
    <row r="58" spans="2:9">
      <c r="B58" s="776" t="s">
        <v>94</v>
      </c>
      <c r="C58" s="75" t="s">
        <v>356</v>
      </c>
      <c r="D58" s="175" t="s">
        <v>618</v>
      </c>
      <c r="E58" s="166" t="s">
        <v>619</v>
      </c>
      <c r="F58" s="75" t="s">
        <v>352</v>
      </c>
    </row>
    <row r="59" spans="2:9">
      <c r="B59" s="776"/>
      <c r="C59" s="75" t="s">
        <v>356</v>
      </c>
      <c r="D59" s="75" t="s">
        <v>490</v>
      </c>
      <c r="E59" s="166" t="s">
        <v>620</v>
      </c>
      <c r="F59" s="75" t="s">
        <v>533</v>
      </c>
    </row>
    <row r="60" spans="2:9">
      <c r="B60" s="776"/>
      <c r="C60" s="75" t="s">
        <v>356</v>
      </c>
      <c r="D60" s="75" t="s">
        <v>492</v>
      </c>
      <c r="E60" s="166" t="s">
        <v>621</v>
      </c>
      <c r="F60" s="75" t="s">
        <v>533</v>
      </c>
    </row>
    <row r="61" spans="2:9">
      <c r="B61" s="776"/>
      <c r="C61" s="75" t="s">
        <v>356</v>
      </c>
      <c r="D61" s="75" t="s">
        <v>493</v>
      </c>
      <c r="E61" s="166" t="s">
        <v>622</v>
      </c>
      <c r="F61" s="75" t="s">
        <v>533</v>
      </c>
    </row>
    <row r="62" spans="2:9">
      <c r="B62" s="776"/>
      <c r="C62" s="75" t="s">
        <v>356</v>
      </c>
      <c r="D62" s="75" t="s">
        <v>623</v>
      </c>
      <c r="E62" s="166" t="s">
        <v>624</v>
      </c>
      <c r="F62" s="75" t="s">
        <v>352</v>
      </c>
      <c r="G62" s="6" t="s">
        <v>342</v>
      </c>
      <c r="H62" s="6"/>
      <c r="I62" s="6" t="s">
        <v>386</v>
      </c>
    </row>
    <row r="63" spans="2:9">
      <c r="B63" s="776"/>
      <c r="C63" s="75" t="s">
        <v>356</v>
      </c>
      <c r="D63" s="75" t="s">
        <v>625</v>
      </c>
      <c r="E63" s="166" t="s">
        <v>626</v>
      </c>
      <c r="F63" s="75" t="s">
        <v>352</v>
      </c>
    </row>
    <row r="64" spans="2:9" ht="29">
      <c r="B64" s="776"/>
      <c r="C64" s="75" t="s">
        <v>356</v>
      </c>
      <c r="D64" s="75" t="s">
        <v>627</v>
      </c>
      <c r="E64" s="166" t="s">
        <v>628</v>
      </c>
      <c r="F64" s="75" t="s">
        <v>352</v>
      </c>
    </row>
    <row r="65" spans="1:9">
      <c r="B65" s="776"/>
      <c r="C65" s="75" t="s">
        <v>356</v>
      </c>
      <c r="D65" s="75" t="s">
        <v>494</v>
      </c>
      <c r="E65" s="166" t="s">
        <v>629</v>
      </c>
      <c r="F65" s="75" t="s">
        <v>533</v>
      </c>
    </row>
    <row r="66" spans="1:9">
      <c r="B66" s="776"/>
      <c r="C66" s="75" t="s">
        <v>356</v>
      </c>
      <c r="D66" s="75" t="s">
        <v>630</v>
      </c>
      <c r="E66" s="166" t="s">
        <v>631</v>
      </c>
      <c r="F66" s="75" t="s">
        <v>352</v>
      </c>
    </row>
    <row r="67" spans="1:9">
      <c r="B67" s="774" t="s">
        <v>632</v>
      </c>
      <c r="C67" s="774"/>
      <c r="D67" s="774"/>
      <c r="E67" s="774"/>
      <c r="F67" s="774"/>
    </row>
    <row r="68" spans="1:9">
      <c r="B68" s="6" t="s">
        <v>101</v>
      </c>
      <c r="C68" s="75" t="s">
        <v>356</v>
      </c>
      <c r="D68" s="75" t="s">
        <v>452</v>
      </c>
      <c r="E68" s="166" t="s">
        <v>633</v>
      </c>
      <c r="F68" s="75" t="s">
        <v>533</v>
      </c>
    </row>
    <row r="69" spans="1:9">
      <c r="B69" s="6" t="s">
        <v>101</v>
      </c>
      <c r="C69" s="75" t="s">
        <v>356</v>
      </c>
      <c r="D69" s="175" t="s">
        <v>758</v>
      </c>
      <c r="E69" s="166" t="s">
        <v>634</v>
      </c>
      <c r="F69" s="75" t="s">
        <v>363</v>
      </c>
      <c r="G69" s="6" t="s">
        <v>342</v>
      </c>
    </row>
    <row r="70" spans="1:9">
      <c r="B70" s="6" t="s">
        <v>101</v>
      </c>
      <c r="C70" s="75" t="s">
        <v>356</v>
      </c>
      <c r="D70" s="75" t="s">
        <v>436</v>
      </c>
      <c r="E70" s="166" t="s">
        <v>635</v>
      </c>
      <c r="F70" s="75" t="s">
        <v>533</v>
      </c>
    </row>
    <row r="71" spans="1:9">
      <c r="B71" s="6" t="s">
        <v>101</v>
      </c>
      <c r="C71" s="75" t="s">
        <v>356</v>
      </c>
      <c r="D71" s="75" t="s">
        <v>636</v>
      </c>
      <c r="E71" s="166" t="s">
        <v>637</v>
      </c>
      <c r="F71" s="75" t="s">
        <v>341</v>
      </c>
    </row>
    <row r="72" spans="1:9">
      <c r="B72" s="6" t="s">
        <v>101</v>
      </c>
      <c r="C72" s="75" t="s">
        <v>356</v>
      </c>
      <c r="D72" s="75" t="s">
        <v>638</v>
      </c>
      <c r="E72" s="166" t="s">
        <v>639</v>
      </c>
      <c r="F72" s="75" t="s">
        <v>341</v>
      </c>
    </row>
    <row r="73" spans="1:9">
      <c r="B73" s="6" t="s">
        <v>101</v>
      </c>
      <c r="C73" s="75" t="s">
        <v>356</v>
      </c>
      <c r="D73" s="75" t="s">
        <v>449</v>
      </c>
      <c r="E73" s="166" t="s">
        <v>640</v>
      </c>
      <c r="F73" s="75" t="s">
        <v>533</v>
      </c>
    </row>
    <row r="74" spans="1:9">
      <c r="B74" s="6" t="s">
        <v>101</v>
      </c>
      <c r="C74" s="75" t="s">
        <v>356</v>
      </c>
      <c r="D74" s="75" t="s">
        <v>433</v>
      </c>
      <c r="E74" s="166" t="s">
        <v>433</v>
      </c>
      <c r="F74" s="75" t="s">
        <v>533</v>
      </c>
    </row>
    <row r="75" spans="1:9">
      <c r="B75" s="6" t="s">
        <v>101</v>
      </c>
      <c r="C75" s="75" t="s">
        <v>356</v>
      </c>
      <c r="D75" s="75" t="s">
        <v>460</v>
      </c>
      <c r="E75" s="166" t="s">
        <v>460</v>
      </c>
      <c r="F75" s="75" t="s">
        <v>533</v>
      </c>
    </row>
    <row r="76" spans="1:9">
      <c r="B76" s="774" t="s">
        <v>641</v>
      </c>
      <c r="C76" s="774"/>
      <c r="D76" s="774"/>
      <c r="E76" s="774"/>
      <c r="F76" s="774"/>
    </row>
    <row r="77" spans="1:9" ht="29">
      <c r="A77" s="75" t="s">
        <v>759</v>
      </c>
      <c r="B77" s="776" t="s">
        <v>507</v>
      </c>
      <c r="C77" s="75" t="s">
        <v>356</v>
      </c>
      <c r="D77" s="75" t="s">
        <v>482</v>
      </c>
      <c r="E77" s="166" t="s">
        <v>643</v>
      </c>
      <c r="F77" s="75" t="s">
        <v>533</v>
      </c>
    </row>
    <row r="78" spans="1:9" ht="29">
      <c r="A78" s="75" t="s">
        <v>760</v>
      </c>
      <c r="B78" s="776"/>
      <c r="C78" s="75" t="s">
        <v>356</v>
      </c>
      <c r="D78" s="75" t="s">
        <v>577</v>
      </c>
      <c r="E78" s="166" t="s">
        <v>644</v>
      </c>
      <c r="F78" s="75" t="s">
        <v>533</v>
      </c>
    </row>
    <row r="79" spans="1:9" ht="29">
      <c r="A79" s="75" t="s">
        <v>598</v>
      </c>
      <c r="B79" s="776"/>
      <c r="C79" s="75" t="s">
        <v>356</v>
      </c>
      <c r="D79" s="75" t="s">
        <v>584</v>
      </c>
      <c r="E79" s="166" t="s">
        <v>585</v>
      </c>
      <c r="F79" s="75" t="s">
        <v>533</v>
      </c>
    </row>
    <row r="80" spans="1:9" ht="29">
      <c r="A80" s="75" t="s">
        <v>642</v>
      </c>
      <c r="B80" s="776"/>
      <c r="C80" s="75" t="s">
        <v>356</v>
      </c>
      <c r="D80" s="175" t="s">
        <v>428</v>
      </c>
      <c r="E80" s="166" t="s">
        <v>645</v>
      </c>
      <c r="F80" s="75" t="s">
        <v>533</v>
      </c>
      <c r="G80" s="169" t="s">
        <v>366</v>
      </c>
      <c r="H80" s="6"/>
      <c r="I80" s="168" t="s">
        <v>517</v>
      </c>
    </row>
    <row r="81" spans="1:9" ht="29">
      <c r="B81" s="776"/>
      <c r="C81" s="75" t="s">
        <v>356</v>
      </c>
      <c r="D81" s="75" t="s">
        <v>457</v>
      </c>
      <c r="E81" s="166" t="s">
        <v>646</v>
      </c>
      <c r="F81" s="75" t="s">
        <v>533</v>
      </c>
    </row>
    <row r="82" spans="1:9" ht="29">
      <c r="B82" s="776"/>
      <c r="C82" s="75" t="s">
        <v>356</v>
      </c>
      <c r="D82" s="75" t="s">
        <v>486</v>
      </c>
      <c r="E82" s="166" t="s">
        <v>647</v>
      </c>
      <c r="F82" s="75" t="s">
        <v>533</v>
      </c>
    </row>
    <row r="83" spans="1:9" ht="43.5">
      <c r="B83" s="776"/>
      <c r="C83" s="75" t="s">
        <v>356</v>
      </c>
      <c r="D83" s="175" t="s">
        <v>430</v>
      </c>
      <c r="E83" s="166" t="s">
        <v>648</v>
      </c>
      <c r="F83" s="75" t="s">
        <v>533</v>
      </c>
      <c r="G83" s="168" t="s">
        <v>366</v>
      </c>
      <c r="I83" s="168" t="s">
        <v>431</v>
      </c>
    </row>
    <row r="84" spans="1:9" ht="29">
      <c r="B84" s="776"/>
      <c r="C84" s="75" t="s">
        <v>356</v>
      </c>
      <c r="D84" s="75" t="s">
        <v>429</v>
      </c>
      <c r="E84" s="165" t="s">
        <v>429</v>
      </c>
      <c r="F84" s="75" t="s">
        <v>533</v>
      </c>
    </row>
    <row r="85" spans="1:9">
      <c r="B85" s="774" t="s">
        <v>649</v>
      </c>
      <c r="C85" s="774"/>
      <c r="D85" s="774"/>
      <c r="E85" s="774"/>
      <c r="F85" s="774"/>
    </row>
    <row r="86" spans="1:9" ht="29">
      <c r="B86" s="775" t="s">
        <v>129</v>
      </c>
      <c r="C86" s="75" t="s">
        <v>356</v>
      </c>
      <c r="D86" s="75" t="s">
        <v>650</v>
      </c>
      <c r="E86" s="165" t="s">
        <v>651</v>
      </c>
      <c r="F86" s="75" t="s">
        <v>533</v>
      </c>
    </row>
    <row r="87" spans="1:9" ht="29" customHeight="1">
      <c r="B87" s="775"/>
      <c r="C87" s="75" t="s">
        <v>356</v>
      </c>
      <c r="D87" s="777" t="s">
        <v>487</v>
      </c>
      <c r="E87" s="165" t="s">
        <v>652</v>
      </c>
      <c r="F87" s="75" t="s">
        <v>533</v>
      </c>
    </row>
    <row r="88" spans="1:9" ht="29" customHeight="1">
      <c r="B88" s="775"/>
      <c r="C88" s="75" t="s">
        <v>356</v>
      </c>
      <c r="D88" s="777"/>
      <c r="E88" s="165" t="s">
        <v>653</v>
      </c>
      <c r="F88" s="75" t="s">
        <v>533</v>
      </c>
    </row>
    <row r="89" spans="1:9" ht="29">
      <c r="B89" s="775"/>
      <c r="C89" s="75" t="s">
        <v>356</v>
      </c>
      <c r="D89" s="75" t="s">
        <v>470</v>
      </c>
      <c r="E89" s="165" t="s">
        <v>654</v>
      </c>
      <c r="F89" s="75" t="s">
        <v>533</v>
      </c>
    </row>
    <row r="90" spans="1:9">
      <c r="B90" s="775"/>
      <c r="C90" s="75" t="s">
        <v>356</v>
      </c>
      <c r="D90" s="75" t="s">
        <v>480</v>
      </c>
      <c r="E90" s="165" t="s">
        <v>655</v>
      </c>
      <c r="F90" s="75" t="s">
        <v>533</v>
      </c>
    </row>
    <row r="91" spans="1:9">
      <c r="B91" s="775"/>
      <c r="C91" s="75" t="s">
        <v>356</v>
      </c>
      <c r="D91" s="75" t="s">
        <v>468</v>
      </c>
      <c r="E91" s="165" t="s">
        <v>656</v>
      </c>
      <c r="F91" s="75" t="s">
        <v>533</v>
      </c>
    </row>
    <row r="92" spans="1:9">
      <c r="B92" s="775"/>
      <c r="C92" s="75" t="s">
        <v>356</v>
      </c>
      <c r="D92" s="75" t="s">
        <v>657</v>
      </c>
      <c r="E92" s="166" t="s">
        <v>658</v>
      </c>
      <c r="F92" s="75" t="s">
        <v>533</v>
      </c>
    </row>
    <row r="93" spans="1:9" ht="29">
      <c r="B93" s="775"/>
      <c r="C93" s="75" t="s">
        <v>356</v>
      </c>
      <c r="D93" s="75" t="s">
        <v>659</v>
      </c>
      <c r="E93" s="166" t="s">
        <v>660</v>
      </c>
      <c r="F93" s="75" t="s">
        <v>533</v>
      </c>
    </row>
    <row r="94" spans="1:9">
      <c r="B94" s="775"/>
      <c r="C94" s="75" t="s">
        <v>356</v>
      </c>
      <c r="D94" s="75" t="s">
        <v>475</v>
      </c>
      <c r="E94" s="166" t="s">
        <v>661</v>
      </c>
      <c r="F94" s="75" t="s">
        <v>533</v>
      </c>
    </row>
    <row r="95" spans="1:9">
      <c r="B95" s="775"/>
      <c r="C95" s="75" t="s">
        <v>356</v>
      </c>
      <c r="D95" s="75" t="s">
        <v>474</v>
      </c>
      <c r="E95" s="166" t="s">
        <v>662</v>
      </c>
      <c r="F95" s="75" t="s">
        <v>533</v>
      </c>
    </row>
    <row r="96" spans="1:9" ht="29">
      <c r="A96" s="75" t="s">
        <v>544</v>
      </c>
      <c r="B96" s="775"/>
      <c r="C96" s="75" t="s">
        <v>356</v>
      </c>
      <c r="D96" s="75" t="s">
        <v>486</v>
      </c>
      <c r="E96" s="166" t="s">
        <v>663</v>
      </c>
      <c r="F96" s="75" t="s">
        <v>533</v>
      </c>
    </row>
    <row r="97" spans="1:6" ht="29.5" thickBot="1">
      <c r="B97" s="775"/>
      <c r="C97" s="75" t="s">
        <v>356</v>
      </c>
      <c r="D97" s="75" t="s">
        <v>664</v>
      </c>
      <c r="E97" s="166" t="s">
        <v>665</v>
      </c>
      <c r="F97" s="75" t="s">
        <v>533</v>
      </c>
    </row>
    <row r="98" spans="1:6" ht="15" thickBot="1">
      <c r="B98" s="775"/>
      <c r="C98" s="75" t="s">
        <v>356</v>
      </c>
      <c r="D98" s="171" t="s">
        <v>666</v>
      </c>
      <c r="E98" s="171" t="s">
        <v>666</v>
      </c>
      <c r="F98" s="75" t="s">
        <v>533</v>
      </c>
    </row>
    <row r="99" spans="1:6">
      <c r="B99" s="774" t="s">
        <v>667</v>
      </c>
      <c r="C99" s="774"/>
      <c r="D99" s="774"/>
      <c r="E99" s="774"/>
      <c r="F99" s="774"/>
    </row>
    <row r="100" spans="1:6" ht="29">
      <c r="B100" s="6" t="s">
        <v>136</v>
      </c>
      <c r="C100" s="75" t="s">
        <v>356</v>
      </c>
      <c r="D100" s="75" t="s">
        <v>668</v>
      </c>
      <c r="E100" s="164" t="s">
        <v>669</v>
      </c>
      <c r="F100" s="75" t="s">
        <v>387</v>
      </c>
    </row>
    <row r="101" spans="1:6" ht="29">
      <c r="B101" s="6" t="s">
        <v>136</v>
      </c>
      <c r="C101" s="75" t="s">
        <v>356</v>
      </c>
      <c r="D101" s="75" t="s">
        <v>670</v>
      </c>
      <c r="E101" s="166" t="s">
        <v>671</v>
      </c>
      <c r="F101" s="75" t="s">
        <v>381</v>
      </c>
    </row>
    <row r="102" spans="1:6">
      <c r="B102" s="6" t="s">
        <v>136</v>
      </c>
      <c r="C102" s="75" t="s">
        <v>356</v>
      </c>
      <c r="D102" s="75" t="s">
        <v>672</v>
      </c>
      <c r="E102" s="166" t="s">
        <v>673</v>
      </c>
      <c r="F102" s="75" t="s">
        <v>341</v>
      </c>
    </row>
    <row r="103" spans="1:6">
      <c r="B103" s="6" t="s">
        <v>136</v>
      </c>
      <c r="C103" s="75" t="s">
        <v>356</v>
      </c>
      <c r="D103" s="75" t="s">
        <v>674</v>
      </c>
      <c r="E103" s="166" t="s">
        <v>675</v>
      </c>
      <c r="F103" s="75" t="s">
        <v>363</v>
      </c>
    </row>
    <row r="104" spans="1:6" ht="29">
      <c r="A104" s="75" t="s">
        <v>598</v>
      </c>
      <c r="B104" s="6" t="s">
        <v>136</v>
      </c>
      <c r="C104" s="75" t="s">
        <v>356</v>
      </c>
      <c r="D104" s="75" t="s">
        <v>472</v>
      </c>
      <c r="E104" s="166" t="s">
        <v>676</v>
      </c>
      <c r="F104" s="75" t="s">
        <v>533</v>
      </c>
    </row>
    <row r="105" spans="1:6" ht="29">
      <c r="B105" s="6" t="s">
        <v>136</v>
      </c>
      <c r="C105" s="75" t="s">
        <v>356</v>
      </c>
      <c r="D105" s="75" t="s">
        <v>677</v>
      </c>
      <c r="E105" s="166" t="s">
        <v>678</v>
      </c>
      <c r="F105" s="75" t="s">
        <v>381</v>
      </c>
    </row>
    <row r="106" spans="1:6" ht="29">
      <c r="B106" s="6" t="s">
        <v>136</v>
      </c>
      <c r="C106" s="75" t="s">
        <v>356</v>
      </c>
      <c r="D106" s="75" t="s">
        <v>679</v>
      </c>
      <c r="E106" s="164" t="s">
        <v>680</v>
      </c>
      <c r="F106" s="75" t="s">
        <v>381</v>
      </c>
    </row>
    <row r="107" spans="1:6" ht="29">
      <c r="B107" s="6" t="s">
        <v>136</v>
      </c>
      <c r="C107" s="75" t="s">
        <v>356</v>
      </c>
      <c r="D107" s="75" t="s">
        <v>681</v>
      </c>
      <c r="E107" s="164" t="s">
        <v>682</v>
      </c>
      <c r="F107" s="75" t="s">
        <v>381</v>
      </c>
    </row>
    <row r="108" spans="1:6" ht="29">
      <c r="B108" s="6" t="s">
        <v>136</v>
      </c>
      <c r="C108" s="75" t="s">
        <v>356</v>
      </c>
      <c r="D108" s="75" t="s">
        <v>683</v>
      </c>
      <c r="E108" s="166" t="s">
        <v>684</v>
      </c>
      <c r="F108" s="75" t="s">
        <v>381</v>
      </c>
    </row>
    <row r="109" spans="1:6">
      <c r="B109" s="6" t="s">
        <v>136</v>
      </c>
      <c r="C109" s="75" t="s">
        <v>356</v>
      </c>
      <c r="D109" s="75" t="s">
        <v>489</v>
      </c>
      <c r="E109" s="166" t="s">
        <v>685</v>
      </c>
      <c r="F109" s="75" t="s">
        <v>533</v>
      </c>
    </row>
    <row r="110" spans="1:6" ht="29">
      <c r="B110" s="6" t="s">
        <v>136</v>
      </c>
      <c r="C110" s="75" t="s">
        <v>356</v>
      </c>
      <c r="D110" s="75" t="s">
        <v>686</v>
      </c>
      <c r="E110" s="166" t="s">
        <v>687</v>
      </c>
      <c r="F110" s="75" t="s">
        <v>381</v>
      </c>
    </row>
    <row r="111" spans="1:6">
      <c r="B111" s="6" t="s">
        <v>136</v>
      </c>
      <c r="C111" s="75" t="s">
        <v>356</v>
      </c>
      <c r="D111" s="75" t="s">
        <v>502</v>
      </c>
      <c r="E111" s="166" t="s">
        <v>688</v>
      </c>
      <c r="F111" s="75" t="s">
        <v>381</v>
      </c>
    </row>
    <row r="112" spans="1:6" ht="29.5" thickBot="1">
      <c r="B112" s="6" t="s">
        <v>136</v>
      </c>
      <c r="C112" s="75" t="s">
        <v>356</v>
      </c>
      <c r="D112" s="75" t="s">
        <v>689</v>
      </c>
      <c r="E112" s="166" t="s">
        <v>690</v>
      </c>
      <c r="F112" s="75" t="s">
        <v>381</v>
      </c>
    </row>
    <row r="113" spans="1:6" ht="44" thickBot="1">
      <c r="A113" s="75" t="s">
        <v>691</v>
      </c>
      <c r="B113" s="6" t="s">
        <v>136</v>
      </c>
      <c r="C113" s="75" t="s">
        <v>356</v>
      </c>
      <c r="D113" s="171" t="s">
        <v>666</v>
      </c>
      <c r="E113" s="171" t="s">
        <v>666</v>
      </c>
      <c r="F113" s="75" t="s">
        <v>533</v>
      </c>
    </row>
    <row r="114" spans="1:6" ht="43.5">
      <c r="A114" s="75" t="s">
        <v>691</v>
      </c>
      <c r="B114" s="6" t="s">
        <v>136</v>
      </c>
      <c r="C114" s="75" t="s">
        <v>356</v>
      </c>
      <c r="D114" s="75" t="s">
        <v>657</v>
      </c>
      <c r="E114" s="166" t="s">
        <v>658</v>
      </c>
      <c r="F114" s="75" t="s">
        <v>533</v>
      </c>
    </row>
    <row r="115" spans="1:6" ht="43.5">
      <c r="A115" s="75" t="s">
        <v>691</v>
      </c>
      <c r="B115" s="6" t="s">
        <v>136</v>
      </c>
      <c r="C115" s="75" t="s">
        <v>356</v>
      </c>
      <c r="D115" s="75" t="s">
        <v>470</v>
      </c>
      <c r="E115" s="165" t="s">
        <v>654</v>
      </c>
      <c r="F115" s="75" t="s">
        <v>533</v>
      </c>
    </row>
    <row r="116" spans="1:6" ht="43.5">
      <c r="A116" s="75" t="s">
        <v>691</v>
      </c>
      <c r="B116" s="6" t="s">
        <v>136</v>
      </c>
      <c r="C116" s="75" t="s">
        <v>356</v>
      </c>
      <c r="D116" s="75" t="s">
        <v>468</v>
      </c>
      <c r="E116" s="165" t="s">
        <v>656</v>
      </c>
      <c r="F116" s="75" t="s">
        <v>533</v>
      </c>
    </row>
    <row r="117" spans="1:6" ht="29">
      <c r="B117" s="6" t="s">
        <v>136</v>
      </c>
      <c r="C117" s="75" t="s">
        <v>356</v>
      </c>
      <c r="D117" s="75" t="s">
        <v>692</v>
      </c>
      <c r="E117" s="166" t="s">
        <v>693</v>
      </c>
      <c r="F117" s="75" t="s">
        <v>381</v>
      </c>
    </row>
    <row r="118" spans="1:6">
      <c r="B118" s="6" t="s">
        <v>136</v>
      </c>
      <c r="C118" s="75" t="s">
        <v>356</v>
      </c>
      <c r="D118" s="75" t="s">
        <v>672</v>
      </c>
      <c r="E118" s="166" t="s">
        <v>672</v>
      </c>
      <c r="F118" s="75" t="s">
        <v>363</v>
      </c>
    </row>
    <row r="119" spans="1:6" ht="29">
      <c r="B119" s="6" t="s">
        <v>136</v>
      </c>
      <c r="C119" s="75" t="s">
        <v>356</v>
      </c>
      <c r="D119" s="75" t="s">
        <v>694</v>
      </c>
      <c r="E119" s="166" t="s">
        <v>695</v>
      </c>
      <c r="F119" s="75" t="s">
        <v>381</v>
      </c>
    </row>
    <row r="120" spans="1:6">
      <c r="B120" s="774" t="s">
        <v>696</v>
      </c>
      <c r="C120" s="774"/>
      <c r="D120" s="774"/>
      <c r="E120" s="774"/>
      <c r="F120" s="774"/>
    </row>
    <row r="121" spans="1:6" ht="29">
      <c r="A121" s="75" t="s">
        <v>697</v>
      </c>
      <c r="B121" s="6" t="s">
        <v>115</v>
      </c>
      <c r="C121" s="75" t="s">
        <v>356</v>
      </c>
      <c r="D121" s="75" t="s">
        <v>493</v>
      </c>
      <c r="E121" s="166" t="s">
        <v>698</v>
      </c>
      <c r="F121" s="75" t="s">
        <v>533</v>
      </c>
    </row>
    <row r="122" spans="1:6" ht="43.5">
      <c r="A122" s="75" t="s">
        <v>699</v>
      </c>
      <c r="B122" s="6" t="s">
        <v>115</v>
      </c>
      <c r="C122" s="75" t="s">
        <v>356</v>
      </c>
      <c r="D122" s="75" t="s">
        <v>666</v>
      </c>
      <c r="E122" s="166" t="s">
        <v>666</v>
      </c>
      <c r="F122" s="75" t="s">
        <v>533</v>
      </c>
    </row>
    <row r="123" spans="1:6">
      <c r="B123" s="6" t="s">
        <v>115</v>
      </c>
      <c r="C123" s="75" t="s">
        <v>356</v>
      </c>
      <c r="D123" s="75" t="s">
        <v>496</v>
      </c>
      <c r="E123" s="166" t="s">
        <v>700</v>
      </c>
      <c r="F123" s="75" t="s">
        <v>533</v>
      </c>
    </row>
    <row r="124" spans="1:6">
      <c r="B124" s="6" t="s">
        <v>115</v>
      </c>
      <c r="C124" s="75" t="s">
        <v>356</v>
      </c>
      <c r="D124" s="75" t="s">
        <v>495</v>
      </c>
      <c r="E124" s="166" t="s">
        <v>701</v>
      </c>
      <c r="F124" s="75" t="s">
        <v>533</v>
      </c>
    </row>
    <row r="125" spans="1:6">
      <c r="B125" s="6" t="s">
        <v>115</v>
      </c>
      <c r="C125" s="75" t="s">
        <v>356</v>
      </c>
      <c r="D125" s="75" t="s">
        <v>702</v>
      </c>
      <c r="E125" s="166" t="s">
        <v>703</v>
      </c>
      <c r="F125" s="75" t="s">
        <v>341</v>
      </c>
    </row>
    <row r="126" spans="1:6" ht="29">
      <c r="B126" s="6" t="s">
        <v>115</v>
      </c>
      <c r="C126" s="75" t="s">
        <v>356</v>
      </c>
      <c r="D126" s="75" t="s">
        <v>704</v>
      </c>
      <c r="E126" s="166" t="s">
        <v>705</v>
      </c>
      <c r="F126" s="75" t="s">
        <v>381</v>
      </c>
    </row>
    <row r="127" spans="1:6" ht="29">
      <c r="A127" s="75" t="s">
        <v>697</v>
      </c>
      <c r="B127" s="6" t="s">
        <v>115</v>
      </c>
      <c r="C127" s="75" t="s">
        <v>356</v>
      </c>
      <c r="D127" s="75" t="s">
        <v>494</v>
      </c>
      <c r="E127" s="166" t="s">
        <v>629</v>
      </c>
      <c r="F127" s="75" t="s">
        <v>533</v>
      </c>
    </row>
    <row r="128" spans="1:6">
      <c r="B128" s="6" t="s">
        <v>115</v>
      </c>
      <c r="C128" s="75" t="s">
        <v>356</v>
      </c>
      <c r="D128" s="75" t="s">
        <v>498</v>
      </c>
      <c r="E128" s="166" t="s">
        <v>498</v>
      </c>
      <c r="F128" s="75" t="s">
        <v>533</v>
      </c>
    </row>
    <row r="129" spans="1:6">
      <c r="B129" s="6" t="s">
        <v>115</v>
      </c>
      <c r="C129" s="75" t="s">
        <v>356</v>
      </c>
      <c r="D129" s="75" t="s">
        <v>497</v>
      </c>
      <c r="E129" s="166" t="s">
        <v>497</v>
      </c>
      <c r="F129" s="75" t="s">
        <v>533</v>
      </c>
    </row>
    <row r="130" spans="1:6">
      <c r="B130" s="6" t="s">
        <v>115</v>
      </c>
      <c r="C130" s="75" t="s">
        <v>356</v>
      </c>
      <c r="D130" s="75" t="s">
        <v>499</v>
      </c>
      <c r="E130" s="166" t="s">
        <v>499</v>
      </c>
      <c r="F130" s="75" t="s">
        <v>533</v>
      </c>
    </row>
    <row r="131" spans="1:6">
      <c r="B131" s="6" t="s">
        <v>115</v>
      </c>
      <c r="C131" s="75" t="s">
        <v>356</v>
      </c>
      <c r="D131" s="75" t="s">
        <v>706</v>
      </c>
      <c r="E131" s="166" t="s">
        <v>706</v>
      </c>
      <c r="F131" s="75" t="s">
        <v>533</v>
      </c>
    </row>
    <row r="132" spans="1:6">
      <c r="B132" s="6" t="s">
        <v>115</v>
      </c>
      <c r="C132" s="75" t="s">
        <v>356</v>
      </c>
      <c r="D132" s="75" t="s">
        <v>707</v>
      </c>
      <c r="E132" s="166" t="s">
        <v>707</v>
      </c>
      <c r="F132" s="75" t="s">
        <v>533</v>
      </c>
    </row>
    <row r="133" spans="1:6">
      <c r="B133" s="774" t="s">
        <v>708</v>
      </c>
      <c r="C133" s="774"/>
      <c r="D133" s="774"/>
      <c r="E133" s="774"/>
      <c r="F133" s="774"/>
    </row>
    <row r="134" spans="1:6" ht="43.5">
      <c r="A134" s="75" t="s">
        <v>699</v>
      </c>
      <c r="B134" s="6" t="s">
        <v>162</v>
      </c>
      <c r="C134" s="75" t="s">
        <v>356</v>
      </c>
      <c r="D134" s="75" t="s">
        <v>666</v>
      </c>
      <c r="E134" s="166" t="s">
        <v>666</v>
      </c>
      <c r="F134" s="75" t="s">
        <v>533</v>
      </c>
    </row>
    <row r="135" spans="1:6" ht="43.5">
      <c r="A135" s="75" t="s">
        <v>709</v>
      </c>
      <c r="B135" s="6" t="s">
        <v>162</v>
      </c>
      <c r="C135" s="75" t="s">
        <v>356</v>
      </c>
      <c r="D135" s="75" t="s">
        <v>496</v>
      </c>
      <c r="E135" s="166" t="s">
        <v>700</v>
      </c>
      <c r="F135" s="75" t="s">
        <v>533</v>
      </c>
    </row>
    <row r="136" spans="1:6">
      <c r="B136" s="6" t="s">
        <v>162</v>
      </c>
      <c r="C136" s="75" t="s">
        <v>356</v>
      </c>
      <c r="D136" s="75" t="s">
        <v>481</v>
      </c>
      <c r="E136" s="165" t="s">
        <v>481</v>
      </c>
      <c r="F136" s="75" t="s">
        <v>533</v>
      </c>
    </row>
    <row r="137" spans="1:6">
      <c r="B137" s="6" t="s">
        <v>162</v>
      </c>
      <c r="C137" s="75" t="s">
        <v>356</v>
      </c>
      <c r="D137" s="777" t="s">
        <v>476</v>
      </c>
      <c r="E137" s="172" t="s">
        <v>710</v>
      </c>
      <c r="F137" s="75" t="s">
        <v>533</v>
      </c>
    </row>
    <row r="138" spans="1:6">
      <c r="B138" s="6" t="s">
        <v>162</v>
      </c>
      <c r="C138" s="75" t="s">
        <v>356</v>
      </c>
      <c r="D138" s="777"/>
      <c r="E138" s="172" t="s">
        <v>711</v>
      </c>
      <c r="F138" s="75" t="s">
        <v>533</v>
      </c>
    </row>
    <row r="139" spans="1:6">
      <c r="B139" s="6" t="s">
        <v>162</v>
      </c>
      <c r="C139" s="75" t="s">
        <v>356</v>
      </c>
      <c r="D139" s="75" t="s">
        <v>473</v>
      </c>
      <c r="E139" s="172" t="s">
        <v>712</v>
      </c>
      <c r="F139" s="75" t="s">
        <v>533</v>
      </c>
    </row>
    <row r="140" spans="1:6" ht="43.5">
      <c r="A140" s="75" t="s">
        <v>699</v>
      </c>
      <c r="B140" s="6" t="s">
        <v>162</v>
      </c>
      <c r="C140" s="75" t="s">
        <v>356</v>
      </c>
      <c r="D140" s="75" t="s">
        <v>657</v>
      </c>
      <c r="E140" s="166" t="s">
        <v>658</v>
      </c>
      <c r="F140" s="75" t="s">
        <v>533</v>
      </c>
    </row>
    <row r="141" spans="1:6" ht="29">
      <c r="A141" s="75" t="s">
        <v>713</v>
      </c>
      <c r="B141" s="6" t="s">
        <v>162</v>
      </c>
      <c r="C141" s="75" t="s">
        <v>356</v>
      </c>
      <c r="D141" s="175" t="s">
        <v>714</v>
      </c>
      <c r="E141" s="172" t="s">
        <v>715</v>
      </c>
      <c r="F141" s="75" t="s">
        <v>533</v>
      </c>
    </row>
    <row r="142" spans="1:6">
      <c r="B142" s="6" t="s">
        <v>162</v>
      </c>
      <c r="C142" s="75" t="s">
        <v>356</v>
      </c>
      <c r="D142" s="175" t="s">
        <v>443</v>
      </c>
      <c r="E142" s="172" t="s">
        <v>716</v>
      </c>
      <c r="F142" s="75" t="s">
        <v>533</v>
      </c>
    </row>
    <row r="143" spans="1:6">
      <c r="B143" s="13" t="s">
        <v>162</v>
      </c>
      <c r="D143" s="175" t="s">
        <v>762</v>
      </c>
      <c r="E143" s="172"/>
    </row>
    <row r="144" spans="1:6" ht="43.5">
      <c r="A144" s="75" t="s">
        <v>699</v>
      </c>
      <c r="B144" s="776" t="s">
        <v>162</v>
      </c>
      <c r="C144" s="75" t="s">
        <v>356</v>
      </c>
      <c r="D144" s="75" t="s">
        <v>468</v>
      </c>
      <c r="E144" s="165" t="s">
        <v>656</v>
      </c>
      <c r="F144" s="75" t="s">
        <v>533</v>
      </c>
    </row>
    <row r="145" spans="1:6" ht="43.5">
      <c r="A145" s="75" t="s">
        <v>699</v>
      </c>
      <c r="B145" s="776"/>
      <c r="C145" s="75" t="s">
        <v>356</v>
      </c>
      <c r="D145" s="75" t="s">
        <v>470</v>
      </c>
      <c r="E145" s="165" t="s">
        <v>717</v>
      </c>
      <c r="F145" s="75" t="s">
        <v>533</v>
      </c>
    </row>
    <row r="146" spans="1:6">
      <c r="B146" s="776"/>
      <c r="C146" s="75" t="s">
        <v>356</v>
      </c>
      <c r="D146" s="75" t="s">
        <v>718</v>
      </c>
      <c r="E146" s="172" t="s">
        <v>719</v>
      </c>
      <c r="F146" s="75" t="s">
        <v>352</v>
      </c>
    </row>
    <row r="147" spans="1:6" ht="29">
      <c r="B147" s="776"/>
      <c r="C147" s="75" t="s">
        <v>356</v>
      </c>
      <c r="D147" s="75" t="s">
        <v>761</v>
      </c>
      <c r="E147" s="172" t="s">
        <v>720</v>
      </c>
    </row>
    <row r="148" spans="1:6" ht="29">
      <c r="A148" s="75" t="s">
        <v>713</v>
      </c>
      <c r="B148" s="776"/>
      <c r="C148" s="75" t="s">
        <v>356</v>
      </c>
      <c r="D148" s="175" t="s">
        <v>721</v>
      </c>
      <c r="E148" s="75" t="s">
        <v>722</v>
      </c>
      <c r="F148" s="75" t="s">
        <v>533</v>
      </c>
    </row>
    <row r="149" spans="1:6">
      <c r="B149" s="776"/>
      <c r="C149" s="75" t="s">
        <v>356</v>
      </c>
      <c r="D149" s="13" t="s">
        <v>477</v>
      </c>
      <c r="E149" s="172" t="s">
        <v>477</v>
      </c>
      <c r="F149" s="75" t="s">
        <v>533</v>
      </c>
    </row>
    <row r="150" spans="1:6">
      <c r="B150" s="776"/>
      <c r="C150" s="75" t="s">
        <v>356</v>
      </c>
      <c r="D150" s="6" t="s">
        <v>664</v>
      </c>
      <c r="E150" s="173" t="s">
        <v>664</v>
      </c>
      <c r="F150" s="75" t="s">
        <v>533</v>
      </c>
    </row>
    <row r="151" spans="1:6">
      <c r="B151" s="774" t="s">
        <v>723</v>
      </c>
      <c r="C151" s="774"/>
      <c r="D151" s="774"/>
      <c r="E151" s="774"/>
      <c r="F151" s="774"/>
    </row>
    <row r="152" spans="1:6" ht="29">
      <c r="B152" s="776" t="s">
        <v>165</v>
      </c>
      <c r="C152" s="75" t="s">
        <v>356</v>
      </c>
      <c r="D152" s="75" t="s">
        <v>724</v>
      </c>
      <c r="E152" s="172" t="s">
        <v>725</v>
      </c>
      <c r="F152" s="75" t="s">
        <v>533</v>
      </c>
    </row>
    <row r="153" spans="1:6">
      <c r="B153" s="776"/>
      <c r="C153" s="75" t="s">
        <v>356</v>
      </c>
      <c r="D153" s="75" t="s">
        <v>446</v>
      </c>
      <c r="E153" s="172" t="s">
        <v>446</v>
      </c>
      <c r="F153" s="75" t="s">
        <v>533</v>
      </c>
    </row>
    <row r="154" spans="1:6">
      <c r="B154" s="776"/>
      <c r="C154" s="75" t="s">
        <v>356</v>
      </c>
      <c r="D154" s="75" t="s">
        <v>726</v>
      </c>
      <c r="E154" s="172" t="s">
        <v>726</v>
      </c>
      <c r="F154" s="75" t="s">
        <v>533</v>
      </c>
    </row>
    <row r="155" spans="1:6">
      <c r="B155" s="776"/>
      <c r="C155" s="75" t="s">
        <v>356</v>
      </c>
      <c r="D155" s="75" t="s">
        <v>727</v>
      </c>
      <c r="E155" s="172" t="s">
        <v>728</v>
      </c>
      <c r="F155" s="75" t="s">
        <v>533</v>
      </c>
    </row>
    <row r="156" spans="1:6" ht="20">
      <c r="D156" s="75" t="s">
        <v>763</v>
      </c>
      <c r="E156" s="174"/>
    </row>
  </sheetData>
  <mergeCells count="27">
    <mergeCell ref="B45:B56"/>
    <mergeCell ref="B58:B66"/>
    <mergeCell ref="B77:B84"/>
    <mergeCell ref="B86:B98"/>
    <mergeCell ref="B152:B155"/>
    <mergeCell ref="B144:B150"/>
    <mergeCell ref="B120:F120"/>
    <mergeCell ref="B133:F133"/>
    <mergeCell ref="D137:D138"/>
    <mergeCell ref="B151:F151"/>
    <mergeCell ref="B57:F57"/>
    <mergeCell ref="B67:F67"/>
    <mergeCell ref="B76:F76"/>
    <mergeCell ref="B85:F85"/>
    <mergeCell ref="D87:D88"/>
    <mergeCell ref="B99:F99"/>
    <mergeCell ref="B42:F42"/>
    <mergeCell ref="B6:F6"/>
    <mergeCell ref="B11:F11"/>
    <mergeCell ref="B18:F18"/>
    <mergeCell ref="B29:F29"/>
    <mergeCell ref="B35:F35"/>
    <mergeCell ref="B7:B10"/>
    <mergeCell ref="B12:B17"/>
    <mergeCell ref="B19:B28"/>
    <mergeCell ref="B30:B34"/>
    <mergeCell ref="B36:B41"/>
  </mergeCells>
  <dataValidations count="6">
    <dataValidation type="list" allowBlank="1" showInputMessage="1" showErrorMessage="1" sqref="G81:G82 G70:G79 G63:G68 G31:G61 G7:G29 G84:G141" xr:uid="{113BC7B8-F88F-4075-8E2E-825DAC2A1742}">
      <formula1>$B$4:$D$4</formula1>
    </dataValidation>
    <dataValidation type="list" allowBlank="1" showInputMessage="1" showErrorMessage="1" sqref="H20 G62 G83 G80 G30 G69" xr:uid="{F4F7F831-EE42-49AF-8455-2B492816411A}">
      <formula1>$R$8:$R$12</formula1>
    </dataValidation>
    <dataValidation type="list" allowBlank="1" showInputMessage="1" showErrorMessage="1" sqref="H62 H80 H30" xr:uid="{A83DE150-211F-4E8A-96F2-A098A1685615}">
      <formula1>$T$8:$T$11</formula1>
    </dataValidation>
    <dataValidation type="list" allowBlank="1" showInputMessage="1" showErrorMessage="1" sqref="F7:F10 F77:F84 F152:F185 F134:F150 F121:F132 F86:F98 F68:F75 F58:F66 F43:F56 F36:F41 F30:F34 F19:F28 F12:F17 F100:F119" xr:uid="{13946149-00A9-4848-AA4E-41BB684300EB}">
      <formula1>$B$3:$L$3</formula1>
    </dataValidation>
    <dataValidation type="list" allowBlank="1" showInputMessage="1" showErrorMessage="1" sqref="B86 B134:B144 B152 B58 B121:B132 B77 B68:B75 B43:B45 B36 B30 B19 B12 B7 B156:B163 B100:B119" xr:uid="{F8986842-D29E-43A3-AFA0-EE9989CAF0FC}">
      <formula1>$B$1:$Q$1</formula1>
    </dataValidation>
    <dataValidation type="list" allowBlank="1" showInputMessage="1" showErrorMessage="1" sqref="C7:C10 C77:C84 C152:C163 C134:C150 C121:C132 C86:C98 C68:C75 C58:C66 C43:C56 C36:C41 C30:C34 C19:C28 C12:C17 C100:C119" xr:uid="{8C980B20-F91C-4FA3-A069-2AE3B092A7D6}">
      <formula1>$B$2:$F$2</formula1>
    </dataValidation>
  </dataValidations>
  <hyperlinks>
    <hyperlink ref="E7" r:id="rId1" display="https://www.youtube.com/watch?v=vGyjF9Ngd8Y" xr:uid="{B5FEC4EA-D324-4AA2-99A0-DB42C5559FCA}"/>
    <hyperlink ref="E19" r:id="rId2" display="https://www.youtube.com/watch?v=3SfHdSHK-g0" xr:uid="{A1200BF5-EB8E-488F-A55B-5F3CD7E85BCF}"/>
    <hyperlink ref="E8" r:id="rId3" xr:uid="{DA0367EE-85EA-40FE-B370-5496FA4EF7E8}"/>
    <hyperlink ref="E9" r:id="rId4" display="https://globalhealthmedia.org/portfolio-items/referring-a-small-baby/?portfolioCats=191%2C94%2C13%2C23%2C65" xr:uid="{15FE1406-4269-4C27-9371-0B59C76FD41B}"/>
    <hyperlink ref="E10" r:id="rId5" display="https://www.pocqi.org/uploads/videos/GMT20180803-061228_---Improvi_1344x768.mp4" xr:uid="{A482A836-28DE-40CE-A970-5797D56263CE}"/>
    <hyperlink ref="E12" r:id="rId6" display="https://globalhealthmedia.org/portfolio-items/respectful-care-during-labor-and-birth/" xr:uid="{855F56D8-7477-4970-9E07-FA44C5CC69AB}"/>
    <hyperlink ref="E15" r:id="rId7" display="https://www.unicef.org.uk/babyfriendly/baby-friendly-resources/antenatal-care-resources/communication-in-pregnancy-video/" xr:uid="{41A5FF7F-CEE4-4B1C-951D-A6334832B67E}"/>
    <hyperlink ref="E16" r:id="rId8" display="https://www.youtube.com/watch?v=lPYnPKaqyt4" xr:uid="{C86662BD-5976-4596-BDBB-87A24C75B0A5}"/>
    <hyperlink ref="E17" r:id="rId9" display="https://globalhealthmedia.org/portfolio-items/respectful-care-during-labor-and-birth/?portfolioCats=191%2C94%2C13%2C23%2C65" xr:uid="{F6445DE2-8011-43C7-BD24-9C66D510FC2F}"/>
    <hyperlink ref="E20" r:id="rId10" xr:uid="{548A040F-8E3B-4444-B21F-FB07DD0E4FA1}"/>
    <hyperlink ref="E22" r:id="rId11" display="https://www.youtube.com/watch?v=y7e8nM0JAz0" xr:uid="{7DB44739-BDA3-47B9-8701-4F12709A35F2}"/>
    <hyperlink ref="E23" r:id="rId12" display="https://globalhealthmedia.org/portfolio-items/preventing-infection-at-birth/?portfolioCats=191%2C94%2C13%2C23%2C65" xr:uid="{776C2378-5163-44B2-B115-9CD562CD49C7}"/>
    <hyperlink ref="E24" r:id="rId13" display="https://www.paho.org/hq/index.php?option=com_content&amp;view=article&amp;id=7917:2012-videos-proper-use-ppe&amp;Itemid=40295&amp;lang=en" xr:uid="{929A1EDD-E51D-4F78-A21A-051727D589C3}"/>
    <hyperlink ref="E25" r:id="rId14" display="https://www.youtube.com/watch?v=adB8RW4I3o4" xr:uid="{8486AC86-AE95-4649-8FF0-023EDAAB76A0}"/>
    <hyperlink ref="E26" r:id="rId15" display="https://www.youtube.com/watch?v=GaOwR9hy3EQ%20Clinical%20waste" xr:uid="{29B574A0-A790-48AC-A320-5F58AF53CFD6}"/>
    <hyperlink ref="E27" r:id="rId16" display="https://www.youtube.com/watch?v=gGWXPC1bsHk" xr:uid="{53600ACD-36A0-43EE-B9AE-237B81DCB242}"/>
    <hyperlink ref="E28" r:id="rId17" display="https://www.youtube.com/watch?v=ZASAe-Y3G_4" xr:uid="{C1144AC9-98AB-4ECB-99FF-65659639B2B6}"/>
    <hyperlink ref="E31" r:id="rId18" display="https://globalhealthmedia.org/portfolio-items/preparing-the-birth-room/?portfolioCats=191%2C94%2C13%2C23%2C65" xr:uid="{A463A475-E9CE-4D45-97B1-08812FC1CC55}"/>
    <hyperlink ref="E33" r:id="rId19" display="https://globalhealthmedia.org/portfolio-items/preventing-infection-at-birth/?portfolioCats=191%2C94%2C13%2C23%2C65" xr:uid="{03F2D588-77F2-4D43-A4AD-2D26E2EE5652}"/>
    <hyperlink ref="E34" r:id="rId20" display="https://globalhealthmedia.org/portfolio-items/respectful-care-during-labor-and-birth/" xr:uid="{D5035BE1-F17B-4EA7-BF48-86CE9E6436A1}"/>
    <hyperlink ref="E36" r:id="rId21" display="https://globalhealthmedia.org/portfolio-items/immediate-care-after-birth/?portfolioID=5623" xr:uid="{DFF86115-22DA-465F-980E-ECB5299A194C}"/>
    <hyperlink ref="E37" r:id="rId22" display="https://globalhealthmedia.org/portfolio-items/assisting-the-birth-of-twins/?portfolioCats=191%2C94%2C13%2C23%2C65" xr:uid="{7C7BCCF3-2FB9-4A82-B066-0E1233289103}"/>
    <hyperlink ref="E38" r:id="rId23" display="https://globalhealthmedia.org/portfolio-items/providing-essential-care-at-birth/?portfolioCats=191%2C94%2C13%2C23%2C65" xr:uid="{E2532994-A711-4CB3-B454-4C93D83C5EFF}"/>
    <hyperlink ref="E39" r:id="rId24" xr:uid="{3D865DCA-706D-4E4B-BEA6-A4BCF3DC737E}"/>
    <hyperlink ref="E41" r:id="rId25" display="http://www.thefirstembrace.org/" xr:uid="{27D98BFF-23BB-4303-BA3A-ADDAAB36FDAB}"/>
    <hyperlink ref="E44" r:id="rId26" display="https://www.youtube.com/watch?v=oCRHw9xGDcc" xr:uid="{C8DBD650-EB6F-405A-8CD7-84FAE29F7676}"/>
    <hyperlink ref="E45" r:id="rId27" display="https://globalhealthmedia.org/portfolio-items/immediate-care-after-birth" xr:uid="{6F7AAA83-AEDC-4F40-8B1F-8E51E0BE1EF1}"/>
    <hyperlink ref="E46" r:id="rId28" display="https://globalhealthmedia.org/portfolio-items/newborn-physical-exam/" xr:uid="{87D6042A-4B0D-4913-ABBF-1823A0755F2B}"/>
    <hyperlink ref="E47" r:id="rId29" display="https://www.youtube.com/watch?v=0WOsgtEzrLg&amp;list=PLlnCfzj-EjrUfebihLVRJT5MvVOie1niE&amp;index=8" xr:uid="{27AE6B1D-B68C-4734-83FA-E30D76F0FFC9}"/>
    <hyperlink ref="E48" r:id="rId30" display="https://www.youtube.com/watch?v=oCRHw9xGDcc" xr:uid="{8A931D98-C94B-4C36-9AC7-1657FD7FB3E1}"/>
    <hyperlink ref="E49" r:id="rId31" display="https://www.youtube.com/watch?v=6bQdSVd5vRU&amp;list=PLlnCfzj-EjrUfebihLVRJT5MvVOie1niE&amp;index=10&amp;t=5s" xr:uid="{CF54415D-2473-4A8D-BB0E-434C2F084BFF}"/>
    <hyperlink ref="E50" r:id="rId32" display="https://www.youtube.com/watch?v=YzuNeYW9gZs" xr:uid="{7F3AD4E8-11EA-4C27-8830-0092D4E56D3D}"/>
    <hyperlink ref="E51" r:id="rId33" display="https://globalhealthmedia.org/portfolio-items/keeping-the-baby-warm/" xr:uid="{E5EA939B-21CE-4BF3-9250-039E41ECD5D9}"/>
    <hyperlink ref="E52" r:id="rId34" display="https://globalhealthmedia.org/portfolio-items/referring-a-sick-baby/" xr:uid="{5B9FAD85-E32F-48A6-9A35-8A9ACDE300AD}"/>
    <hyperlink ref="E53" r:id="rId35" display="https://www.youtube.com/watch?v=T7hhmPiXdX8&amp;list=PLlnCfzj-EjrUfebihLVRJT5MvVOie1niE&amp;index=1" xr:uid="{843A9683-2C0E-4FC7-B07E-F7EF5D3D3088}"/>
    <hyperlink ref="E56" r:id="rId36" display="https://globalhealthmedia.org/portfolio-items/the-cold-baby/?portfolioCats=191%2C94%2C13%2C23%2C65" xr:uid="{D6904DDF-2BE7-46FB-B4E6-E73E086CC16F}"/>
    <hyperlink ref="E58" r:id="rId37" display="https://www.unicef.org.uk/babyfriendly/baby-friendly-resources/relationship-building-resources/meeting-baby-for-the-first-time-video/" xr:uid="{8CB086DC-E603-4459-B696-AB8CD335821F}"/>
    <hyperlink ref="E59" r:id="rId38" xr:uid="{65E82474-CAF4-4362-BB30-321CC1657B0D}"/>
    <hyperlink ref="E54" r:id="rId39" xr:uid="{EB83888F-19EA-48B1-9E0F-974646B62443}"/>
    <hyperlink ref="E55" r:id="rId40" xr:uid="{0BD17BD3-B8D2-4DBB-B8A1-A2AC44E4F5A1}"/>
    <hyperlink ref="E40" r:id="rId41" xr:uid="{4A5E6DB0-8EAF-4C8A-B44B-067A4F87F931}"/>
    <hyperlink ref="E60" r:id="rId42" display="http://globalhealthmedia.org/portfolio-items/breastfeeding-positions/?portfolioID=5623" xr:uid="{05047D5F-BFAC-4D9A-B30A-56A10C76F4CD}"/>
    <hyperlink ref="E61" r:id="rId43" display="http://globalhealthmedia.org/portfolio-items/breastfeeding-attachment/?portfolioID=5623" xr:uid="{EC026672-277D-4652-8222-E41AE5603815}"/>
    <hyperlink ref="E62" r:id="rId44" display="https://www.youtube.com/watch?v=mTm9zvz5-Dc" xr:uid="{E5ADD458-7F14-4752-872B-2DDC6E1CDB4E}"/>
    <hyperlink ref="E63" r:id="rId45" display="https://www.unicef.org.uk/babyfriendly/baby-friendly-resources/breastfeeding-resources/best-beginnings-videos/" xr:uid="{158EC69E-1FB2-4E4F-A7CC-C3F2F148013D}"/>
    <hyperlink ref="E64" r:id="rId46" display="https://www.unicef.org.uk/babyfriendly/baby-friendly-resources/breastfeeding-resources/breastfeeding-relationships-early-days-video/" xr:uid="{D5D1A215-6FD0-45DA-ABF5-9CEA379E28C8}"/>
    <hyperlink ref="E65" r:id="rId47" display="http://globalhealthmedia.org/portfolio-items/helping-a-breastfeeding-mother/?portfolioID=5623" xr:uid="{7704C559-5DE0-4372-871A-A45D8F7D7532}"/>
    <hyperlink ref="E66" r:id="rId48" xr:uid="{2EB676F0-6154-4E34-A582-8E9896AA2DF7}"/>
    <hyperlink ref="E68" r:id="rId49" display="https://globalhealthmedia.org/portfolio-items/newborn-physical-exam" xr:uid="{D27393C9-F8F9-4CC2-A6BA-ADA3CFC46E5D}"/>
    <hyperlink ref="E69" r:id="rId50" xr:uid="{A3540F35-6FC2-4430-B64A-AD2D915E95F7}"/>
    <hyperlink ref="E70" r:id="rId51" xr:uid="{1186A6F0-B162-432B-89BF-1EB2C44BCD06}"/>
    <hyperlink ref="E71" r:id="rId52" display="Normal movements.mp4" xr:uid="{09AF73AF-023E-42BA-AA68-0386C7B867D2}"/>
    <hyperlink ref="E72" r:id="rId53" display="Abnormal movements.mp4" xr:uid="{7C98AE8B-D7F8-41F4-B3BD-AE3892FF2E78}"/>
    <hyperlink ref="E73" r:id="rId54" display="https://globalhealthmedia.org/portfolio-items/jaundice/?portfolioCats=191%2C94%2C13%2C23%2C65" xr:uid="{D007D8EC-C66F-463A-ABBD-9B559B124889}"/>
    <hyperlink ref="E74" r:id="rId55" display="https://globalhealthmedia.org/portfolio-items/basic-skills/?portfolioCats=191%2C94%2C13%2C23%2C65" xr:uid="{24084D32-B555-45EB-A5C3-FBC5E5E01E8D}"/>
    <hyperlink ref="E75" r:id="rId56" display="https://globalhealthmedia.org/portfolio-items/skin-infection/?portfolioCats=191%2C94%2C13%2C23%2C65" xr:uid="{A1F93D83-46B1-44F7-85B9-23C37618F406}"/>
    <hyperlink ref="E77" r:id="rId57" display="https://globalhealthmedia.org/portfolio-items/preparing-for-birth/?portfolioCats=191%2C94%2C13%2C23%2C65" xr:uid="{71EB6DEF-6B33-404B-A8CA-97117974F78E}"/>
    <hyperlink ref="E78" r:id="rId58" display="https://globalhealthmedia.org/portfolio-items/preparing-the-birth-room/?portfolioCats=191%2C94%2C13%2C23%2C65" xr:uid="{91F5EF1E-ACAB-4796-A75C-6FBBCE863750}"/>
    <hyperlink ref="E79" r:id="rId59" display="https://globalhealthmedia.org/portfolio-items/immediate-care-after-birth/?portfolioID=5623" xr:uid="{B252B154-09F0-4732-99BE-0607BC7BD312}"/>
    <hyperlink ref="E80" r:id="rId60" display="https://globalhealthmedia.org/portfolio-items/helping-babies-breathe-at-birth/?portfolioCats=191%2C94%2C13%2C23%2C65" xr:uid="{3FA334DF-17F0-4881-9667-B365CC987687}"/>
    <hyperlink ref="E81" r:id="rId61" display="https://globalhealthmedia.org/portfolio-items/referring-a-sick-baby/?portfolioCats=191%2C94%2C13%2C23%2C65" xr:uid="{F0A8DCE3-4A08-4CD3-98BA-EA1185A30157}"/>
    <hyperlink ref="E83" r:id="rId62" xr:uid="{80011DD1-21FC-4E5C-BB59-F7FDDEB29EDD}"/>
    <hyperlink ref="E84" r:id="rId63" xr:uid="{7CF24C6A-16A8-44EE-9163-8A59368A21F3}"/>
    <hyperlink ref="E30" r:id="rId64" display="https://globalhealthmedia.org/portfolio-items/helping-babies-breathe-at-birth/?portfolioCats=191%2C94%2C13%2C23%2C65" xr:uid="{3BCF6562-C62E-4519-94FB-F0AC7AC87260}"/>
    <hyperlink ref="E32" r:id="rId65" display="https://globalhealthmedia.org/portfolio-items/preparing-for-birth/?portfolioCats=191%2C94%2C13%2C23%2C65" xr:uid="{95E12A03-5E8B-422F-B103-31695AE7B656}"/>
    <hyperlink ref="E86" r:id="rId66" xr:uid="{CBF9D803-B0D5-4ECA-813A-E2B9B243623B}"/>
    <hyperlink ref="E87" r:id="rId67" display="https://globalhealthmedia.org/portfolio-items/routine-assessment-of-the-small-baby/?portfolioCats=191%2C94%2C13%2C23%2C65" xr:uid="{B540C0B9-B316-4956-9076-2E9E7F5D15B7}"/>
    <hyperlink ref="E88" r:id="rId68" display="https://globalhealthmedia.org/portfolio-items/routine-assessment-of-the-small-baby/?portfolioCats=191%2C94%2C13%2C23%2C65" xr:uid="{0B481A3F-BA1D-45B4-A2F8-A8704BC62ED5}"/>
    <hyperlink ref="E89" r:id="rId69" display="https://globalhealthmedia.org/portfolio-items/breastfeeding-the-small-baby/?portfolioCats=191%2C94%2C13%2C23%2C65" xr:uid="{B811B9B9-164C-4985-9358-EF5BF2A010FB}"/>
    <hyperlink ref="E90" r:id="rId70" xr:uid="{A483FDB7-A638-4C0E-B4BA-70D020ACB945}"/>
    <hyperlink ref="E91" r:id="rId71" xr:uid="{5FB7AA7D-3608-45E2-A671-E3B00A658387}"/>
    <hyperlink ref="E92" r:id="rId72" xr:uid="{26C8FA36-02B1-4A5C-931F-C1B1BB7DB972}"/>
    <hyperlink ref="E93" r:id="rId73" display="https://globalhealthmedia.org/portfolio-items/caring-for-your-small-baby-at-home/?portfolioCats=191%2C94%2C13%2C23%2C65" xr:uid="{BDC0919E-072C-4599-9967-FA7831488A90}"/>
    <hyperlink ref="E94" r:id="rId74" display="https://globalhealthmedia.org/portfolio-items/discharging-the-small-baby/?portfolioCats=191%2C94%2C13%2C23%2C65" xr:uid="{0CC87C18-C104-4F53-96C7-68E8B9956950}"/>
    <hyperlink ref="E95" r:id="rId75" display="https://globalhealthmedia.org/portfolio-items/danger-signs-in-the-small-baby/?portfolioCats=191%2C94%2C13%2C23%2C65" xr:uid="{D5D5A9E7-9E63-49A8-A5E1-871EBE246807}"/>
    <hyperlink ref="E96" r:id="rId76" display="https://globalhealthmedia.org/portfolio-items/referring-a-small-baby/?portfolioCats=191%2C94%2C13%2C23%2C65" xr:uid="{C43F76D9-CA38-4ED9-A1D1-C328666AEE4B}"/>
    <hyperlink ref="E97" r:id="rId77" display="https://globalhealthmedia.org/portfolio-items/breastfeeding-your-small-baby-for-mothers/?portfolioCats=191%2C94%2C13%2C23%2C65" xr:uid="{FA333305-4086-4136-AAB7-BBC261C7B8B1}"/>
    <hyperlink ref="E98" r:id="rId78" display="http://globalhealthmedia.org/portfolio-items/how-to-express-breastmilk/?portfolioID=5623" xr:uid="{E9FE68D4-B995-4694-87E2-FFD12D582DA3}"/>
    <hyperlink ref="D98" r:id="rId79" display="http://globalhealthmedia.org/portfolio-items/how-to-express-breastmilk/?portfolioID=5623" xr:uid="{88C1271D-367D-4ADF-A334-9A81C5F2A9D5}"/>
    <hyperlink ref="E100" r:id="rId80" xr:uid="{A1E7AC2A-9FBF-4367-9AAF-A551E2C12FB2}"/>
    <hyperlink ref="E101" r:id="rId81" display="https://www.youtube.com/watch?v=WLQ57SDXHAM&amp;list=PLlnCfzj-EjrV0Q4KQq5vSReHb5U_gVG5p&amp;index=3" xr:uid="{72AAF2AB-F8D2-49A0-AF61-C314EDD9A767}"/>
    <hyperlink ref="E102" r:id="rId82" display="https://www.youtube.com/watch?v=kAVMWa6BFPY" xr:uid="{2E79DCC2-49DB-41DC-BCD7-6655B1DAD627}"/>
    <hyperlink ref="E103" r:id="rId83" display="https://youtu.be/IIQB_ylzXmA" xr:uid="{246ACB86-AF8F-42ED-9A10-4ACE4063F588}"/>
    <hyperlink ref="E104" r:id="rId84" display="https://globalhealthmedia.org/portfolio-items/continuous-skin-to-skin-care/?portfolioCats=191%2C94%2C13%2C23%2C65" xr:uid="{BD1A7465-1EE0-485A-8356-7ADC745E5315}"/>
    <hyperlink ref="E105" r:id="rId85" display="https://www.youtube.com/watch?v=TsNvHS59KzI&amp;list=PLlnCfzj-EjrV0Q4KQq5vSReHb5U_gVG5p&amp;index=1" xr:uid="{9C7E52DB-6E00-4CAA-A25A-C276EA3E79CC}"/>
    <hyperlink ref="E106" r:id="rId86" display="https://www.youtube.com/watch?v=NnA_WaG7sCo" xr:uid="{D908A978-E123-4692-B919-900BC2831690}"/>
    <hyperlink ref="E107" r:id="rId87" display="https://www.youtube.com/watch?v=U0yBG59Afds" xr:uid="{9835E63B-8241-4A2A-BA9D-AB77080EC9C3}"/>
    <hyperlink ref="E108" r:id="rId88" display="https://www.youtube.com/watch?v=R3cIcyNqNTk&amp;list=PLlnCfzj-EjrV0Q4KQq5vSReHb5U_gVG5p&amp;index=5" xr:uid="{417FE7E2-21B6-416B-AA9A-770893AB53D4}"/>
    <hyperlink ref="E109" r:id="rId89" display="https://globalhealthmedia.org/portfolio-items/wrap-designs-for-skin-to-skin-care/?portfolioCats=191%2C94%2C13%2C23%2C65" xr:uid="{2D0F8852-3C7F-48E4-A151-E401334C1016}"/>
    <hyperlink ref="E110" r:id="rId90" xr:uid="{AA737577-6000-4863-98DE-9415D2EB82DE}"/>
    <hyperlink ref="E112" r:id="rId91" display="https://www.youtube.com/watch?v=IS9e8gOSu90&amp;list=PLlnCfzj-EjrV0Q4KQq5vSReHb5U_gVG5p&amp;index=4" xr:uid="{F6B7010B-DDFC-4E48-AB2C-2ED757AB0BC6}"/>
    <hyperlink ref="E111" r:id="rId92" display="https://www.youtube.com/watch?v=WMCc2D8Nwkw&amp;list=PLlnCfzj-EjrWVTyuFe4BIjC6u9eOdjTbF&amp;index=3" xr:uid="{43FC5BD6-AED9-4176-A9AB-89012C0AB48E}"/>
    <hyperlink ref="E113" r:id="rId93" display="http://globalhealthmedia.org/portfolio-items/how-to-express-breastmilk/?portfolioID=5623" xr:uid="{F09C7AE5-737F-4C67-B4C7-0E44B46BB144}"/>
    <hyperlink ref="D113" r:id="rId94" display="http://globalhealthmedia.org/portfolio-items/how-to-express-breastmilk/?portfolioID=5623" xr:uid="{1A02C861-BC29-4414-8C4F-F82F0FD33A66}"/>
    <hyperlink ref="E116" r:id="rId95" xr:uid="{6D6D0279-487D-4B92-AA18-1E1060F4997A}"/>
    <hyperlink ref="E114" r:id="rId96" xr:uid="{25056EDC-0238-4339-8657-C1FD2E4C855C}"/>
    <hyperlink ref="E115" r:id="rId97" display="https://globalhealthmedia.org/portfolio-items/breastfeeding-the-small-baby/?portfolioCats=191%2C94%2C13%2C23%2C65" xr:uid="{2126BBE6-3F23-4BE6-A83B-32D6E6FC9629}"/>
    <hyperlink ref="E117" r:id="rId98" display="https://www.youtube.com/watch?v=06cia03afh4&amp;list=PLlnCfzj-EjrV0Q4KQq5vSReHb5U_gVG5p&amp;index=8" xr:uid="{F4851DA0-E7C3-4E26-8BBD-2C1139050F7F}"/>
    <hyperlink ref="E118" r:id="rId99" xr:uid="{C3F5525D-BD7A-49C0-AEC7-D9F52981AE4C}"/>
    <hyperlink ref="E119" r:id="rId100" xr:uid="{EA83619C-57BB-4626-AA7B-EA2611E75A5C}"/>
    <hyperlink ref="E121" r:id="rId101" display="http://globalhealthmedia.org/portfolio-items/breastfeeding-attachment/?portfolioID=5623" xr:uid="{DC47F8E8-5DE5-458F-B1F5-30A14B0D7A87}"/>
    <hyperlink ref="E122" r:id="rId102" display="http://globalhealthmedia.org/portfolio-items/how-to-express-breastmilk/?portfolioID=5623" xr:uid="{305A3AA7-B5E6-48AD-8D4A-1FE57A5A8A3D}"/>
    <hyperlink ref="D122" r:id="rId103" display="http://globalhealthmedia.org/portfolio-items/how-to-express-breastmilk/?portfolioID=5623" xr:uid="{5F101912-33C2-4601-A69C-18E95E5EE6DF}"/>
    <hyperlink ref="E123" r:id="rId104" display="http://globalhealthmedia.org/portfolio-items/expressing-and-storing-breastmilk/?portfolioID=5623" xr:uid="{8C177E73-B5ED-4C37-BF74-B13FFAA087DB}"/>
    <hyperlink ref="E124" r:id="rId105" display="http://globalhealthmedia.org/portfolio-items/not-enough-milk/?portfolioID=5623" xr:uid="{DD6CA925-2228-4AFC-AAF2-424FC3347D02}"/>
    <hyperlink ref="E125" r:id="rId106" display="https://www.youtube.com/watch?time_continue=6&amp;v=OFGiy6t7k5E&amp;feature=emb_logo" xr:uid="{3B675FB3-1D0D-4622-8630-C4497945133D}"/>
    <hyperlink ref="E126" r:id="rId107" display="https://www.youtube.com/watch?v=XOEhoU2DJ6g" xr:uid="{4411951D-F36E-4F4D-AABC-20B02D677B33}"/>
    <hyperlink ref="E128" r:id="rId108" display="http://globalhealthmedia.org/portfolio-items/nipple-pain/?portfolioID=5623" xr:uid="{D09A0C4C-1A5B-4639-A7C7-D72D96FC5B0F}"/>
    <hyperlink ref="E129" r:id="rId109" display="http://globalhealthmedia.org/portfolio-items/breast-pain/?portfolioID=5623" xr:uid="{BB95DE55-F884-4814-A943-99CCD644AF75}"/>
    <hyperlink ref="E130" r:id="rId110" display="http://globalhealthmedia.org/portfolio-items/breast-engorgement/?portfolioID=5623" xr:uid="{17CE2E0A-04B5-44D9-8054-DC2E876C6681}"/>
    <hyperlink ref="E131" r:id="rId111" display="http://globalhealthmedia.org/portfolio-items/is-your-baby-getting-enough-milk/?portfolioID=5623" xr:uid="{CBCFCEA1-C62C-498E-B2B2-A1616F4A0A21}"/>
    <hyperlink ref="E132" r:id="rId112" display="http://globalhealthmedia.org/portfolio-items/increasing-your-milk-supply/?portfolioID=5623" xr:uid="{622856DC-7AFC-4BFC-B428-91CD4FCAD29D}"/>
    <hyperlink ref="E127" r:id="rId113" display="http://globalhealthmedia.org/portfolio-items/helping-a-breastfeeding-mother/?portfolioID=5623" xr:uid="{63FD905C-F29C-4D28-BD13-C6F694E86C66}"/>
    <hyperlink ref="E134" r:id="rId114" display="http://globalhealthmedia.org/portfolio-items/how-to-express-breastmilk/?portfolioID=5623" xr:uid="{AB07C23F-EF8B-4042-8946-F6091B96278A}"/>
    <hyperlink ref="D134" r:id="rId115" display="http://globalhealthmedia.org/portfolio-items/how-to-express-breastmilk/?portfolioID=5623" xr:uid="{7449A746-9507-4F81-8C10-A7F4D47A092E}"/>
    <hyperlink ref="E135" r:id="rId116" display="http://globalhealthmedia.org/portfolio-items/expressing-and-storing-breastmilk/?portfolioID=5623" xr:uid="{20A05283-8E94-415D-9D68-73B82C9EE389}"/>
    <hyperlink ref="E136" r:id="rId117" xr:uid="{5715E7F3-33BC-4D77-BB5E-D29A3CB7C81C}"/>
    <hyperlink ref="E137" r:id="rId118" display="https://globalhealthmedia.org/portfolio-items/expressing-the-first-milk/?portfolioCats=191%2C94%2C13%2C23%2C65" xr:uid="{4976FD83-EFE5-4F02-A4D2-4E8CE451A0BA}"/>
    <hyperlink ref="E138" r:id="rId119" xr:uid="{CF085C8C-CCE7-4902-A866-5A48749054B5}"/>
    <hyperlink ref="E139" r:id="rId120" display="https://globalhealthmedia.org/portfolio-items/cup-feeding/?portfolioCats=191%2C94%2C13%2C23%2C65" xr:uid="{E3A2A45B-997F-4E72-8216-47A4A10806A1}"/>
    <hyperlink ref="E140" r:id="rId121" xr:uid="{F0C57049-ABCA-4894-B332-A096744EE6CE}"/>
    <hyperlink ref="E141" r:id="rId122" xr:uid="{B42DA700-7890-4C79-BE0F-A9CCA1B202DD}"/>
    <hyperlink ref="E142" r:id="rId123" xr:uid="{C89A3151-1C17-49B4-9C08-80742CA6DCBE}"/>
    <hyperlink ref="E144" r:id="rId124" xr:uid="{4C5D0B8C-4E5D-4198-8D0F-171F40396D0D}"/>
    <hyperlink ref="E145" r:id="rId125" display="https://globalhealthmedia.org/portfolio-items/breastfeeding-the-small-baby/?portfolioCats=191%2C94%2C13%2C23%2C65" xr:uid="{DB2B61DC-DD84-461D-BBE5-F36A1F6F1533}"/>
    <hyperlink ref="E146" r:id="rId126" display="https://www.unicef.org.uk/babyfriendly/baby-friendly-resources/neonatal-care-resources/neonatal-care-improvements-video/" xr:uid="{F7126FB5-427A-465B-B87A-C45EED92E746}"/>
    <hyperlink ref="E147" r:id="rId127" display="https://www.youtube.com/watch?v=XOEhoU2DJ6g" xr:uid="{FDC65919-A9F0-415E-9E7E-05D5EE08CD3C}"/>
    <hyperlink ref="E149" r:id="rId128" display="https://globalhealthmedia.org/portfolio-items/feeding-with-a-nasogastric-tube/?portfolioCats=191%2C94%2C13%2C23%2C65" xr:uid="{FED71AA6-1569-4FC7-B273-4DEFD2658C65}"/>
    <hyperlink ref="E150" r:id="rId129" display="https://globalhealthmedia.org/portfolio-items/breastfeeding-your-small-baby-for-mothers/?portfolioCats=191%2C94%2C13%2C23%2C65" xr:uid="{773F243E-0908-4B8D-9403-0F8B84BCF0AB}"/>
    <hyperlink ref="E152" r:id="rId130" display="https://globalhealthmedia.org/portfolio-items/warning-signs-in-newborns-for-mothers-and-caregivers/?portfolioCats=191%2C94%2C13%2C23%2C65" xr:uid="{6B481734-69D4-4ED3-B350-3A09261EC708}"/>
    <hyperlink ref="E154" r:id="rId131" display="https://globalhealthmedia.org/portfolio-items/the-home-visit" xr:uid="{05EBAA94-6D07-4C4D-BD7B-CF889A43E82E}"/>
    <hyperlink ref="E155" r:id="rId132" display="https://globalhealthmedia.org/portfolio-items/postnatal-care-of-mother-and-baby/?portfolioCats=191%2C94%2C13%2C23%2C65" xr:uid="{ADEEA59B-5100-4E48-9A5D-0AC5AD8A2388}"/>
    <hyperlink ref="E153" r:id="rId133" xr:uid="{2168655A-9979-4D7A-9FAF-FBD138DE8CC8}"/>
  </hyperlinks>
  <pageMargins left="0.7" right="0.7" top="0.75" bottom="0.75" header="0.3" footer="0.3"/>
  <legacyDrawing r:id="rId13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0CA525-4FC9-4E06-9E41-AA292C7FE21B}">
  <dimension ref="A1:K73"/>
  <sheetViews>
    <sheetView zoomScale="45" workbookViewId="0">
      <selection activeCell="D2" sqref="D2"/>
    </sheetView>
  </sheetViews>
  <sheetFormatPr defaultColWidth="43.08984375" defaultRowHeight="14.5"/>
  <cols>
    <col min="1" max="1" width="43.08984375" style="6"/>
    <col min="2" max="2" width="29.6328125" style="55" customWidth="1"/>
    <col min="3" max="3" width="77.453125" style="64" customWidth="1"/>
    <col min="4" max="4" width="62.36328125" style="65" customWidth="1"/>
    <col min="5" max="7" width="43.08984375" style="64"/>
    <col min="8" max="8" width="46.7265625" customWidth="1"/>
  </cols>
  <sheetData>
    <row r="1" spans="1:9" s="15" customFormat="1" ht="81.5" customHeight="1">
      <c r="A1" s="14" t="s">
        <v>58</v>
      </c>
      <c r="B1" s="2" t="s">
        <v>0</v>
      </c>
      <c r="C1" s="2" t="s">
        <v>59</v>
      </c>
      <c r="D1" s="2" t="s">
        <v>1</v>
      </c>
      <c r="E1" s="2" t="s">
        <v>2</v>
      </c>
      <c r="F1" s="2" t="s">
        <v>3</v>
      </c>
      <c r="G1" s="2" t="s">
        <v>4</v>
      </c>
      <c r="I1" s="2" t="s">
        <v>5</v>
      </c>
    </row>
    <row r="2" spans="1:9" s="22" customFormat="1" ht="365" customHeight="1">
      <c r="A2" s="16" t="s">
        <v>60</v>
      </c>
      <c r="B2" s="17" t="s">
        <v>61</v>
      </c>
      <c r="C2" s="18" t="s">
        <v>62</v>
      </c>
      <c r="D2" s="19" t="s">
        <v>63</v>
      </c>
      <c r="E2" s="18" t="s">
        <v>178</v>
      </c>
      <c r="F2" s="20" t="s">
        <v>64</v>
      </c>
      <c r="G2" s="20" t="s">
        <v>65</v>
      </c>
      <c r="H2" s="21" t="s">
        <v>66</v>
      </c>
    </row>
    <row r="3" spans="1:9" s="27" customFormat="1" ht="199.5" customHeight="1">
      <c r="A3" s="23" t="s">
        <v>67</v>
      </c>
      <c r="B3" s="24" t="s">
        <v>68</v>
      </c>
      <c r="C3" s="25" t="s">
        <v>69</v>
      </c>
      <c r="D3" s="26" t="s">
        <v>70</v>
      </c>
      <c r="E3" s="25" t="s">
        <v>71</v>
      </c>
      <c r="F3" s="25" t="s">
        <v>72</v>
      </c>
      <c r="G3" s="25" t="s">
        <v>73</v>
      </c>
    </row>
    <row r="4" spans="1:9" ht="136.5" customHeight="1">
      <c r="A4" s="28" t="s">
        <v>74</v>
      </c>
      <c r="B4" s="29" t="s">
        <v>75</v>
      </c>
      <c r="C4" s="30" t="s">
        <v>76</v>
      </c>
      <c r="D4" s="20" t="s">
        <v>77</v>
      </c>
      <c r="E4" s="20" t="s">
        <v>78</v>
      </c>
      <c r="F4" s="20" t="s">
        <v>79</v>
      </c>
      <c r="G4" s="20" t="s">
        <v>80</v>
      </c>
    </row>
    <row r="5" spans="1:9" ht="177" customHeight="1">
      <c r="A5" s="16" t="s">
        <v>81</v>
      </c>
      <c r="B5" s="24" t="s">
        <v>82</v>
      </c>
      <c r="C5" s="20" t="s">
        <v>83</v>
      </c>
      <c r="D5" s="20" t="s">
        <v>84</v>
      </c>
      <c r="E5" s="20" t="s">
        <v>85</v>
      </c>
      <c r="F5" s="20" t="s">
        <v>86</v>
      </c>
      <c r="G5" s="25" t="s">
        <v>87</v>
      </c>
    </row>
    <row r="6" spans="1:9" s="34" customFormat="1" ht="133" customHeight="1">
      <c r="A6" s="31" t="s">
        <v>88</v>
      </c>
      <c r="B6" s="24" t="s">
        <v>89</v>
      </c>
      <c r="C6" s="25" t="s">
        <v>90</v>
      </c>
      <c r="D6" s="32" t="s">
        <v>91</v>
      </c>
      <c r="E6" s="33" t="s">
        <v>92</v>
      </c>
      <c r="F6" s="25" t="s">
        <v>179</v>
      </c>
      <c r="G6" s="25" t="s">
        <v>93</v>
      </c>
    </row>
    <row r="7" spans="1:9" s="34" customFormat="1" ht="130" customHeight="1">
      <c r="A7" s="39" t="s">
        <v>94</v>
      </c>
      <c r="B7" s="24" t="s">
        <v>95</v>
      </c>
      <c r="C7" s="33" t="s">
        <v>96</v>
      </c>
      <c r="D7" s="26" t="s">
        <v>97</v>
      </c>
      <c r="E7" s="26" t="s">
        <v>98</v>
      </c>
      <c r="F7" s="35" t="s">
        <v>99</v>
      </c>
      <c r="G7" s="35" t="s">
        <v>100</v>
      </c>
    </row>
    <row r="8" spans="1:9" s="34" customFormat="1" ht="336.5" customHeight="1">
      <c r="A8" s="31" t="s">
        <v>101</v>
      </c>
      <c r="B8" s="36" t="s">
        <v>102</v>
      </c>
      <c r="C8" s="25" t="s">
        <v>103</v>
      </c>
      <c r="D8" s="26" t="s">
        <v>104</v>
      </c>
      <c r="E8" s="33" t="s">
        <v>105</v>
      </c>
      <c r="F8" s="33" t="s">
        <v>106</v>
      </c>
      <c r="G8" s="33" t="s">
        <v>107</v>
      </c>
    </row>
    <row r="9" spans="1:9" s="34" customFormat="1" ht="318" customHeight="1">
      <c r="A9" s="37" t="s">
        <v>108</v>
      </c>
      <c r="B9" s="24" t="s">
        <v>109</v>
      </c>
      <c r="C9" s="38" t="s">
        <v>110</v>
      </c>
      <c r="D9" s="26" t="s">
        <v>111</v>
      </c>
      <c r="E9" s="33" t="s">
        <v>112</v>
      </c>
      <c r="F9" s="25" t="s">
        <v>113</v>
      </c>
      <c r="G9" s="33" t="s">
        <v>114</v>
      </c>
    </row>
    <row r="10" spans="1:9" s="34" customFormat="1" ht="265.5" customHeight="1">
      <c r="A10" s="39" t="s">
        <v>115</v>
      </c>
      <c r="B10" s="24" t="s">
        <v>116</v>
      </c>
      <c r="C10" s="25" t="s">
        <v>117</v>
      </c>
      <c r="D10" s="26" t="s">
        <v>118</v>
      </c>
      <c r="E10" s="40" t="s">
        <v>119</v>
      </c>
      <c r="F10" s="33" t="s">
        <v>120</v>
      </c>
      <c r="G10" s="33" t="s">
        <v>121</v>
      </c>
    </row>
    <row r="11" spans="1:9" s="34" customFormat="1" ht="264.5" customHeight="1">
      <c r="A11" s="31" t="s">
        <v>122</v>
      </c>
      <c r="B11" s="24" t="s">
        <v>123</v>
      </c>
      <c r="C11" s="25" t="s">
        <v>124</v>
      </c>
      <c r="D11" s="33" t="s">
        <v>125</v>
      </c>
      <c r="E11" s="33" t="s">
        <v>126</v>
      </c>
      <c r="F11" s="25" t="s">
        <v>127</v>
      </c>
      <c r="G11" s="25" t="s">
        <v>128</v>
      </c>
    </row>
    <row r="12" spans="1:9" s="34" customFormat="1" ht="273" customHeight="1">
      <c r="A12" s="31" t="s">
        <v>129</v>
      </c>
      <c r="B12" s="24" t="s">
        <v>130</v>
      </c>
      <c r="C12" s="25" t="s">
        <v>131</v>
      </c>
      <c r="D12" s="33" t="s">
        <v>132</v>
      </c>
      <c r="E12" s="33" t="s">
        <v>133</v>
      </c>
      <c r="F12" s="25" t="s">
        <v>134</v>
      </c>
      <c r="G12" s="25" t="s">
        <v>135</v>
      </c>
    </row>
    <row r="13" spans="1:9" s="34" customFormat="1" ht="242.5" customHeight="1">
      <c r="A13" s="31" t="s">
        <v>136</v>
      </c>
      <c r="B13" s="24" t="s">
        <v>137</v>
      </c>
      <c r="C13" s="18" t="s">
        <v>138</v>
      </c>
      <c r="D13" s="19" t="s">
        <v>139</v>
      </c>
      <c r="E13" s="19" t="s">
        <v>140</v>
      </c>
      <c r="F13" s="19" t="s">
        <v>141</v>
      </c>
      <c r="G13" s="19" t="s">
        <v>142</v>
      </c>
    </row>
    <row r="14" spans="1:9" s="43" customFormat="1" ht="182.5" customHeight="1">
      <c r="A14" s="28" t="s">
        <v>143</v>
      </c>
      <c r="B14" s="24" t="s">
        <v>144</v>
      </c>
      <c r="C14" s="41" t="s">
        <v>145</v>
      </c>
      <c r="D14" s="42" t="s">
        <v>146</v>
      </c>
      <c r="E14" s="42" t="s">
        <v>147</v>
      </c>
      <c r="F14" s="42" t="s">
        <v>148</v>
      </c>
      <c r="G14" s="42" t="s">
        <v>149</v>
      </c>
    </row>
    <row r="15" spans="1:9" s="34" customFormat="1" ht="40.5" customHeight="1">
      <c r="A15" s="28" t="s">
        <v>150</v>
      </c>
      <c r="B15" s="24"/>
      <c r="C15" s="44"/>
      <c r="D15" s="45"/>
      <c r="E15" s="46"/>
      <c r="F15" s="47"/>
      <c r="G15" s="47"/>
    </row>
    <row r="16" spans="1:9" s="34" customFormat="1" ht="40.5" customHeight="1">
      <c r="A16" s="48"/>
      <c r="B16" s="24"/>
      <c r="C16" s="44"/>
      <c r="D16" s="45"/>
      <c r="E16" s="46"/>
      <c r="F16" s="47"/>
      <c r="G16" s="47"/>
    </row>
    <row r="17" spans="1:11" ht="112" customHeight="1">
      <c r="A17" s="49"/>
      <c r="B17" s="50"/>
      <c r="C17" s="51"/>
      <c r="D17" s="52"/>
      <c r="E17" s="53"/>
      <c r="F17" s="51"/>
      <c r="G17" s="51"/>
    </row>
    <row r="18" spans="1:11" ht="112" customHeight="1">
      <c r="A18" s="54"/>
      <c r="B18" s="50"/>
      <c r="C18" s="51"/>
      <c r="D18" s="52"/>
      <c r="E18" s="53"/>
      <c r="F18" s="51"/>
      <c r="G18" s="51"/>
    </row>
    <row r="19" spans="1:11" ht="112" customHeight="1">
      <c r="A19" s="54"/>
      <c r="C19" s="51"/>
      <c r="D19" s="56"/>
      <c r="E19" s="53"/>
      <c r="F19" s="51"/>
      <c r="G19" s="51"/>
    </row>
    <row r="20" spans="1:11" ht="112" customHeight="1">
      <c r="A20" s="54"/>
      <c r="C20" s="51"/>
      <c r="D20" s="56"/>
      <c r="E20" s="53"/>
      <c r="F20" s="51"/>
      <c r="G20" s="51"/>
    </row>
    <row r="21" spans="1:11" ht="112" customHeight="1">
      <c r="A21" s="54"/>
      <c r="C21" s="51"/>
      <c r="D21" s="56"/>
      <c r="E21" s="53"/>
      <c r="F21" s="51"/>
      <c r="G21" s="51"/>
    </row>
    <row r="22" spans="1:11" ht="112" customHeight="1">
      <c r="A22" s="54"/>
      <c r="C22" s="51"/>
      <c r="D22" s="56"/>
      <c r="E22" s="51"/>
      <c r="F22" s="51"/>
      <c r="G22" s="51"/>
    </row>
    <row r="23" spans="1:11" ht="112" customHeight="1">
      <c r="A23" s="54"/>
      <c r="C23" s="51"/>
      <c r="D23" s="56"/>
      <c r="E23" s="51"/>
      <c r="F23" s="51"/>
      <c r="G23" s="51"/>
    </row>
    <row r="24" spans="1:11" ht="112" customHeight="1">
      <c r="A24" s="54"/>
      <c r="C24" s="57"/>
      <c r="D24" s="58"/>
      <c r="E24" s="57"/>
      <c r="F24" s="57"/>
      <c r="G24" s="57"/>
    </row>
    <row r="25" spans="1:11" ht="112" customHeight="1">
      <c r="A25" s="54"/>
      <c r="C25" s="57"/>
      <c r="D25" s="58"/>
      <c r="E25" s="57"/>
      <c r="F25" s="57"/>
      <c r="G25" s="57"/>
    </row>
    <row r="26" spans="1:11" s="63" customFormat="1" ht="112" customHeight="1">
      <c r="A26" s="59"/>
      <c r="B26" s="60"/>
      <c r="C26" s="61"/>
      <c r="D26" s="62"/>
      <c r="E26" s="61"/>
      <c r="F26" s="61"/>
      <c r="G26" s="61"/>
    </row>
    <row r="27" spans="1:11" ht="112" customHeight="1">
      <c r="A27" s="54"/>
      <c r="C27" s="57"/>
      <c r="D27" s="58"/>
      <c r="E27" s="57"/>
      <c r="F27" s="57"/>
      <c r="G27" s="57"/>
    </row>
    <row r="28" spans="1:11" ht="112" customHeight="1">
      <c r="A28" s="54"/>
      <c r="C28" s="57"/>
      <c r="D28" s="58"/>
      <c r="E28" s="57"/>
      <c r="F28" s="57"/>
      <c r="G28" s="57"/>
    </row>
    <row r="29" spans="1:11" ht="112" customHeight="1">
      <c r="A29" s="54"/>
      <c r="C29" s="57"/>
      <c r="D29" s="58"/>
      <c r="E29" s="57"/>
      <c r="F29" s="57"/>
      <c r="G29" s="57"/>
    </row>
    <row r="30" spans="1:11" ht="112" customHeight="1">
      <c r="A30" s="54"/>
      <c r="C30" s="57"/>
      <c r="D30" s="58"/>
      <c r="E30" s="57"/>
      <c r="F30" s="57"/>
      <c r="G30" s="57"/>
    </row>
    <row r="31" spans="1:11">
      <c r="A31" s="54"/>
      <c r="C31" s="57"/>
      <c r="D31" s="58"/>
      <c r="E31" s="57"/>
      <c r="F31" s="57"/>
      <c r="G31" s="57"/>
      <c r="H31" s="7" t="s">
        <v>150</v>
      </c>
      <c r="I31" s="3" t="s">
        <v>151</v>
      </c>
      <c r="J31" s="3" t="s">
        <v>152</v>
      </c>
      <c r="K31" s="3" t="s">
        <v>153</v>
      </c>
    </row>
    <row r="32" spans="1:11">
      <c r="A32" s="54"/>
      <c r="C32" s="57"/>
      <c r="D32" s="58"/>
      <c r="E32" s="57"/>
      <c r="F32" s="57"/>
      <c r="H32" s="7" t="s">
        <v>129</v>
      </c>
      <c r="I32" s="3" t="s">
        <v>154</v>
      </c>
      <c r="J32" s="3" t="s">
        <v>155</v>
      </c>
      <c r="K32" s="3" t="s">
        <v>156</v>
      </c>
    </row>
    <row r="33" spans="1:11">
      <c r="A33" s="54"/>
      <c r="C33" s="57"/>
      <c r="D33" s="58"/>
      <c r="E33" s="57"/>
      <c r="F33" s="57"/>
      <c r="H33" s="7" t="s">
        <v>136</v>
      </c>
      <c r="I33" s="3" t="s">
        <v>157</v>
      </c>
      <c r="J33" s="3" t="s">
        <v>158</v>
      </c>
      <c r="K33" s="3" t="s">
        <v>159</v>
      </c>
    </row>
    <row r="34" spans="1:11">
      <c r="A34" s="54"/>
      <c r="C34" s="57"/>
      <c r="D34" s="58"/>
      <c r="E34" s="57"/>
      <c r="F34" s="57"/>
      <c r="H34" s="7" t="s">
        <v>115</v>
      </c>
      <c r="J34" s="3" t="s">
        <v>160</v>
      </c>
      <c r="K34" s="3" t="s">
        <v>161</v>
      </c>
    </row>
    <row r="35" spans="1:11">
      <c r="A35" s="54"/>
      <c r="C35" s="57"/>
      <c r="D35" s="58"/>
      <c r="E35" s="57"/>
      <c r="F35" s="57"/>
      <c r="H35" s="7" t="s">
        <v>162</v>
      </c>
      <c r="J35" s="3" t="s">
        <v>163</v>
      </c>
      <c r="K35" s="3" t="s">
        <v>164</v>
      </c>
    </row>
    <row r="36" spans="1:11">
      <c r="A36" s="54"/>
      <c r="C36" s="57"/>
      <c r="D36" s="58"/>
      <c r="E36" s="57"/>
      <c r="F36" s="57"/>
      <c r="H36" s="7" t="s">
        <v>165</v>
      </c>
      <c r="K36" s="3" t="s">
        <v>166</v>
      </c>
    </row>
    <row r="37" spans="1:11">
      <c r="A37" s="54"/>
      <c r="C37" s="57"/>
      <c r="D37" s="58"/>
      <c r="E37" s="57"/>
      <c r="F37" s="57"/>
      <c r="H37" s="7" t="s">
        <v>60</v>
      </c>
    </row>
    <row r="38" spans="1:11">
      <c r="A38" s="54"/>
      <c r="C38" s="57"/>
      <c r="D38" s="58"/>
      <c r="E38" s="57"/>
      <c r="F38" s="57"/>
      <c r="H38" s="7" t="s">
        <v>506</v>
      </c>
    </row>
    <row r="39" spans="1:11">
      <c r="A39" s="54"/>
      <c r="C39" s="57"/>
      <c r="D39" s="58"/>
      <c r="E39" s="57"/>
      <c r="F39" s="57"/>
      <c r="H39" s="7" t="s">
        <v>74</v>
      </c>
    </row>
    <row r="40" spans="1:11">
      <c r="A40" s="54"/>
      <c r="C40" s="57"/>
      <c r="D40" s="58"/>
      <c r="E40" s="57"/>
      <c r="F40" s="57"/>
      <c r="H40" s="7" t="s">
        <v>81</v>
      </c>
    </row>
    <row r="41" spans="1:11">
      <c r="A41" s="54"/>
      <c r="H41" s="7" t="s">
        <v>88</v>
      </c>
    </row>
    <row r="42" spans="1:11">
      <c r="A42" s="54"/>
      <c r="H42" s="7" t="s">
        <v>94</v>
      </c>
    </row>
    <row r="43" spans="1:11" ht="15" thickBot="1">
      <c r="A43" s="66"/>
      <c r="C43" s="67"/>
      <c r="D43" s="68"/>
      <c r="H43" s="7" t="s">
        <v>101</v>
      </c>
    </row>
    <row r="44" spans="1:11" ht="15" thickBot="1">
      <c r="A44" s="66"/>
      <c r="D44" s="69" t="s">
        <v>167</v>
      </c>
      <c r="H44" s="7" t="s">
        <v>507</v>
      </c>
    </row>
    <row r="45" spans="1:11">
      <c r="H45" s="7"/>
    </row>
    <row r="46" spans="1:11">
      <c r="E46" s="70"/>
      <c r="G46" s="71"/>
      <c r="H46" s="7"/>
    </row>
    <row r="47" spans="1:11">
      <c r="E47" s="71"/>
      <c r="G47" s="71"/>
    </row>
    <row r="48" spans="1:11">
      <c r="E48" s="70"/>
    </row>
    <row r="49" spans="5:11">
      <c r="E49" s="71"/>
    </row>
    <row r="50" spans="5:11">
      <c r="E50" s="50"/>
      <c r="G50" s="70"/>
    </row>
    <row r="51" spans="5:11">
      <c r="E51" s="70"/>
      <c r="G51" s="70"/>
    </row>
    <row r="52" spans="5:11">
      <c r="E52" s="50"/>
    </row>
    <row r="53" spans="5:11">
      <c r="E53" s="70"/>
      <c r="G53" s="71"/>
    </row>
    <row r="54" spans="5:11">
      <c r="G54" s="71"/>
    </row>
    <row r="55" spans="5:11">
      <c r="G55" s="71"/>
    </row>
    <row r="57" spans="5:11" ht="26">
      <c r="G57" s="50"/>
      <c r="K57" s="69" t="s">
        <v>168</v>
      </c>
    </row>
    <row r="58" spans="5:11">
      <c r="G58" s="50"/>
      <c r="K58" s="69" t="s">
        <v>169</v>
      </c>
    </row>
    <row r="59" spans="5:11">
      <c r="G59" s="50"/>
      <c r="K59" s="72" t="s">
        <v>170</v>
      </c>
    </row>
    <row r="60" spans="5:11">
      <c r="G60" s="50"/>
      <c r="K60" s="73" t="s">
        <v>171</v>
      </c>
    </row>
    <row r="61" spans="5:11">
      <c r="G61" s="50"/>
      <c r="K61" s="72" t="s">
        <v>172</v>
      </c>
    </row>
    <row r="62" spans="5:11" ht="26">
      <c r="K62" s="73" t="s">
        <v>173</v>
      </c>
    </row>
    <row r="63" spans="5:11" ht="26">
      <c r="G63" s="70"/>
      <c r="K63" s="69" t="s">
        <v>174</v>
      </c>
    </row>
    <row r="64" spans="5:11" ht="26">
      <c r="G64" s="70"/>
      <c r="K64" s="72" t="s">
        <v>175</v>
      </c>
    </row>
    <row r="65" spans="7:11" ht="26">
      <c r="G65" s="70"/>
      <c r="K65" s="69" t="s">
        <v>176</v>
      </c>
    </row>
    <row r="66" spans="7:11">
      <c r="K66" s="72" t="s">
        <v>177</v>
      </c>
    </row>
    <row r="67" spans="7:11">
      <c r="G67" s="50"/>
    </row>
    <row r="68" spans="7:11">
      <c r="G68" s="50"/>
    </row>
    <row r="70" spans="7:11">
      <c r="G70" s="70"/>
    </row>
    <row r="71" spans="7:11">
      <c r="G71" s="70"/>
    </row>
    <row r="72" spans="7:11">
      <c r="G72" s="70"/>
    </row>
    <row r="73" spans="7:11">
      <c r="G73" s="70"/>
    </row>
  </sheetData>
  <dataValidations count="1">
    <dataValidation type="list" allowBlank="1" showInputMessage="1" showErrorMessage="1" sqref="A2:A74" xr:uid="{FAFAA98A-7F33-4DF6-A935-1803958ED1CD}">
      <formula1>$H$31:$H$44</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B758B9-51DD-4060-A3C2-302DC519D0E2}">
  <dimension ref="A1:L18"/>
  <sheetViews>
    <sheetView zoomScale="40" zoomScaleNormal="40" workbookViewId="0">
      <pane xSplit="1" ySplit="3" topLeftCell="B10" activePane="bottomRight" state="frozen"/>
      <selection pane="topRight" activeCell="B1" sqref="B1"/>
      <selection pane="bottomLeft" activeCell="A2" sqref="A2"/>
      <selection pane="bottomRight" activeCell="E11" sqref="E11"/>
    </sheetView>
  </sheetViews>
  <sheetFormatPr defaultColWidth="43.1796875" defaultRowHeight="14.5"/>
  <cols>
    <col min="1" max="1" width="27.453125" style="75" customWidth="1"/>
    <col min="2" max="2" width="26.36328125" style="55" customWidth="1"/>
    <col min="3" max="3" width="82.6328125" style="64" customWidth="1"/>
    <col min="4" max="4" width="57.6328125" style="65" hidden="1" customWidth="1"/>
    <col min="5" max="5" width="64.81640625" style="202" customWidth="1"/>
    <col min="6" max="6" width="52.7265625" style="64" bestFit="1" customWidth="1"/>
    <col min="7" max="7" width="50.1796875" style="64" bestFit="1" customWidth="1"/>
    <col min="8" max="8" width="54.453125" style="64" customWidth="1"/>
    <col min="9" max="9" width="46.26953125" bestFit="1" customWidth="1"/>
    <col min="10" max="10" width="30.81640625" bestFit="1" customWidth="1"/>
  </cols>
  <sheetData>
    <row r="1" spans="1:12" ht="43.5">
      <c r="A1" s="75" t="s">
        <v>776</v>
      </c>
      <c r="B1" s="6" t="s">
        <v>779</v>
      </c>
      <c r="C1"/>
      <c r="D1" s="12"/>
      <c r="E1" s="203"/>
      <c r="F1"/>
      <c r="G1"/>
      <c r="H1"/>
    </row>
    <row r="2" spans="1:12" ht="36.5" customHeight="1">
      <c r="A2" s="204" t="s">
        <v>775</v>
      </c>
      <c r="B2" s="6"/>
      <c r="C2"/>
      <c r="D2" s="12"/>
      <c r="E2" s="203"/>
      <c r="F2"/>
      <c r="G2"/>
      <c r="H2"/>
    </row>
    <row r="3" spans="1:12" s="179" customFormat="1" ht="93">
      <c r="A3" s="180" t="s">
        <v>58</v>
      </c>
      <c r="B3" s="180" t="s">
        <v>0</v>
      </c>
      <c r="C3" s="180" t="s">
        <v>59</v>
      </c>
      <c r="D3" s="180" t="s">
        <v>732</v>
      </c>
      <c r="E3" s="180" t="s">
        <v>764</v>
      </c>
      <c r="F3" s="180" t="s">
        <v>2</v>
      </c>
      <c r="G3" s="180" t="s">
        <v>3</v>
      </c>
      <c r="H3" s="180" t="s">
        <v>4</v>
      </c>
      <c r="I3" s="180"/>
      <c r="J3" s="180" t="s">
        <v>5</v>
      </c>
      <c r="K3" s="181"/>
      <c r="L3" s="182"/>
    </row>
    <row r="4" spans="1:12" s="22" customFormat="1" ht="409.5">
      <c r="A4" s="183" t="s">
        <v>60</v>
      </c>
      <c r="B4" s="184" t="s">
        <v>733</v>
      </c>
      <c r="C4" s="185" t="s">
        <v>765</v>
      </c>
      <c r="D4" s="186" t="s">
        <v>734</v>
      </c>
      <c r="E4" s="187" t="s">
        <v>735</v>
      </c>
      <c r="F4" s="184" t="s">
        <v>736</v>
      </c>
      <c r="G4" s="188" t="s">
        <v>737</v>
      </c>
      <c r="H4" s="188" t="s">
        <v>738</v>
      </c>
      <c r="I4" s="189" t="s">
        <v>66</v>
      </c>
      <c r="J4" s="190"/>
      <c r="K4" s="191"/>
      <c r="L4" s="191"/>
    </row>
    <row r="5" spans="1:12" s="22" customFormat="1" ht="409.5">
      <c r="A5" s="183" t="s">
        <v>739</v>
      </c>
      <c r="B5" s="184" t="s">
        <v>68</v>
      </c>
      <c r="C5" s="185" t="s">
        <v>740</v>
      </c>
      <c r="D5" s="192" t="s">
        <v>70</v>
      </c>
      <c r="E5" s="187" t="s">
        <v>778</v>
      </c>
      <c r="F5" s="185" t="s">
        <v>71</v>
      </c>
      <c r="G5" s="185" t="s">
        <v>72</v>
      </c>
      <c r="H5" s="185" t="s">
        <v>741</v>
      </c>
      <c r="I5" s="190"/>
      <c r="J5" s="190"/>
      <c r="K5" s="191"/>
      <c r="L5" s="191"/>
    </row>
    <row r="6" spans="1:12" ht="372">
      <c r="A6" s="184" t="s">
        <v>74</v>
      </c>
      <c r="B6" s="184" t="s">
        <v>766</v>
      </c>
      <c r="C6" s="193" t="s">
        <v>76</v>
      </c>
      <c r="D6" s="194" t="s">
        <v>77</v>
      </c>
      <c r="E6" s="188" t="s">
        <v>742</v>
      </c>
      <c r="F6" s="188" t="s">
        <v>78</v>
      </c>
      <c r="G6" s="188" t="s">
        <v>79</v>
      </c>
      <c r="H6" s="188" t="s">
        <v>80</v>
      </c>
      <c r="I6" s="190"/>
      <c r="J6" s="190"/>
      <c r="K6" s="191"/>
      <c r="L6" s="191"/>
    </row>
    <row r="7" spans="1:12" ht="409.5">
      <c r="A7" s="183" t="s">
        <v>81</v>
      </c>
      <c r="B7" s="184" t="s">
        <v>82</v>
      </c>
      <c r="C7" s="188" t="s">
        <v>83</v>
      </c>
      <c r="D7" s="194" t="s">
        <v>84</v>
      </c>
      <c r="E7" s="188" t="s">
        <v>743</v>
      </c>
      <c r="F7" s="188" t="s">
        <v>744</v>
      </c>
      <c r="G7" s="188" t="s">
        <v>86</v>
      </c>
      <c r="H7" s="185" t="s">
        <v>87</v>
      </c>
      <c r="I7" s="190"/>
      <c r="J7" s="190"/>
      <c r="K7" s="191"/>
      <c r="L7" s="191"/>
    </row>
    <row r="8" spans="1:12" s="34" customFormat="1" ht="341">
      <c r="A8" s="184" t="s">
        <v>88</v>
      </c>
      <c r="B8" s="184" t="s">
        <v>767</v>
      </c>
      <c r="C8" s="185" t="s">
        <v>90</v>
      </c>
      <c r="D8" s="192" t="s">
        <v>91</v>
      </c>
      <c r="E8" s="187" t="s">
        <v>745</v>
      </c>
      <c r="F8" s="189" t="s">
        <v>92</v>
      </c>
      <c r="G8" s="185" t="s">
        <v>179</v>
      </c>
      <c r="H8" s="185" t="s">
        <v>93</v>
      </c>
      <c r="I8" s="190"/>
      <c r="J8" s="190"/>
      <c r="K8" s="195"/>
      <c r="L8" s="195"/>
    </row>
    <row r="9" spans="1:12" s="34" customFormat="1" ht="409.5">
      <c r="A9" s="184" t="s">
        <v>94</v>
      </c>
      <c r="B9" s="205" t="s">
        <v>95</v>
      </c>
      <c r="C9" s="189" t="s">
        <v>768</v>
      </c>
      <c r="D9" s="192" t="s">
        <v>97</v>
      </c>
      <c r="E9" s="187" t="s">
        <v>777</v>
      </c>
      <c r="F9" s="187" t="s">
        <v>98</v>
      </c>
      <c r="G9" s="184" t="s">
        <v>99</v>
      </c>
      <c r="H9" s="184" t="s">
        <v>100</v>
      </c>
      <c r="I9" s="190"/>
      <c r="J9" s="190"/>
      <c r="K9" s="195"/>
      <c r="L9" s="195"/>
    </row>
    <row r="10" spans="1:12" s="34" customFormat="1" ht="409.5">
      <c r="A10" s="184" t="s">
        <v>101</v>
      </c>
      <c r="B10" s="205" t="s">
        <v>102</v>
      </c>
      <c r="C10" s="185" t="s">
        <v>103</v>
      </c>
      <c r="D10" s="192" t="s">
        <v>104</v>
      </c>
      <c r="E10" s="206" t="s">
        <v>746</v>
      </c>
      <c r="F10" s="189" t="s">
        <v>105</v>
      </c>
      <c r="G10" s="189" t="s">
        <v>106</v>
      </c>
      <c r="H10" s="189" t="s">
        <v>107</v>
      </c>
      <c r="I10" s="190"/>
      <c r="J10" s="190"/>
      <c r="K10" s="195"/>
      <c r="L10" s="195"/>
    </row>
    <row r="11" spans="1:12" s="34" customFormat="1" ht="409.5">
      <c r="A11" s="184" t="s">
        <v>507</v>
      </c>
      <c r="B11" s="205" t="s">
        <v>747</v>
      </c>
      <c r="C11" s="184" t="s">
        <v>769</v>
      </c>
      <c r="D11" s="192" t="s">
        <v>111</v>
      </c>
      <c r="E11" s="206" t="s">
        <v>748</v>
      </c>
      <c r="F11" s="189" t="s">
        <v>112</v>
      </c>
      <c r="G11" s="185" t="s">
        <v>113</v>
      </c>
      <c r="H11" s="189" t="s">
        <v>114</v>
      </c>
      <c r="I11" s="190"/>
      <c r="J11" s="190"/>
      <c r="K11" s="195"/>
      <c r="L11" s="195"/>
    </row>
    <row r="12" spans="1:12" s="34" customFormat="1" ht="409.5">
      <c r="A12" s="184" t="s">
        <v>129</v>
      </c>
      <c r="B12" s="205" t="s">
        <v>130</v>
      </c>
      <c r="C12" s="185" t="s">
        <v>749</v>
      </c>
      <c r="D12" s="186" t="s">
        <v>132</v>
      </c>
      <c r="E12" s="206" t="s">
        <v>750</v>
      </c>
      <c r="F12" s="189" t="s">
        <v>133</v>
      </c>
      <c r="G12" s="185" t="s">
        <v>134</v>
      </c>
      <c r="H12" s="185" t="s">
        <v>135</v>
      </c>
      <c r="I12" s="190"/>
      <c r="J12" s="190"/>
      <c r="K12" s="195"/>
      <c r="L12" s="195"/>
    </row>
    <row r="13" spans="1:12" s="34" customFormat="1" ht="372">
      <c r="A13" s="184" t="s">
        <v>136</v>
      </c>
      <c r="B13" s="205" t="s">
        <v>770</v>
      </c>
      <c r="C13" s="185" t="s">
        <v>751</v>
      </c>
      <c r="D13" s="186" t="s">
        <v>139</v>
      </c>
      <c r="E13" s="206" t="s">
        <v>752</v>
      </c>
      <c r="F13" s="189" t="s">
        <v>140</v>
      </c>
      <c r="G13" s="189" t="s">
        <v>141</v>
      </c>
      <c r="H13" s="189" t="s">
        <v>142</v>
      </c>
      <c r="I13" s="190"/>
      <c r="J13" s="190"/>
      <c r="K13" s="195"/>
      <c r="L13" s="195"/>
    </row>
    <row r="14" spans="1:12" s="34" customFormat="1" ht="409.5">
      <c r="A14" s="184" t="s">
        <v>115</v>
      </c>
      <c r="B14" s="205" t="s">
        <v>116</v>
      </c>
      <c r="C14" s="185" t="s">
        <v>771</v>
      </c>
      <c r="D14" s="192" t="s">
        <v>753</v>
      </c>
      <c r="E14" s="206" t="s">
        <v>754</v>
      </c>
      <c r="F14" s="189" t="s">
        <v>119</v>
      </c>
      <c r="G14" s="189" t="s">
        <v>120</v>
      </c>
      <c r="H14" s="189" t="s">
        <v>121</v>
      </c>
      <c r="I14" s="190"/>
      <c r="J14" s="190"/>
      <c r="K14" s="195"/>
      <c r="L14" s="195"/>
    </row>
    <row r="15" spans="1:12" s="34" customFormat="1" ht="409.5">
      <c r="A15" s="184" t="s">
        <v>162</v>
      </c>
      <c r="B15" s="205" t="s">
        <v>123</v>
      </c>
      <c r="C15" s="185" t="s">
        <v>772</v>
      </c>
      <c r="D15" s="186" t="s">
        <v>125</v>
      </c>
      <c r="E15" s="206" t="s">
        <v>755</v>
      </c>
      <c r="F15" s="189" t="s">
        <v>126</v>
      </c>
      <c r="G15" s="185" t="s">
        <v>127</v>
      </c>
      <c r="H15" s="185" t="s">
        <v>128</v>
      </c>
      <c r="I15" s="190"/>
      <c r="J15" s="190"/>
      <c r="K15" s="195"/>
      <c r="L15" s="195"/>
    </row>
    <row r="16" spans="1:12" s="43" customFormat="1" ht="409.5">
      <c r="A16" s="184" t="s">
        <v>165</v>
      </c>
      <c r="B16" s="205" t="s">
        <v>773</v>
      </c>
      <c r="C16" s="185" t="s">
        <v>145</v>
      </c>
      <c r="D16" s="186" t="s">
        <v>756</v>
      </c>
      <c r="E16" s="206" t="s">
        <v>774</v>
      </c>
      <c r="F16" s="189" t="s">
        <v>147</v>
      </c>
      <c r="G16" s="189" t="s">
        <v>148</v>
      </c>
      <c r="H16" s="189" t="s">
        <v>149</v>
      </c>
      <c r="I16" s="190"/>
      <c r="J16" s="190"/>
      <c r="K16" s="195"/>
      <c r="L16" s="195"/>
    </row>
    <row r="17" spans="1:12" ht="31">
      <c r="A17" s="196"/>
      <c r="B17" s="197"/>
      <c r="C17" s="191"/>
      <c r="D17" s="198"/>
      <c r="E17" s="199"/>
      <c r="F17" s="191"/>
      <c r="G17" s="191"/>
      <c r="H17" s="191"/>
      <c r="I17" s="200" t="s">
        <v>150</v>
      </c>
      <c r="J17" s="201" t="s">
        <v>151</v>
      </c>
      <c r="K17" s="201" t="s">
        <v>152</v>
      </c>
      <c r="L17" s="201" t="s">
        <v>153</v>
      </c>
    </row>
    <row r="18" spans="1:12" ht="31">
      <c r="A18" s="196"/>
      <c r="B18" s="197"/>
      <c r="C18" s="191"/>
      <c r="D18" s="198"/>
      <c r="E18" s="199"/>
      <c r="F18" s="191"/>
      <c r="G18" s="191"/>
      <c r="H18" s="191"/>
      <c r="I18" s="200" t="s">
        <v>129</v>
      </c>
      <c r="J18" s="201" t="s">
        <v>154</v>
      </c>
      <c r="K18" s="201" t="s">
        <v>155</v>
      </c>
      <c r="L18" s="201" t="s">
        <v>156</v>
      </c>
    </row>
  </sheetData>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7D213-07D7-4847-B4FB-67B879D54A01}">
  <dimension ref="A1"/>
  <sheetViews>
    <sheetView showGridLines="0" topLeftCell="A31" workbookViewId="0">
      <selection activeCell="P10" sqref="P10"/>
    </sheetView>
  </sheetViews>
  <sheetFormatPr defaultRowHeight="14.5"/>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E8633D-A10B-48FF-AF98-B2B20A79C2CD}">
  <dimension ref="A1:D19"/>
  <sheetViews>
    <sheetView zoomScale="85" zoomScaleNormal="85" workbookViewId="0">
      <selection activeCell="B18" sqref="B18"/>
    </sheetView>
  </sheetViews>
  <sheetFormatPr defaultColWidth="8.7265625" defaultRowHeight="14.5"/>
  <cols>
    <col min="1" max="1" width="3.54296875" style="116" customWidth="1"/>
    <col min="2" max="2" width="25.81640625" style="75" customWidth="1"/>
    <col min="3" max="3" width="41.1796875" style="75" customWidth="1"/>
    <col min="4" max="4" width="22.26953125" style="116" customWidth="1"/>
    <col min="5" max="16384" width="8.7265625" style="116"/>
  </cols>
  <sheetData>
    <row r="1" spans="1:4" s="470" customFormat="1" ht="19" customHeight="1">
      <c r="A1" s="781" t="s">
        <v>1382</v>
      </c>
      <c r="B1" s="781"/>
      <c r="C1" s="781"/>
      <c r="D1" s="781"/>
    </row>
    <row r="2" spans="1:4" s="470" customFormat="1" ht="19" customHeight="1">
      <c r="A2" s="782" t="s">
        <v>1946</v>
      </c>
      <c r="B2" s="782"/>
      <c r="C2" s="782"/>
      <c r="D2" s="782"/>
    </row>
    <row r="3" spans="1:4" s="470" customFormat="1" ht="19" customHeight="1">
      <c r="A3" s="783"/>
      <c r="B3" s="783"/>
      <c r="C3" s="783"/>
      <c r="D3" s="783"/>
    </row>
    <row r="4" spans="1:4" ht="36" customHeight="1">
      <c r="A4" s="784" t="s">
        <v>1371</v>
      </c>
      <c r="B4" s="784"/>
      <c r="C4" s="784" t="s">
        <v>1383</v>
      </c>
      <c r="D4" s="784"/>
    </row>
    <row r="5" spans="1:4" ht="36" customHeight="1">
      <c r="A5" s="778" t="s">
        <v>2142</v>
      </c>
      <c r="B5" s="778"/>
      <c r="C5" s="780" t="s">
        <v>2141</v>
      </c>
      <c r="D5" s="780"/>
    </row>
    <row r="6" spans="1:4" ht="36" customHeight="1">
      <c r="A6" s="785" t="s">
        <v>2140</v>
      </c>
      <c r="B6" s="786"/>
      <c r="C6" s="787" t="s">
        <v>1724</v>
      </c>
      <c r="D6" s="788"/>
    </row>
    <row r="7" spans="1:4" ht="36" customHeight="1">
      <c r="A7" s="778" t="s">
        <v>2143</v>
      </c>
      <c r="B7" s="778"/>
      <c r="C7" s="780" t="s">
        <v>2144</v>
      </c>
      <c r="D7" s="780"/>
    </row>
    <row r="8" spans="1:4" ht="36" customHeight="1">
      <c r="A8" s="778" t="s">
        <v>2145</v>
      </c>
      <c r="B8" s="778"/>
      <c r="C8" s="780" t="s">
        <v>2038</v>
      </c>
      <c r="D8" s="780"/>
    </row>
    <row r="9" spans="1:4" ht="36" customHeight="1">
      <c r="A9" s="771"/>
      <c r="B9" s="772" t="s">
        <v>2154</v>
      </c>
      <c r="C9" s="780" t="s">
        <v>2155</v>
      </c>
      <c r="D9" s="780"/>
    </row>
    <row r="10" spans="1:4" ht="36" customHeight="1">
      <c r="A10" s="516"/>
      <c r="B10" s="679" t="s">
        <v>2156</v>
      </c>
      <c r="C10" s="780" t="s">
        <v>2037</v>
      </c>
      <c r="D10" s="780"/>
    </row>
    <row r="11" spans="1:4" ht="36" customHeight="1">
      <c r="A11" s="516"/>
      <c r="B11" s="679" t="s">
        <v>1726</v>
      </c>
      <c r="C11" s="780" t="s">
        <v>1722</v>
      </c>
      <c r="D11" s="780"/>
    </row>
    <row r="12" spans="1:4" ht="36" customHeight="1">
      <c r="A12" s="516"/>
      <c r="B12" s="679" t="s">
        <v>2157</v>
      </c>
      <c r="C12" s="780" t="s">
        <v>1715</v>
      </c>
      <c r="D12" s="780"/>
    </row>
    <row r="13" spans="1:4" ht="36" customHeight="1">
      <c r="A13" s="516"/>
      <c r="B13" s="679" t="s">
        <v>2158</v>
      </c>
      <c r="C13" s="780" t="s">
        <v>1723</v>
      </c>
      <c r="D13" s="780"/>
    </row>
    <row r="14" spans="1:4" ht="36" customHeight="1">
      <c r="A14" s="516"/>
      <c r="B14" s="679" t="s">
        <v>1737</v>
      </c>
      <c r="C14" s="780" t="s">
        <v>1716</v>
      </c>
      <c r="D14" s="780"/>
    </row>
    <row r="15" spans="1:4" ht="36" customHeight="1">
      <c r="A15" s="778" t="s">
        <v>10</v>
      </c>
      <c r="B15" s="778"/>
      <c r="C15" s="780" t="s">
        <v>1717</v>
      </c>
      <c r="D15" s="780"/>
    </row>
    <row r="16" spans="1:4" ht="36" customHeight="1">
      <c r="A16" s="516"/>
      <c r="B16" s="679" t="s">
        <v>2159</v>
      </c>
      <c r="C16" s="780" t="s">
        <v>1372</v>
      </c>
      <c r="D16" s="780"/>
    </row>
    <row r="17" spans="1:4" ht="36" customHeight="1">
      <c r="A17" s="516"/>
      <c r="B17" s="679" t="s">
        <v>2160</v>
      </c>
      <c r="C17" s="780" t="s">
        <v>2161</v>
      </c>
      <c r="D17" s="780"/>
    </row>
    <row r="18" spans="1:4" ht="36" customHeight="1">
      <c r="A18" s="516"/>
      <c r="B18" s="679" t="s">
        <v>2162</v>
      </c>
      <c r="C18" s="780" t="s">
        <v>2083</v>
      </c>
      <c r="D18" s="780"/>
    </row>
    <row r="19" spans="1:4" s="517" customFormat="1" ht="86.5" customHeight="1">
      <c r="A19" s="779" t="s">
        <v>2090</v>
      </c>
      <c r="B19" s="779"/>
      <c r="C19" s="779"/>
      <c r="D19" s="779"/>
    </row>
  </sheetData>
  <mergeCells count="25">
    <mergeCell ref="A1:D1"/>
    <mergeCell ref="A2:D2"/>
    <mergeCell ref="A3:D3"/>
    <mergeCell ref="C12:D12"/>
    <mergeCell ref="C13:D13"/>
    <mergeCell ref="C7:D7"/>
    <mergeCell ref="C8:D8"/>
    <mergeCell ref="C10:D10"/>
    <mergeCell ref="C11:D11"/>
    <mergeCell ref="C4:D4"/>
    <mergeCell ref="C5:D5"/>
    <mergeCell ref="A4:B4"/>
    <mergeCell ref="A5:B5"/>
    <mergeCell ref="A8:B8"/>
    <mergeCell ref="A6:B6"/>
    <mergeCell ref="C6:D6"/>
    <mergeCell ref="A7:B7"/>
    <mergeCell ref="A19:D19"/>
    <mergeCell ref="C14:D14"/>
    <mergeCell ref="A15:B15"/>
    <mergeCell ref="C15:D15"/>
    <mergeCell ref="C16:D16"/>
    <mergeCell ref="C17:D17"/>
    <mergeCell ref="C18:D18"/>
    <mergeCell ref="C9:D9"/>
  </mergeCells>
  <hyperlinks>
    <hyperlink ref="A5:B5" location="'Content of files'!A1" display=" Materials and equipment" xr:uid="{5388C3AC-0206-4903-ABF7-4AD21076BB58}"/>
    <hyperlink ref="A7:B7" location="'Content of files'!A1" display="Adjustable time tables  modules " xr:uid="{54DB3A71-BFAA-421A-AD15-BA4784867CC4}"/>
    <hyperlink ref="A8:B8" location="'Content of files'!A1" display=" Overview  assessments and surveys" xr:uid="{4F22D22E-8D17-49CF-A755-2A9BB26DCAC6}"/>
    <hyperlink ref="B10" location="'Knowledge check'!Print_Titles" display="Knowledge check" xr:uid="{D4072722-3944-41FE-8CBA-3226AB4D9D03}"/>
    <hyperlink ref="B11" location="'Content of files'!A1" display="Answer sheet" xr:uid="{738A7261-7CBD-40B3-9993-88ADBE9B090D}"/>
    <hyperlink ref="B12" location="'Performance assessments'!_ftnref2" display="Performance assessments" xr:uid="{91E00594-E601-497A-9C8C-C2F764443938}"/>
    <hyperlink ref="B13" location="'Additional questions'!A1" display="Additional questions" xr:uid="{3AFA809A-6411-4C3F-9BF7-6A134A788F4E}"/>
    <hyperlink ref="B14" location="'Performance Results'!A1" display="5.5 Results learners" xr:uid="{8695A99F-5AC4-4D04-AE40-DB0739CB22A5}"/>
    <hyperlink ref="A15:B15" location="Facilitation!A1" display="Facilitation" xr:uid="{66158D13-53C8-4861-9F87-AC5F1CBEA65F}"/>
    <hyperlink ref="B16" location="' Peer feedback'!Print_Area" display="Peer facilitator feedback" xr:uid="{B852DE6B-C404-4252-8931-D7D1CB5B6A90}"/>
    <hyperlink ref="B17" location="'Content of files'!A1" display="Organiser feedback on facilitation" xr:uid="{F32959B4-FD27-48DC-855D-41EE3756F55A}"/>
    <hyperlink ref="B18" location="'Organiser feedback'!A1" display=" Example of feedback" xr:uid="{6EDC2DCA-5793-4F5E-99C4-6402ED77FFAE}"/>
    <hyperlink ref="A6:B6" location="'Compilation Videos'!Print_Titles" display="Compilation of videos" xr:uid="{46EC7F6E-9A66-4678-B8E2-ED3E0BC88F08}"/>
    <hyperlink ref="B9" location="'Confidence self assessment '!A1" display="Confidence self assessments" xr:uid="{50C4C550-235A-4AFD-ACE9-086410A17FEB}"/>
  </hyperlinks>
  <pageMargins left="0.43" right="0.49" top="0.65" bottom="0.53" header="0.57999999999999996" footer="0.55000000000000004"/>
  <pageSetup paperSize="9" orientation="portrait" horizontalDpi="1200" verticalDpi="12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FA5210-C3AF-448B-9787-AF8B9F24C347}">
  <dimension ref="A1:P105"/>
  <sheetViews>
    <sheetView topLeftCell="A4" zoomScaleNormal="100" workbookViewId="0">
      <pane ySplit="4" topLeftCell="A105" activePane="bottomLeft" state="frozen"/>
      <selection activeCell="A4" sqref="A4"/>
      <selection pane="bottomLeft" activeCell="K110" sqref="K110"/>
    </sheetView>
  </sheetViews>
  <sheetFormatPr defaultColWidth="8.7265625" defaultRowHeight="14.5"/>
  <cols>
    <col min="1" max="1" width="14.90625" style="1" customWidth="1"/>
    <col min="2" max="2" width="26.08984375" style="1" customWidth="1"/>
    <col min="3" max="16" width="7.1796875" style="1" customWidth="1"/>
    <col min="17" max="16384" width="8.7265625" style="1"/>
  </cols>
  <sheetData>
    <row r="1" spans="1:16" ht="31">
      <c r="A1" s="797" t="s">
        <v>2076</v>
      </c>
      <c r="B1" s="797"/>
      <c r="C1" s="797"/>
      <c r="D1" s="797"/>
      <c r="E1" s="797"/>
      <c r="F1" s="797"/>
      <c r="G1" s="797"/>
      <c r="H1" s="797"/>
      <c r="I1" s="797"/>
      <c r="J1" s="797"/>
      <c r="K1" s="797"/>
      <c r="L1" s="797"/>
      <c r="M1" s="797"/>
      <c r="N1" s="797"/>
      <c r="O1" s="797"/>
      <c r="P1" s="797"/>
    </row>
    <row r="2" spans="1:16" ht="35.5" customHeight="1">
      <c r="A2" s="797" t="s">
        <v>1728</v>
      </c>
      <c r="B2" s="797"/>
      <c r="C2" s="797"/>
      <c r="D2" s="797"/>
      <c r="E2" s="797"/>
      <c r="F2" s="797"/>
      <c r="G2" s="797"/>
      <c r="H2" s="797"/>
      <c r="I2" s="797"/>
      <c r="J2" s="797"/>
      <c r="K2" s="797"/>
      <c r="L2" s="797"/>
      <c r="M2" s="797"/>
      <c r="N2" s="797"/>
      <c r="O2" s="797"/>
      <c r="P2" s="797"/>
    </row>
    <row r="3" spans="1:16" ht="23.5" customHeight="1">
      <c r="A3" s="810" t="s">
        <v>1921</v>
      </c>
      <c r="B3" s="810"/>
      <c r="C3" s="810"/>
      <c r="D3" s="810"/>
      <c r="E3" s="810"/>
      <c r="F3" s="810"/>
      <c r="G3" s="810"/>
      <c r="H3" s="810"/>
      <c r="I3" s="810"/>
      <c r="J3" s="810"/>
      <c r="K3" s="810"/>
      <c r="L3" s="810"/>
      <c r="M3" s="810"/>
      <c r="N3" s="810"/>
      <c r="O3" s="810"/>
      <c r="P3" s="810"/>
    </row>
    <row r="4" spans="1:16" ht="86.5" customHeight="1">
      <c r="A4" s="806" t="s">
        <v>1912</v>
      </c>
      <c r="B4" s="806"/>
      <c r="C4" s="806" t="s">
        <v>1961</v>
      </c>
      <c r="D4" s="806"/>
      <c r="E4" s="806"/>
      <c r="F4" s="806"/>
      <c r="G4" s="806"/>
      <c r="H4" s="806"/>
      <c r="I4" s="806" t="s">
        <v>2077</v>
      </c>
      <c r="J4" s="806"/>
      <c r="K4" s="806"/>
      <c r="L4" s="806"/>
      <c r="M4" s="806" t="s">
        <v>1962</v>
      </c>
      <c r="N4" s="806"/>
      <c r="O4" s="806"/>
      <c r="P4" s="806"/>
    </row>
    <row r="5" spans="1:16" ht="15" customHeight="1">
      <c r="A5" s="808"/>
      <c r="B5" s="808"/>
      <c r="C5" s="807" t="s">
        <v>1960</v>
      </c>
      <c r="D5" s="807"/>
      <c r="E5" s="807"/>
      <c r="F5" s="807"/>
      <c r="G5" s="807"/>
      <c r="H5" s="807"/>
      <c r="I5" s="807"/>
      <c r="J5" s="807"/>
      <c r="K5" s="807"/>
      <c r="L5" s="807"/>
      <c r="M5" s="807"/>
      <c r="N5" s="807"/>
      <c r="O5" s="807"/>
      <c r="P5" s="807"/>
    </row>
    <row r="6" spans="1:16" ht="16" customHeight="1" thickBot="1">
      <c r="A6" s="809"/>
      <c r="B6" s="809"/>
      <c r="C6" s="680">
        <v>1</v>
      </c>
      <c r="D6" s="680">
        <v>2</v>
      </c>
      <c r="E6" s="680">
        <v>3</v>
      </c>
      <c r="F6" s="680">
        <v>4</v>
      </c>
      <c r="G6" s="681">
        <v>5</v>
      </c>
      <c r="H6" s="681">
        <v>6</v>
      </c>
      <c r="I6" s="681">
        <v>7</v>
      </c>
      <c r="J6" s="681">
        <v>8</v>
      </c>
      <c r="K6" s="681">
        <v>9</v>
      </c>
      <c r="L6" s="682">
        <v>10</v>
      </c>
      <c r="M6" s="682">
        <v>11</v>
      </c>
      <c r="N6" s="683">
        <v>12</v>
      </c>
      <c r="O6" s="683">
        <v>13</v>
      </c>
      <c r="P6" s="681">
        <v>14</v>
      </c>
    </row>
    <row r="7" spans="1:16" ht="32.5" customHeight="1">
      <c r="A7" s="798" t="s">
        <v>2091</v>
      </c>
      <c r="B7" s="799"/>
      <c r="C7" s="799"/>
      <c r="D7" s="799"/>
      <c r="E7" s="799"/>
      <c r="F7" s="799"/>
      <c r="G7" s="799"/>
      <c r="H7" s="799"/>
      <c r="I7" s="799"/>
      <c r="J7" s="799"/>
      <c r="K7" s="799"/>
      <c r="L7" s="799"/>
      <c r="M7" s="799"/>
      <c r="N7" s="799"/>
      <c r="O7" s="799"/>
      <c r="P7" s="800"/>
    </row>
    <row r="8" spans="1:16" ht="79.5" customHeight="1" thickBot="1">
      <c r="A8" s="801" t="s">
        <v>1384</v>
      </c>
      <c r="B8" s="802"/>
      <c r="C8" s="684" t="s">
        <v>1179</v>
      </c>
      <c r="D8" s="685" t="s">
        <v>1179</v>
      </c>
      <c r="E8" s="685" t="s">
        <v>1179</v>
      </c>
      <c r="F8" s="685" t="s">
        <v>1179</v>
      </c>
      <c r="G8" s="685" t="s">
        <v>1179</v>
      </c>
      <c r="H8" s="684" t="s">
        <v>1179</v>
      </c>
      <c r="I8" s="685" t="s">
        <v>1179</v>
      </c>
      <c r="J8" s="685" t="s">
        <v>1179</v>
      </c>
      <c r="K8" s="685" t="s">
        <v>1179</v>
      </c>
      <c r="L8" s="684" t="s">
        <v>1179</v>
      </c>
      <c r="M8" s="685" t="s">
        <v>1179</v>
      </c>
      <c r="N8" s="684" t="s">
        <v>1179</v>
      </c>
      <c r="O8" s="685" t="s">
        <v>1179</v>
      </c>
      <c r="P8" s="686" t="s">
        <v>1179</v>
      </c>
    </row>
    <row r="9" spans="1:16" ht="30.5" customHeight="1">
      <c r="A9" s="803"/>
      <c r="B9" s="804"/>
      <c r="C9" s="804"/>
      <c r="D9" s="804"/>
      <c r="E9" s="804"/>
      <c r="F9" s="804"/>
      <c r="G9" s="804"/>
      <c r="H9" s="804"/>
      <c r="I9" s="804"/>
      <c r="J9" s="804"/>
      <c r="K9" s="804"/>
      <c r="L9" s="804"/>
      <c r="M9" s="804"/>
      <c r="N9" s="804"/>
      <c r="O9" s="804"/>
      <c r="P9" s="805"/>
    </row>
    <row r="10" spans="1:16" ht="35" customHeight="1">
      <c r="A10" s="687"/>
      <c r="B10" s="688" t="s">
        <v>1746</v>
      </c>
      <c r="C10" s="689" t="s">
        <v>1179</v>
      </c>
      <c r="D10" s="690" t="s">
        <v>1179</v>
      </c>
      <c r="E10" s="691" t="s">
        <v>1179</v>
      </c>
      <c r="F10" s="691"/>
      <c r="G10" s="690" t="s">
        <v>1179</v>
      </c>
      <c r="H10" s="689" t="s">
        <v>1179</v>
      </c>
      <c r="I10" s="691" t="s">
        <v>1179</v>
      </c>
      <c r="J10" s="690" t="s">
        <v>1179</v>
      </c>
      <c r="K10" s="690" t="s">
        <v>1179</v>
      </c>
      <c r="L10" s="689" t="s">
        <v>1179</v>
      </c>
      <c r="M10" s="691" t="s">
        <v>1179</v>
      </c>
      <c r="N10" s="689" t="s">
        <v>1179</v>
      </c>
      <c r="O10" s="691" t="s">
        <v>1179</v>
      </c>
      <c r="P10" s="692" t="s">
        <v>1179</v>
      </c>
    </row>
    <row r="11" spans="1:16" ht="35" customHeight="1">
      <c r="A11" s="687"/>
      <c r="B11" s="688"/>
      <c r="C11" s="689"/>
      <c r="D11" s="690"/>
      <c r="E11" s="691"/>
      <c r="F11" s="691"/>
      <c r="G11" s="690"/>
      <c r="H11" s="689"/>
      <c r="I11" s="691"/>
      <c r="J11" s="690"/>
      <c r="K11" s="690"/>
      <c r="L11" s="689"/>
      <c r="M11" s="691"/>
      <c r="N11" s="689"/>
      <c r="O11" s="691"/>
      <c r="P11" s="692"/>
    </row>
    <row r="12" spans="1:16" ht="40" customHeight="1">
      <c r="A12" s="687"/>
      <c r="B12" s="693" t="s">
        <v>1693</v>
      </c>
      <c r="C12" s="689" t="s">
        <v>1179</v>
      </c>
      <c r="D12" s="690" t="s">
        <v>1179</v>
      </c>
      <c r="E12" s="691" t="s">
        <v>1179</v>
      </c>
      <c r="F12" s="691"/>
      <c r="G12" s="690" t="s">
        <v>1179</v>
      </c>
      <c r="H12" s="689" t="s">
        <v>1179</v>
      </c>
      <c r="I12" s="691" t="s">
        <v>1179</v>
      </c>
      <c r="J12" s="690" t="s">
        <v>1179</v>
      </c>
      <c r="K12" s="690" t="s">
        <v>1179</v>
      </c>
      <c r="L12" s="689" t="s">
        <v>1179</v>
      </c>
      <c r="M12" s="691" t="s">
        <v>1179</v>
      </c>
      <c r="N12" s="689" t="s">
        <v>1179</v>
      </c>
      <c r="O12" s="691" t="s">
        <v>1179</v>
      </c>
      <c r="P12" s="692" t="s">
        <v>1179</v>
      </c>
    </row>
    <row r="13" spans="1:16" ht="40" customHeight="1" thickBot="1">
      <c r="A13" s="694"/>
      <c r="B13" s="695" t="s">
        <v>1180</v>
      </c>
      <c r="C13" s="684" t="s">
        <v>1179</v>
      </c>
      <c r="D13" s="685" t="s">
        <v>1179</v>
      </c>
      <c r="E13" s="696" t="s">
        <v>1179</v>
      </c>
      <c r="F13" s="696" t="s">
        <v>1179</v>
      </c>
      <c r="G13" s="685" t="s">
        <v>1179</v>
      </c>
      <c r="H13" s="684" t="s">
        <v>1179</v>
      </c>
      <c r="I13" s="696" t="s">
        <v>1179</v>
      </c>
      <c r="J13" s="685" t="s">
        <v>1179</v>
      </c>
      <c r="K13" s="685" t="s">
        <v>1179</v>
      </c>
      <c r="L13" s="684" t="s">
        <v>1179</v>
      </c>
      <c r="M13" s="696" t="s">
        <v>1179</v>
      </c>
      <c r="N13" s="684" t="s">
        <v>1179</v>
      </c>
      <c r="O13" s="696" t="s">
        <v>1179</v>
      </c>
      <c r="P13" s="686" t="s">
        <v>1179</v>
      </c>
    </row>
    <row r="14" spans="1:16" ht="28" customHeight="1">
      <c r="A14" s="789" t="s">
        <v>1385</v>
      </c>
      <c r="B14" s="790"/>
      <c r="C14" s="790"/>
      <c r="D14" s="790"/>
      <c r="E14" s="790"/>
      <c r="F14" s="790"/>
      <c r="G14" s="790"/>
      <c r="H14" s="790"/>
      <c r="I14" s="790"/>
      <c r="J14" s="790"/>
      <c r="K14" s="790"/>
      <c r="L14" s="790"/>
      <c r="M14" s="790"/>
      <c r="N14" s="790"/>
      <c r="O14" s="790"/>
      <c r="P14" s="791"/>
    </row>
    <row r="15" spans="1:16" ht="18.5">
      <c r="A15" s="697" t="s">
        <v>1747</v>
      </c>
      <c r="B15" s="605" t="s">
        <v>1732</v>
      </c>
      <c r="C15" s="698" t="s">
        <v>1179</v>
      </c>
      <c r="D15" s="699" t="s">
        <v>1179</v>
      </c>
      <c r="E15" s="700" t="s">
        <v>1179</v>
      </c>
      <c r="F15" s="700" t="s">
        <v>1179</v>
      </c>
      <c r="G15" s="700" t="s">
        <v>1179</v>
      </c>
      <c r="H15" s="698" t="s">
        <v>1179</v>
      </c>
      <c r="I15" s="700" t="s">
        <v>1179</v>
      </c>
      <c r="J15" s="700" t="s">
        <v>1179</v>
      </c>
      <c r="K15" s="700" t="s">
        <v>1179</v>
      </c>
      <c r="L15" s="698" t="s">
        <v>1179</v>
      </c>
      <c r="M15" s="700" t="s">
        <v>1179</v>
      </c>
      <c r="N15" s="698" t="s">
        <v>1179</v>
      </c>
      <c r="O15" s="700" t="s">
        <v>1179</v>
      </c>
      <c r="P15" s="701" t="s">
        <v>1179</v>
      </c>
    </row>
    <row r="16" spans="1:16" ht="18.5">
      <c r="A16" s="702"/>
      <c r="B16" s="145" t="s">
        <v>1772</v>
      </c>
      <c r="C16" s="698" t="s">
        <v>1179</v>
      </c>
      <c r="D16" s="699" t="s">
        <v>1179</v>
      </c>
      <c r="E16" s="700" t="s">
        <v>1179</v>
      </c>
      <c r="F16" s="700" t="s">
        <v>1179</v>
      </c>
      <c r="G16" s="700" t="s">
        <v>1179</v>
      </c>
      <c r="H16" s="698" t="s">
        <v>1179</v>
      </c>
      <c r="I16" s="700" t="s">
        <v>1179</v>
      </c>
      <c r="J16" s="700" t="s">
        <v>1179</v>
      </c>
      <c r="K16" s="700" t="s">
        <v>1179</v>
      </c>
      <c r="L16" s="698" t="s">
        <v>1179</v>
      </c>
      <c r="M16" s="700" t="s">
        <v>1179</v>
      </c>
      <c r="N16" s="698" t="s">
        <v>1179</v>
      </c>
      <c r="O16" s="700" t="s">
        <v>1179</v>
      </c>
      <c r="P16" s="701" t="s">
        <v>1179</v>
      </c>
    </row>
    <row r="17" spans="1:16" ht="19" thickBot="1">
      <c r="A17" s="836" t="s">
        <v>1745</v>
      </c>
      <c r="B17" s="837"/>
      <c r="C17" s="703" t="s">
        <v>1179</v>
      </c>
      <c r="D17" s="704" t="s">
        <v>1179</v>
      </c>
      <c r="E17" s="705" t="s">
        <v>1179</v>
      </c>
      <c r="F17" s="705"/>
      <c r="G17" s="705" t="s">
        <v>1179</v>
      </c>
      <c r="H17" s="703" t="s">
        <v>1179</v>
      </c>
      <c r="I17" s="705" t="s">
        <v>1179</v>
      </c>
      <c r="J17" s="705" t="s">
        <v>1179</v>
      </c>
      <c r="K17" s="705" t="s">
        <v>1179</v>
      </c>
      <c r="L17" s="703" t="s">
        <v>1179</v>
      </c>
      <c r="M17" s="705" t="s">
        <v>1179</v>
      </c>
      <c r="N17" s="703" t="s">
        <v>1179</v>
      </c>
      <c r="O17" s="705" t="s">
        <v>1179</v>
      </c>
      <c r="P17" s="706" t="s">
        <v>1179</v>
      </c>
    </row>
    <row r="18" spans="1:16" ht="19" thickBot="1">
      <c r="A18" s="836" t="s">
        <v>1747</v>
      </c>
      <c r="B18" s="837"/>
      <c r="C18" s="703" t="s">
        <v>1179</v>
      </c>
      <c r="D18" s="699"/>
      <c r="E18" s="700"/>
      <c r="F18" s="700"/>
      <c r="G18" s="700"/>
      <c r="H18" s="698"/>
      <c r="I18" s="700"/>
      <c r="J18" s="700"/>
      <c r="K18" s="700"/>
      <c r="L18" s="698"/>
      <c r="M18" s="700"/>
      <c r="N18" s="698"/>
      <c r="O18" s="700"/>
      <c r="P18" s="701"/>
    </row>
    <row r="19" spans="1:16" ht="19" thickBot="1">
      <c r="A19" s="836" t="s">
        <v>1773</v>
      </c>
      <c r="B19" s="837"/>
      <c r="C19" s="703" t="s">
        <v>1179</v>
      </c>
      <c r="D19" s="699"/>
      <c r="E19" s="700"/>
      <c r="F19" s="700"/>
      <c r="G19" s="700"/>
      <c r="H19" s="698"/>
      <c r="I19" s="700"/>
      <c r="J19" s="700"/>
      <c r="K19" s="700"/>
      <c r="L19" s="698"/>
      <c r="M19" s="700"/>
      <c r="N19" s="698"/>
      <c r="O19" s="700"/>
      <c r="P19" s="701"/>
    </row>
    <row r="20" spans="1:16" ht="19" thickBot="1">
      <c r="A20" s="836" t="s">
        <v>2092</v>
      </c>
      <c r="B20" s="837"/>
      <c r="C20" s="703" t="s">
        <v>1179</v>
      </c>
      <c r="D20" s="699"/>
      <c r="E20" s="700"/>
      <c r="F20" s="700"/>
      <c r="G20" s="700"/>
      <c r="H20" s="698"/>
      <c r="I20" s="700"/>
      <c r="J20" s="700"/>
      <c r="K20" s="700"/>
      <c r="L20" s="698"/>
      <c r="M20" s="700"/>
      <c r="N20" s="698"/>
      <c r="O20" s="700"/>
      <c r="P20" s="701"/>
    </row>
    <row r="21" spans="1:16" ht="19" thickBot="1">
      <c r="A21" s="702" t="s">
        <v>2093</v>
      </c>
      <c r="B21" s="145"/>
      <c r="C21" s="703" t="s">
        <v>1179</v>
      </c>
      <c r="D21" s="699"/>
      <c r="E21" s="700"/>
      <c r="F21" s="700"/>
      <c r="G21" s="700"/>
      <c r="H21" s="698"/>
      <c r="I21" s="700"/>
      <c r="J21" s="700"/>
      <c r="K21" s="700"/>
      <c r="L21" s="698"/>
      <c r="M21" s="700"/>
      <c r="N21" s="698"/>
      <c r="O21" s="700"/>
      <c r="P21" s="701"/>
    </row>
    <row r="22" spans="1:16" ht="19" thickBot="1">
      <c r="A22" s="702" t="s">
        <v>2094</v>
      </c>
      <c r="B22" s="145"/>
      <c r="C22" s="703" t="s">
        <v>1179</v>
      </c>
      <c r="D22" s="699"/>
      <c r="E22" s="700"/>
      <c r="F22" s="700"/>
      <c r="G22" s="700"/>
      <c r="H22" s="698"/>
      <c r="I22" s="700"/>
      <c r="J22" s="700"/>
      <c r="K22" s="700"/>
      <c r="L22" s="698"/>
      <c r="M22" s="700"/>
      <c r="N22" s="698"/>
      <c r="O22" s="700"/>
      <c r="P22" s="701"/>
    </row>
    <row r="23" spans="1:16" ht="19" thickBot="1">
      <c r="A23" s="702"/>
      <c r="B23" s="145"/>
      <c r="C23" s="698"/>
      <c r="D23" s="699"/>
      <c r="E23" s="700"/>
      <c r="F23" s="700"/>
      <c r="G23" s="700"/>
      <c r="H23" s="698"/>
      <c r="I23" s="700"/>
      <c r="J23" s="700"/>
      <c r="K23" s="700"/>
      <c r="L23" s="698"/>
      <c r="M23" s="700"/>
      <c r="N23" s="698"/>
      <c r="O23" s="700"/>
      <c r="P23" s="701"/>
    </row>
    <row r="24" spans="1:16" ht="23.5" customHeight="1">
      <c r="A24" s="789" t="s">
        <v>1386</v>
      </c>
      <c r="B24" s="790"/>
      <c r="C24" s="790"/>
      <c r="D24" s="790"/>
      <c r="E24" s="790"/>
      <c r="F24" s="790"/>
      <c r="G24" s="790"/>
      <c r="H24" s="790"/>
      <c r="I24" s="790"/>
      <c r="J24" s="790"/>
      <c r="K24" s="790"/>
      <c r="L24" s="790"/>
      <c r="M24" s="790"/>
      <c r="N24" s="790"/>
      <c r="O24" s="790"/>
      <c r="P24" s="791"/>
    </row>
    <row r="25" spans="1:16" ht="65" customHeight="1">
      <c r="A25" s="707"/>
      <c r="B25" s="708" t="s">
        <v>1181</v>
      </c>
      <c r="C25" s="689" t="s">
        <v>1179</v>
      </c>
      <c r="D25" s="690" t="s">
        <v>1179</v>
      </c>
      <c r="E25" s="690" t="s">
        <v>1179</v>
      </c>
      <c r="F25" s="690" t="s">
        <v>1179</v>
      </c>
      <c r="G25" s="690" t="s">
        <v>1179</v>
      </c>
      <c r="H25" s="689" t="s">
        <v>1179</v>
      </c>
      <c r="I25" s="690" t="s">
        <v>1179</v>
      </c>
      <c r="J25" s="690" t="s">
        <v>1179</v>
      </c>
      <c r="K25" s="690" t="s">
        <v>1179</v>
      </c>
      <c r="L25" s="689" t="s">
        <v>1179</v>
      </c>
      <c r="M25" s="690" t="s">
        <v>1179</v>
      </c>
      <c r="N25" s="689" t="s">
        <v>1179</v>
      </c>
      <c r="O25" s="690" t="s">
        <v>1179</v>
      </c>
      <c r="P25" s="692" t="s">
        <v>1179</v>
      </c>
    </row>
    <row r="26" spans="1:16" ht="18.5" customHeight="1">
      <c r="A26" s="813" t="s">
        <v>1733</v>
      </c>
      <c r="B26" s="709" t="s">
        <v>1734</v>
      </c>
      <c r="C26" s="819" t="s">
        <v>1179</v>
      </c>
      <c r="D26" s="819"/>
      <c r="E26" s="819"/>
      <c r="F26" s="710"/>
      <c r="G26" s="819"/>
      <c r="H26" s="822"/>
      <c r="I26" s="819" t="s">
        <v>1179</v>
      </c>
      <c r="J26" s="819" t="s">
        <v>1179</v>
      </c>
      <c r="K26" s="819"/>
      <c r="L26" s="822"/>
      <c r="M26" s="819"/>
      <c r="N26" s="822"/>
      <c r="O26" s="819"/>
      <c r="P26" s="816" t="s">
        <v>1179</v>
      </c>
    </row>
    <row r="27" spans="1:16" ht="18.5" customHeight="1">
      <c r="A27" s="814"/>
      <c r="B27" s="709" t="s">
        <v>1735</v>
      </c>
      <c r="C27" s="820"/>
      <c r="D27" s="820"/>
      <c r="E27" s="820"/>
      <c r="F27" s="713"/>
      <c r="G27" s="820"/>
      <c r="H27" s="823"/>
      <c r="I27" s="820"/>
      <c r="J27" s="820"/>
      <c r="K27" s="820"/>
      <c r="L27" s="823"/>
      <c r="M27" s="820"/>
      <c r="N27" s="823"/>
      <c r="O27" s="820"/>
      <c r="P27" s="817"/>
    </row>
    <row r="28" spans="1:16" ht="32" customHeight="1">
      <c r="A28" s="815"/>
      <c r="B28" s="716" t="s">
        <v>1736</v>
      </c>
      <c r="C28" s="821"/>
      <c r="D28" s="821"/>
      <c r="E28" s="821"/>
      <c r="F28" s="717"/>
      <c r="G28" s="821"/>
      <c r="H28" s="824"/>
      <c r="I28" s="821"/>
      <c r="J28" s="821"/>
      <c r="K28" s="821"/>
      <c r="L28" s="824"/>
      <c r="M28" s="821"/>
      <c r="N28" s="824"/>
      <c r="O28" s="821"/>
      <c r="P28" s="818"/>
    </row>
    <row r="29" spans="1:16" ht="32" customHeight="1">
      <c r="A29" s="811" t="s">
        <v>1945</v>
      </c>
      <c r="B29" s="812"/>
      <c r="C29" s="690" t="s">
        <v>1179</v>
      </c>
      <c r="D29" s="699"/>
      <c r="E29" s="699"/>
      <c r="F29" s="699"/>
      <c r="G29" s="699"/>
      <c r="H29" s="698"/>
      <c r="I29" s="690" t="s">
        <v>1179</v>
      </c>
      <c r="J29" s="690" t="s">
        <v>1179</v>
      </c>
      <c r="K29" s="699"/>
      <c r="L29" s="698"/>
      <c r="M29" s="699"/>
      <c r="N29" s="698"/>
      <c r="O29" s="699"/>
      <c r="P29" s="690" t="s">
        <v>1179</v>
      </c>
    </row>
    <row r="30" spans="1:16" ht="19" customHeight="1">
      <c r="A30" s="792" t="s">
        <v>1910</v>
      </c>
      <c r="B30" s="793"/>
      <c r="C30" s="793"/>
      <c r="D30" s="793"/>
      <c r="E30" s="793"/>
      <c r="F30" s="793"/>
      <c r="G30" s="793"/>
      <c r="H30" s="793"/>
      <c r="I30" s="793"/>
      <c r="J30" s="793"/>
      <c r="K30" s="793"/>
      <c r="L30" s="793"/>
      <c r="M30" s="793"/>
      <c r="N30" s="793"/>
      <c r="O30" s="793"/>
      <c r="P30" s="794"/>
    </row>
    <row r="31" spans="1:16" ht="18.5">
      <c r="A31" s="795" t="s">
        <v>1182</v>
      </c>
      <c r="B31" s="796"/>
      <c r="C31" s="689" t="s">
        <v>1179</v>
      </c>
      <c r="D31" s="690"/>
      <c r="E31" s="690"/>
      <c r="F31" s="690"/>
      <c r="G31" s="690" t="s">
        <v>1179</v>
      </c>
      <c r="H31" s="689" t="s">
        <v>1179</v>
      </c>
      <c r="I31" s="690"/>
      <c r="J31" s="690"/>
      <c r="K31" s="690"/>
      <c r="L31" s="689" t="s">
        <v>1179</v>
      </c>
      <c r="M31" s="690"/>
      <c r="N31" s="689"/>
      <c r="O31" s="690"/>
      <c r="P31" s="692"/>
    </row>
    <row r="32" spans="1:16" ht="12.5" customHeight="1">
      <c r="A32" s="795" t="s">
        <v>1183</v>
      </c>
      <c r="B32" s="796"/>
      <c r="C32" s="689" t="s">
        <v>1179</v>
      </c>
      <c r="D32" s="690"/>
      <c r="E32" s="690"/>
      <c r="F32" s="690"/>
      <c r="G32" s="690" t="s">
        <v>1179</v>
      </c>
      <c r="H32" s="689" t="s">
        <v>1179</v>
      </c>
      <c r="I32" s="690"/>
      <c r="J32" s="690"/>
      <c r="K32" s="690"/>
      <c r="L32" s="689"/>
      <c r="M32" s="690"/>
      <c r="N32" s="689"/>
      <c r="O32" s="690"/>
      <c r="P32" s="692"/>
    </row>
    <row r="33" spans="1:16" ht="25" customHeight="1">
      <c r="A33" s="795" t="s">
        <v>1694</v>
      </c>
      <c r="B33" s="796"/>
      <c r="C33" s="689" t="s">
        <v>1179</v>
      </c>
      <c r="D33" s="690"/>
      <c r="E33" s="690"/>
      <c r="F33" s="692" t="s">
        <v>1179</v>
      </c>
      <c r="G33" s="690" t="s">
        <v>1179</v>
      </c>
      <c r="H33" s="689"/>
      <c r="I33" s="690"/>
      <c r="J33" s="690"/>
      <c r="K33" s="690" t="s">
        <v>1179</v>
      </c>
      <c r="L33" s="689"/>
      <c r="M33" s="690"/>
      <c r="N33" s="689"/>
      <c r="O33" s="690"/>
      <c r="P33" s="692" t="s">
        <v>1179</v>
      </c>
    </row>
    <row r="34" spans="1:16" ht="18.5">
      <c r="A34" s="795" t="s">
        <v>1387</v>
      </c>
      <c r="B34" s="796"/>
      <c r="C34" s="689" t="s">
        <v>1179</v>
      </c>
      <c r="D34" s="690"/>
      <c r="E34" s="690"/>
      <c r="F34" s="692" t="s">
        <v>1179</v>
      </c>
      <c r="G34" s="690"/>
      <c r="H34" s="689" t="s">
        <v>1179</v>
      </c>
      <c r="I34" s="690"/>
      <c r="J34" s="690"/>
      <c r="K34" s="690" t="s">
        <v>1179</v>
      </c>
      <c r="L34" s="689" t="s">
        <v>1179</v>
      </c>
      <c r="M34" s="690" t="s">
        <v>1179</v>
      </c>
      <c r="N34" s="689"/>
      <c r="O34" s="690" t="s">
        <v>1179</v>
      </c>
      <c r="P34" s="692" t="s">
        <v>1179</v>
      </c>
    </row>
    <row r="35" spans="1:16" ht="18.5">
      <c r="A35" s="795" t="s">
        <v>1184</v>
      </c>
      <c r="B35" s="796"/>
      <c r="C35" s="689" t="s">
        <v>1179</v>
      </c>
      <c r="D35" s="690"/>
      <c r="E35" s="690"/>
      <c r="F35" s="690"/>
      <c r="G35" s="690"/>
      <c r="H35" s="689"/>
      <c r="I35" s="690" t="s">
        <v>1179</v>
      </c>
      <c r="J35" s="690"/>
      <c r="K35" s="690" t="s">
        <v>1179</v>
      </c>
      <c r="L35" s="689" t="s">
        <v>1179</v>
      </c>
      <c r="M35" s="690"/>
      <c r="N35" s="689"/>
      <c r="O35" s="690"/>
      <c r="P35" s="692"/>
    </row>
    <row r="36" spans="1:16" ht="29" customHeight="1" thickBot="1">
      <c r="A36" s="801" t="s">
        <v>1914</v>
      </c>
      <c r="B36" s="802"/>
      <c r="C36" s="689" t="s">
        <v>1179</v>
      </c>
      <c r="D36" s="685"/>
      <c r="E36" s="685"/>
      <c r="F36" s="685"/>
      <c r="G36" s="685"/>
      <c r="H36" s="684"/>
      <c r="I36" s="685"/>
      <c r="J36" s="685"/>
      <c r="K36" s="690" t="s">
        <v>1179</v>
      </c>
      <c r="L36" s="684"/>
      <c r="M36" s="690" t="s">
        <v>1179</v>
      </c>
      <c r="N36" s="684"/>
      <c r="O36" s="685"/>
      <c r="P36" s="686" t="s">
        <v>1179</v>
      </c>
    </row>
    <row r="37" spans="1:16" ht="29" customHeight="1">
      <c r="A37" s="827" t="s">
        <v>1779</v>
      </c>
      <c r="B37" s="828"/>
      <c r="C37" s="689" t="s">
        <v>1179</v>
      </c>
      <c r="D37" s="713"/>
      <c r="E37" s="713"/>
      <c r="F37" s="690" t="s">
        <v>1179</v>
      </c>
      <c r="G37" s="713"/>
      <c r="H37" s="714"/>
      <c r="I37" s="713"/>
      <c r="J37" s="713"/>
      <c r="K37" s="713"/>
      <c r="L37" s="714"/>
      <c r="M37" s="713"/>
      <c r="N37" s="714"/>
      <c r="O37" s="713"/>
      <c r="P37" s="715"/>
    </row>
    <row r="38" spans="1:16" ht="18.5">
      <c r="A38" s="795" t="s">
        <v>1774</v>
      </c>
      <c r="B38" s="796"/>
      <c r="C38" s="689" t="s">
        <v>1179</v>
      </c>
      <c r="D38" s="713"/>
      <c r="E38" s="713"/>
      <c r="F38" s="690" t="s">
        <v>1179</v>
      </c>
      <c r="G38" s="713"/>
      <c r="H38" s="714"/>
      <c r="I38" s="713"/>
      <c r="J38" s="713"/>
      <c r="K38" s="713"/>
      <c r="L38" s="714"/>
      <c r="M38" s="713"/>
      <c r="N38" s="714"/>
      <c r="O38" s="713"/>
      <c r="P38" s="715"/>
    </row>
    <row r="39" spans="1:16" ht="18.5">
      <c r="A39" s="795" t="s">
        <v>1775</v>
      </c>
      <c r="B39" s="796"/>
      <c r="C39" s="689" t="s">
        <v>1179</v>
      </c>
      <c r="D39" s="713"/>
      <c r="E39" s="713"/>
      <c r="F39" s="690" t="s">
        <v>1179</v>
      </c>
      <c r="G39" s="713"/>
      <c r="H39" s="714"/>
      <c r="I39" s="713"/>
      <c r="J39" s="713"/>
      <c r="K39" s="713"/>
      <c r="L39" s="689" t="s">
        <v>1179</v>
      </c>
      <c r="M39" s="713"/>
      <c r="N39" s="714"/>
      <c r="O39" s="713"/>
      <c r="P39" s="715"/>
    </row>
    <row r="40" spans="1:16" ht="18.5">
      <c r="A40" s="795" t="s">
        <v>1776</v>
      </c>
      <c r="B40" s="796"/>
      <c r="C40" s="714"/>
      <c r="D40" s="713"/>
      <c r="E40" s="713"/>
      <c r="F40" s="690" t="s">
        <v>1179</v>
      </c>
      <c r="G40" s="713"/>
      <c r="H40" s="714"/>
      <c r="I40" s="713"/>
      <c r="J40" s="713"/>
      <c r="K40" s="713"/>
      <c r="L40" s="714"/>
      <c r="M40" s="713"/>
      <c r="N40" s="714"/>
      <c r="O40" s="713"/>
      <c r="P40" s="715"/>
    </row>
    <row r="41" spans="1:16" ht="18.5">
      <c r="A41" s="795" t="s">
        <v>1777</v>
      </c>
      <c r="B41" s="796"/>
      <c r="C41" s="714"/>
      <c r="D41" s="713"/>
      <c r="E41" s="713"/>
      <c r="F41" s="690" t="s">
        <v>1179</v>
      </c>
      <c r="G41" s="713"/>
      <c r="H41" s="714"/>
      <c r="I41" s="713"/>
      <c r="J41" s="713"/>
      <c r="K41" s="713"/>
      <c r="L41" s="689" t="s">
        <v>1179</v>
      </c>
      <c r="M41" s="713"/>
      <c r="N41" s="714"/>
      <c r="O41" s="713"/>
      <c r="P41" s="715"/>
    </row>
    <row r="42" spans="1:16" ht="18.5">
      <c r="A42" s="825" t="s">
        <v>1922</v>
      </c>
      <c r="B42" s="826"/>
      <c r="C42" s="689" t="s">
        <v>1179</v>
      </c>
      <c r="D42" s="713"/>
      <c r="E42" s="713"/>
      <c r="F42" s="690" t="s">
        <v>1179</v>
      </c>
      <c r="G42" s="690" t="s">
        <v>1179</v>
      </c>
      <c r="H42" s="714"/>
      <c r="I42" s="690" t="s">
        <v>1179</v>
      </c>
      <c r="J42" s="690" t="s">
        <v>1179</v>
      </c>
      <c r="K42" s="690" t="s">
        <v>1179</v>
      </c>
      <c r="L42" s="714"/>
      <c r="M42" s="690" t="s">
        <v>1179</v>
      </c>
      <c r="N42" s="714"/>
      <c r="O42" s="713"/>
      <c r="P42" s="690" t="s">
        <v>1179</v>
      </c>
    </row>
    <row r="43" spans="1:16" ht="18.5">
      <c r="A43" s="795" t="s">
        <v>1778</v>
      </c>
      <c r="B43" s="796"/>
      <c r="C43" s="689" t="s">
        <v>1179</v>
      </c>
      <c r="D43" s="713"/>
      <c r="E43" s="713"/>
      <c r="F43" s="690" t="s">
        <v>1179</v>
      </c>
      <c r="G43" s="713"/>
      <c r="H43" s="714"/>
      <c r="I43" s="713"/>
      <c r="J43" s="713"/>
      <c r="K43" s="713"/>
      <c r="L43" s="714"/>
      <c r="M43" s="690" t="s">
        <v>1179</v>
      </c>
      <c r="N43" s="689"/>
      <c r="O43" s="713"/>
      <c r="P43" s="690" t="s">
        <v>1179</v>
      </c>
    </row>
    <row r="44" spans="1:16" ht="18.5">
      <c r="A44" s="795" t="s">
        <v>1913</v>
      </c>
      <c r="B44" s="796"/>
      <c r="C44" s="689" t="s">
        <v>1179</v>
      </c>
      <c r="D44" s="713"/>
      <c r="E44" s="713"/>
      <c r="F44" s="690" t="s">
        <v>1179</v>
      </c>
      <c r="G44" s="713"/>
      <c r="H44" s="714"/>
      <c r="I44" s="713"/>
      <c r="J44" s="713"/>
      <c r="K44" s="713"/>
      <c r="L44" s="714"/>
      <c r="M44" s="713"/>
      <c r="N44" s="689" t="s">
        <v>1179</v>
      </c>
      <c r="O44" s="690" t="s">
        <v>1179</v>
      </c>
      <c r="P44" s="690" t="s">
        <v>1179</v>
      </c>
    </row>
    <row r="45" spans="1:16" ht="18.5">
      <c r="A45" s="795" t="s">
        <v>1959</v>
      </c>
      <c r="B45" s="796"/>
      <c r="C45" s="714"/>
      <c r="D45" s="713"/>
      <c r="E45" s="713"/>
      <c r="F45" s="690" t="s">
        <v>1179</v>
      </c>
      <c r="G45" s="713"/>
      <c r="H45" s="714"/>
      <c r="I45" s="713"/>
      <c r="J45" s="713"/>
      <c r="K45" s="713"/>
      <c r="L45" s="714"/>
      <c r="M45" s="690" t="s">
        <v>1179</v>
      </c>
      <c r="N45" s="689"/>
      <c r="O45" s="713"/>
      <c r="P45" s="690" t="s">
        <v>1179</v>
      </c>
    </row>
    <row r="46" spans="1:16" ht="32.5" customHeight="1" thickBot="1">
      <c r="A46" s="795" t="s">
        <v>1911</v>
      </c>
      <c r="B46" s="796"/>
      <c r="C46" s="714"/>
      <c r="D46" s="713"/>
      <c r="E46" s="713"/>
      <c r="F46" s="690" t="s">
        <v>1179</v>
      </c>
      <c r="G46" s="713"/>
      <c r="H46" s="714"/>
      <c r="I46" s="713"/>
      <c r="J46" s="713"/>
      <c r="K46" s="713"/>
      <c r="L46" s="714"/>
      <c r="M46" s="690" t="s">
        <v>1179</v>
      </c>
      <c r="N46" s="689" t="s">
        <v>1179</v>
      </c>
      <c r="O46" s="690" t="s">
        <v>1179</v>
      </c>
      <c r="P46" s="690" t="s">
        <v>1179</v>
      </c>
    </row>
    <row r="47" spans="1:16" ht="25.5" customHeight="1">
      <c r="A47" s="829" t="s">
        <v>1915</v>
      </c>
      <c r="B47" s="830"/>
      <c r="C47" s="830"/>
      <c r="D47" s="830"/>
      <c r="E47" s="830"/>
      <c r="F47" s="830"/>
      <c r="G47" s="830"/>
      <c r="H47" s="830"/>
      <c r="I47" s="830"/>
      <c r="J47" s="830"/>
      <c r="K47" s="830"/>
      <c r="L47" s="830"/>
      <c r="M47" s="830"/>
      <c r="N47" s="830"/>
      <c r="O47" s="830"/>
      <c r="P47" s="831"/>
    </row>
    <row r="48" spans="1:16" ht="18.5">
      <c r="A48" s="795" t="s">
        <v>1185</v>
      </c>
      <c r="B48" s="796"/>
      <c r="C48" s="689" t="s">
        <v>1179</v>
      </c>
      <c r="D48" s="690" t="s">
        <v>1179</v>
      </c>
      <c r="E48" s="690"/>
      <c r="F48" s="690"/>
      <c r="G48" s="690"/>
      <c r="H48" s="689" t="s">
        <v>1179</v>
      </c>
      <c r="I48" s="690" t="s">
        <v>1179</v>
      </c>
      <c r="J48" s="690" t="s">
        <v>1179</v>
      </c>
      <c r="K48" s="690" t="s">
        <v>1179</v>
      </c>
      <c r="L48" s="689"/>
      <c r="M48" s="690"/>
      <c r="N48" s="689" t="s">
        <v>1179</v>
      </c>
      <c r="O48" s="690"/>
      <c r="P48" s="692" t="s">
        <v>1179</v>
      </c>
    </row>
    <row r="49" spans="1:16" ht="29" customHeight="1">
      <c r="A49" s="795" t="s">
        <v>1388</v>
      </c>
      <c r="B49" s="796"/>
      <c r="C49" s="689" t="s">
        <v>1179</v>
      </c>
      <c r="D49" s="690"/>
      <c r="E49" s="690"/>
      <c r="F49" s="690"/>
      <c r="G49" s="690"/>
      <c r="H49" s="689"/>
      <c r="I49" s="690"/>
      <c r="J49" s="690"/>
      <c r="K49" s="690" t="s">
        <v>1179</v>
      </c>
      <c r="L49" s="689" t="s">
        <v>1179</v>
      </c>
      <c r="M49" s="690"/>
      <c r="N49" s="689"/>
      <c r="O49" s="690"/>
      <c r="P49" s="692"/>
    </row>
    <row r="50" spans="1:16" ht="29" customHeight="1">
      <c r="A50" s="795" t="s">
        <v>1389</v>
      </c>
      <c r="B50" s="796"/>
      <c r="C50" s="689"/>
      <c r="D50" s="690"/>
      <c r="E50" s="690"/>
      <c r="F50" s="690"/>
      <c r="G50" s="690"/>
      <c r="H50" s="689"/>
      <c r="I50" s="690"/>
      <c r="J50" s="690"/>
      <c r="K50" s="690"/>
      <c r="L50" s="689"/>
      <c r="M50" s="690" t="s">
        <v>1179</v>
      </c>
      <c r="N50" s="689" t="s">
        <v>1179</v>
      </c>
      <c r="O50" s="690" t="s">
        <v>1179</v>
      </c>
      <c r="P50" s="692" t="s">
        <v>1179</v>
      </c>
    </row>
    <row r="51" spans="1:16" ht="29" customHeight="1">
      <c r="A51" s="795" t="s">
        <v>1186</v>
      </c>
      <c r="B51" s="796"/>
      <c r="C51" s="689" t="s">
        <v>1179</v>
      </c>
      <c r="D51" s="690" t="s">
        <v>1179</v>
      </c>
      <c r="E51" s="690" t="s">
        <v>1179</v>
      </c>
      <c r="F51" s="690"/>
      <c r="G51" s="690" t="s">
        <v>1179</v>
      </c>
      <c r="H51" s="689" t="s">
        <v>1179</v>
      </c>
      <c r="I51" s="690" t="s">
        <v>1179</v>
      </c>
      <c r="J51" s="690" t="s">
        <v>1179</v>
      </c>
      <c r="K51" s="690" t="s">
        <v>1179</v>
      </c>
      <c r="L51" s="689" t="s">
        <v>1179</v>
      </c>
      <c r="M51" s="690" t="s">
        <v>1179</v>
      </c>
      <c r="N51" s="689" t="s">
        <v>1179</v>
      </c>
      <c r="O51" s="690" t="s">
        <v>1179</v>
      </c>
      <c r="P51" s="692" t="s">
        <v>1179</v>
      </c>
    </row>
    <row r="52" spans="1:16" ht="24" customHeight="1">
      <c r="A52" s="795" t="s">
        <v>1780</v>
      </c>
      <c r="B52" s="796"/>
      <c r="C52" s="689"/>
      <c r="D52" s="690"/>
      <c r="E52" s="690" t="s">
        <v>1179</v>
      </c>
      <c r="F52" s="690"/>
      <c r="G52" s="690"/>
      <c r="H52" s="689"/>
      <c r="I52" s="690"/>
      <c r="J52" s="690"/>
      <c r="K52" s="690"/>
      <c r="L52" s="689"/>
      <c r="M52" s="690"/>
      <c r="N52" s="689"/>
      <c r="O52" s="690"/>
      <c r="P52" s="692"/>
    </row>
    <row r="53" spans="1:16" ht="47.5" customHeight="1">
      <c r="A53" s="795" t="s">
        <v>2095</v>
      </c>
      <c r="B53" s="796"/>
      <c r="C53" s="689"/>
      <c r="D53" s="690"/>
      <c r="E53" s="690" t="s">
        <v>1179</v>
      </c>
      <c r="F53" s="690"/>
      <c r="G53" s="690" t="s">
        <v>1179</v>
      </c>
      <c r="H53" s="689" t="s">
        <v>1179</v>
      </c>
      <c r="I53" s="690"/>
      <c r="J53" s="690"/>
      <c r="K53" s="690"/>
      <c r="L53" s="689" t="s">
        <v>1179</v>
      </c>
      <c r="M53" s="690"/>
      <c r="N53" s="689"/>
      <c r="O53" s="690"/>
      <c r="P53" s="692"/>
    </row>
    <row r="54" spans="1:16" ht="29" customHeight="1">
      <c r="A54" s="795" t="s">
        <v>1789</v>
      </c>
      <c r="B54" s="796"/>
      <c r="C54" s="689"/>
      <c r="D54" s="690"/>
      <c r="E54" s="690" t="s">
        <v>1179</v>
      </c>
      <c r="F54" s="690"/>
      <c r="G54" s="690" t="s">
        <v>1179</v>
      </c>
      <c r="H54" s="689" t="s">
        <v>1179</v>
      </c>
      <c r="I54" s="690"/>
      <c r="J54" s="690"/>
      <c r="K54" s="690" t="s">
        <v>1179</v>
      </c>
      <c r="L54" s="689" t="s">
        <v>1179</v>
      </c>
      <c r="M54" s="690"/>
      <c r="N54" s="689"/>
      <c r="O54" s="690" t="s">
        <v>1179</v>
      </c>
      <c r="P54" s="692"/>
    </row>
    <row r="55" spans="1:16" ht="29" customHeight="1">
      <c r="A55" s="825" t="s">
        <v>1916</v>
      </c>
      <c r="B55" s="826"/>
      <c r="C55" s="689"/>
      <c r="D55" s="690" t="s">
        <v>1179</v>
      </c>
      <c r="E55" s="690" t="s">
        <v>1179</v>
      </c>
      <c r="F55" s="690" t="s">
        <v>1179</v>
      </c>
      <c r="G55" s="690" t="s">
        <v>1179</v>
      </c>
      <c r="H55" s="689" t="s">
        <v>1179</v>
      </c>
      <c r="I55" s="690" t="s">
        <v>1179</v>
      </c>
      <c r="J55" s="690" t="s">
        <v>1179</v>
      </c>
      <c r="K55" s="690" t="s">
        <v>1179</v>
      </c>
      <c r="L55" s="689" t="s">
        <v>1179</v>
      </c>
      <c r="M55" s="690" t="s">
        <v>1179</v>
      </c>
      <c r="N55" s="689" t="s">
        <v>1179</v>
      </c>
      <c r="O55" s="690" t="s">
        <v>1179</v>
      </c>
      <c r="P55" s="690" t="s">
        <v>1179</v>
      </c>
    </row>
    <row r="56" spans="1:16" ht="46.5" customHeight="1">
      <c r="A56" s="795" t="s">
        <v>2096</v>
      </c>
      <c r="B56" s="796"/>
      <c r="C56" s="689"/>
      <c r="D56" s="690"/>
      <c r="E56" s="690" t="s">
        <v>1179</v>
      </c>
      <c r="F56" s="690"/>
      <c r="G56" s="690"/>
      <c r="H56" s="689"/>
      <c r="I56" s="690"/>
      <c r="J56" s="690"/>
      <c r="K56" s="690"/>
      <c r="L56" s="689"/>
      <c r="M56" s="690"/>
      <c r="N56" s="689"/>
      <c r="O56" s="690"/>
      <c r="P56" s="692"/>
    </row>
    <row r="57" spans="1:16" ht="36" customHeight="1">
      <c r="A57" s="795" t="s">
        <v>2097</v>
      </c>
      <c r="B57" s="796"/>
      <c r="C57" s="689"/>
      <c r="D57" s="690"/>
      <c r="E57" s="690" t="s">
        <v>1179</v>
      </c>
      <c r="F57" s="690"/>
      <c r="G57" s="690"/>
      <c r="H57" s="689"/>
      <c r="I57" s="690"/>
      <c r="J57" s="690"/>
      <c r="K57" s="690"/>
      <c r="L57" s="689"/>
      <c r="M57" s="690"/>
      <c r="N57" s="689"/>
      <c r="O57" s="690"/>
      <c r="P57" s="692"/>
    </row>
    <row r="58" spans="1:16" ht="28.5" customHeight="1">
      <c r="A58" s="838" t="s">
        <v>1390</v>
      </c>
      <c r="B58" s="839"/>
      <c r="C58" s="689" t="s">
        <v>1179</v>
      </c>
      <c r="D58" s="690"/>
      <c r="E58" s="690" t="s">
        <v>1179</v>
      </c>
      <c r="F58" s="690"/>
      <c r="G58" s="690" t="s">
        <v>1179</v>
      </c>
      <c r="H58" s="689" t="s">
        <v>1179</v>
      </c>
      <c r="I58" s="690"/>
      <c r="J58" s="690"/>
      <c r="K58" s="690"/>
      <c r="L58" s="689" t="s">
        <v>1179</v>
      </c>
      <c r="M58" s="690"/>
      <c r="N58" s="689"/>
      <c r="O58" s="690"/>
      <c r="P58" s="692"/>
    </row>
    <row r="59" spans="1:16" ht="18.5" customHeight="1">
      <c r="A59" s="795" t="s">
        <v>1391</v>
      </c>
      <c r="B59" s="796"/>
      <c r="C59" s="689" t="s">
        <v>1179</v>
      </c>
      <c r="D59" s="690"/>
      <c r="E59" s="690"/>
      <c r="F59" s="690"/>
      <c r="G59" s="690" t="s">
        <v>1179</v>
      </c>
      <c r="H59" s="689" t="s">
        <v>1179</v>
      </c>
      <c r="I59" s="690"/>
      <c r="J59" s="690"/>
      <c r="K59" s="690"/>
      <c r="L59" s="689" t="s">
        <v>1179</v>
      </c>
      <c r="M59" s="690"/>
      <c r="N59" s="689"/>
      <c r="O59" s="690"/>
      <c r="P59" s="692"/>
    </row>
    <row r="60" spans="1:16" ht="18.5">
      <c r="A60" s="795" t="s">
        <v>1187</v>
      </c>
      <c r="B60" s="796"/>
      <c r="C60" s="689" t="s">
        <v>1179</v>
      </c>
      <c r="D60" s="690"/>
      <c r="E60" s="690"/>
      <c r="F60" s="690"/>
      <c r="G60" s="690" t="s">
        <v>1179</v>
      </c>
      <c r="H60" s="689" t="s">
        <v>1179</v>
      </c>
      <c r="I60" s="690"/>
      <c r="J60" s="690"/>
      <c r="K60" s="690"/>
      <c r="L60" s="689" t="s">
        <v>1179</v>
      </c>
      <c r="M60" s="690"/>
      <c r="N60" s="689"/>
      <c r="O60" s="690"/>
      <c r="P60" s="692"/>
    </row>
    <row r="61" spans="1:16" ht="18.5" customHeight="1">
      <c r="A61" s="795" t="s">
        <v>1188</v>
      </c>
      <c r="B61" s="796"/>
      <c r="C61" s="689" t="s">
        <v>1179</v>
      </c>
      <c r="D61" s="690"/>
      <c r="E61" s="690"/>
      <c r="F61" s="690"/>
      <c r="G61" s="690" t="s">
        <v>1179</v>
      </c>
      <c r="H61" s="689" t="s">
        <v>1179</v>
      </c>
      <c r="I61" s="690"/>
      <c r="J61" s="690"/>
      <c r="K61" s="690" t="s">
        <v>1179</v>
      </c>
      <c r="L61" s="689" t="s">
        <v>1179</v>
      </c>
      <c r="M61" s="690"/>
      <c r="N61" s="689"/>
      <c r="O61" s="690"/>
      <c r="P61" s="692"/>
    </row>
    <row r="62" spans="1:16" ht="25" customHeight="1">
      <c r="A62" s="795" t="s">
        <v>1695</v>
      </c>
      <c r="B62" s="796"/>
      <c r="C62" s="689" t="s">
        <v>1179</v>
      </c>
      <c r="D62" s="690"/>
      <c r="E62" s="690" t="s">
        <v>1179</v>
      </c>
      <c r="F62" s="690"/>
      <c r="G62" s="690" t="s">
        <v>1179</v>
      </c>
      <c r="H62" s="689" t="s">
        <v>1179</v>
      </c>
      <c r="I62" s="690" t="s">
        <v>1179</v>
      </c>
      <c r="J62" s="690"/>
      <c r="K62" s="690"/>
      <c r="L62" s="689" t="s">
        <v>1179</v>
      </c>
      <c r="M62" s="690" t="s">
        <v>1179</v>
      </c>
      <c r="N62" s="689" t="s">
        <v>1179</v>
      </c>
      <c r="O62" s="690" t="s">
        <v>1179</v>
      </c>
      <c r="P62" s="692" t="s">
        <v>1179</v>
      </c>
    </row>
    <row r="63" spans="1:16" ht="18.5">
      <c r="A63" s="795" t="s">
        <v>1782</v>
      </c>
      <c r="B63" s="796"/>
      <c r="C63" s="689" t="s">
        <v>1179</v>
      </c>
      <c r="D63" s="690"/>
      <c r="E63" s="690" t="s">
        <v>1179</v>
      </c>
      <c r="F63" s="690"/>
      <c r="G63" s="690" t="s">
        <v>1179</v>
      </c>
      <c r="H63" s="689" t="s">
        <v>1179</v>
      </c>
      <c r="I63" s="690" t="s">
        <v>1179</v>
      </c>
      <c r="J63" s="690"/>
      <c r="K63" s="690" t="s">
        <v>1179</v>
      </c>
      <c r="L63" s="689" t="s">
        <v>1179</v>
      </c>
      <c r="M63" s="690" t="s">
        <v>1179</v>
      </c>
      <c r="N63" s="689"/>
      <c r="O63" s="690"/>
      <c r="P63" s="692"/>
    </row>
    <row r="64" spans="1:16" ht="18.5">
      <c r="A64" s="795" t="s">
        <v>1781</v>
      </c>
      <c r="B64" s="796"/>
      <c r="C64" s="689"/>
      <c r="D64" s="690"/>
      <c r="E64" s="690"/>
      <c r="F64" s="690"/>
      <c r="G64" s="690" t="s">
        <v>1179</v>
      </c>
      <c r="H64" s="690" t="s">
        <v>1179</v>
      </c>
      <c r="I64" s="690" t="s">
        <v>1179</v>
      </c>
      <c r="J64" s="690" t="s">
        <v>1179</v>
      </c>
      <c r="K64" s="690" t="s">
        <v>1179</v>
      </c>
      <c r="L64" s="690" t="s">
        <v>1179</v>
      </c>
      <c r="M64" s="690" t="s">
        <v>1179</v>
      </c>
      <c r="N64" s="690" t="s">
        <v>1179</v>
      </c>
      <c r="O64" s="690" t="s">
        <v>1179</v>
      </c>
      <c r="P64" s="690" t="s">
        <v>1179</v>
      </c>
    </row>
    <row r="65" spans="1:16" ht="44.5" customHeight="1">
      <c r="A65" s="825" t="s">
        <v>1783</v>
      </c>
      <c r="B65" s="826"/>
      <c r="C65" s="689"/>
      <c r="D65" s="690"/>
      <c r="E65" s="690"/>
      <c r="F65" s="690"/>
      <c r="G65" s="690"/>
      <c r="H65" s="690"/>
      <c r="I65" s="690"/>
      <c r="J65" s="690"/>
      <c r="K65" s="690"/>
      <c r="L65" s="690"/>
      <c r="M65" s="690"/>
      <c r="N65" s="690"/>
      <c r="O65" s="690"/>
      <c r="P65" s="690" t="s">
        <v>1179</v>
      </c>
    </row>
    <row r="66" spans="1:16" ht="23" customHeight="1">
      <c r="A66" s="825" t="s">
        <v>1937</v>
      </c>
      <c r="B66" s="826"/>
      <c r="C66" s="689"/>
      <c r="D66" s="690"/>
      <c r="E66" s="690"/>
      <c r="F66" s="690"/>
      <c r="G66" s="690"/>
      <c r="H66" s="690"/>
      <c r="I66" s="690"/>
      <c r="J66" s="690"/>
      <c r="K66" s="690"/>
      <c r="L66" s="690"/>
      <c r="M66" s="690"/>
      <c r="N66" s="690"/>
      <c r="O66" s="690"/>
      <c r="P66" s="690" t="s">
        <v>1179</v>
      </c>
    </row>
    <row r="67" spans="1:16" ht="18.5" customHeight="1">
      <c r="A67" s="795" t="s">
        <v>1189</v>
      </c>
      <c r="B67" s="796"/>
      <c r="C67" s="689" t="s">
        <v>1179</v>
      </c>
      <c r="D67" s="690"/>
      <c r="E67" s="690"/>
      <c r="F67" s="690"/>
      <c r="G67" s="690"/>
      <c r="H67" s="689"/>
      <c r="I67" s="690"/>
      <c r="J67" s="690"/>
      <c r="K67" s="690" t="s">
        <v>1179</v>
      </c>
      <c r="L67" s="689"/>
      <c r="M67" s="690" t="s">
        <v>1179</v>
      </c>
      <c r="N67" s="689"/>
      <c r="O67" s="690"/>
      <c r="P67" s="692" t="s">
        <v>1179</v>
      </c>
    </row>
    <row r="68" spans="1:16" ht="32.5" customHeight="1">
      <c r="A68" s="795" t="s">
        <v>1392</v>
      </c>
      <c r="B68" s="796"/>
      <c r="C68" s="689" t="s">
        <v>1179</v>
      </c>
      <c r="D68" s="690"/>
      <c r="E68" s="690"/>
      <c r="F68" s="690"/>
      <c r="G68" s="690"/>
      <c r="H68" s="689"/>
      <c r="I68" s="690"/>
      <c r="J68" s="690"/>
      <c r="K68" s="690" t="s">
        <v>1179</v>
      </c>
      <c r="L68" s="689"/>
      <c r="M68" s="690"/>
      <c r="N68" s="689"/>
      <c r="O68" s="690"/>
      <c r="P68" s="692"/>
    </row>
    <row r="69" spans="1:16" ht="32.5" customHeight="1">
      <c r="A69" s="718" t="s">
        <v>1790</v>
      </c>
      <c r="B69" s="719"/>
      <c r="C69" s="711"/>
      <c r="D69" s="710"/>
      <c r="E69" s="710"/>
      <c r="F69" s="710"/>
      <c r="G69" s="710"/>
      <c r="H69" s="711"/>
      <c r="I69" s="710"/>
      <c r="J69" s="710"/>
      <c r="K69" s="690" t="s">
        <v>1179</v>
      </c>
      <c r="L69" s="711"/>
      <c r="M69" s="710"/>
      <c r="N69" s="711"/>
      <c r="O69" s="710"/>
      <c r="P69" s="712"/>
    </row>
    <row r="70" spans="1:16" ht="32.5" customHeight="1">
      <c r="A70" s="825" t="s">
        <v>1784</v>
      </c>
      <c r="B70" s="826"/>
      <c r="C70" s="711"/>
      <c r="D70" s="710"/>
      <c r="E70" s="710"/>
      <c r="F70" s="710"/>
      <c r="G70" s="710"/>
      <c r="H70" s="711"/>
      <c r="I70" s="710"/>
      <c r="J70" s="710"/>
      <c r="K70" s="690" t="s">
        <v>1179</v>
      </c>
      <c r="L70" s="711"/>
      <c r="M70" s="710"/>
      <c r="N70" s="711"/>
      <c r="O70" s="710"/>
      <c r="P70" s="690" t="s">
        <v>1179</v>
      </c>
    </row>
    <row r="71" spans="1:16" ht="53.5" customHeight="1">
      <c r="A71" s="825" t="s">
        <v>1785</v>
      </c>
      <c r="B71" s="826"/>
      <c r="C71" s="711"/>
      <c r="D71" s="710"/>
      <c r="E71" s="710"/>
      <c r="F71" s="710"/>
      <c r="G71" s="710"/>
      <c r="H71" s="711"/>
      <c r="I71" s="710"/>
      <c r="J71" s="710"/>
      <c r="K71" s="690" t="s">
        <v>1179</v>
      </c>
      <c r="L71" s="711"/>
      <c r="M71" s="710"/>
      <c r="N71" s="711"/>
      <c r="O71" s="710"/>
      <c r="P71" s="712"/>
    </row>
    <row r="72" spans="1:16" s="723" customFormat="1" ht="18.5">
      <c r="A72" s="834" t="s">
        <v>1393</v>
      </c>
      <c r="B72" s="835"/>
      <c r="C72" s="720"/>
      <c r="D72" s="721"/>
      <c r="E72" s="721" t="s">
        <v>1179</v>
      </c>
      <c r="F72" s="721"/>
      <c r="G72" s="721" t="s">
        <v>1179</v>
      </c>
      <c r="H72" s="720" t="s">
        <v>1179</v>
      </c>
      <c r="I72" s="721"/>
      <c r="J72" s="721"/>
      <c r="K72" s="721"/>
      <c r="L72" s="720" t="s">
        <v>1179</v>
      </c>
      <c r="M72" s="721"/>
      <c r="N72" s="720"/>
      <c r="O72" s="721"/>
      <c r="P72" s="722"/>
    </row>
    <row r="73" spans="1:16" ht="18.5">
      <c r="A73" s="832" t="s">
        <v>1394</v>
      </c>
      <c r="B73" s="833"/>
      <c r="C73" s="724"/>
      <c r="D73" s="725"/>
      <c r="E73" s="725" t="s">
        <v>1179</v>
      </c>
      <c r="F73" s="725"/>
      <c r="G73" s="725" t="s">
        <v>1179</v>
      </c>
      <c r="H73" s="724" t="s">
        <v>1179</v>
      </c>
      <c r="I73" s="725"/>
      <c r="J73" s="725"/>
      <c r="K73" s="725"/>
      <c r="L73" s="724" t="s">
        <v>1179</v>
      </c>
      <c r="M73" s="725"/>
      <c r="N73" s="724"/>
      <c r="O73" s="725"/>
      <c r="P73" s="726"/>
    </row>
    <row r="74" spans="1:16" ht="18.5">
      <c r="A74" s="795" t="s">
        <v>1190</v>
      </c>
      <c r="B74" s="796"/>
      <c r="C74" s="689"/>
      <c r="D74" s="690"/>
      <c r="E74" s="690" t="s">
        <v>1179</v>
      </c>
      <c r="F74" s="690"/>
      <c r="G74" s="690" t="s">
        <v>1179</v>
      </c>
      <c r="H74" s="689" t="s">
        <v>1179</v>
      </c>
      <c r="I74" s="690"/>
      <c r="J74" s="690"/>
      <c r="K74" s="690"/>
      <c r="L74" s="689" t="s">
        <v>1179</v>
      </c>
      <c r="M74" s="690"/>
      <c r="N74" s="689"/>
      <c r="O74" s="690"/>
      <c r="P74" s="692"/>
    </row>
    <row r="75" spans="1:16" ht="18.5">
      <c r="A75" s="795" t="s">
        <v>1395</v>
      </c>
      <c r="B75" s="796"/>
      <c r="C75" s="689" t="s">
        <v>1179</v>
      </c>
      <c r="D75" s="690"/>
      <c r="E75" s="690"/>
      <c r="F75" s="690"/>
      <c r="G75" s="690" t="s">
        <v>1179</v>
      </c>
      <c r="H75" s="689" t="s">
        <v>1179</v>
      </c>
      <c r="I75" s="690" t="s">
        <v>1179</v>
      </c>
      <c r="J75" s="690" t="s">
        <v>1179</v>
      </c>
      <c r="K75" s="690" t="s">
        <v>1179</v>
      </c>
      <c r="L75" s="689" t="s">
        <v>1179</v>
      </c>
      <c r="M75" s="690" t="s">
        <v>1179</v>
      </c>
      <c r="N75" s="689" t="s">
        <v>1179</v>
      </c>
      <c r="O75" s="690" t="s">
        <v>1179</v>
      </c>
      <c r="P75" s="692" t="s">
        <v>1179</v>
      </c>
    </row>
    <row r="76" spans="1:16" ht="61.5" customHeight="1">
      <c r="A76" s="795" t="s">
        <v>1689</v>
      </c>
      <c r="B76" s="796"/>
      <c r="C76" s="689" t="s">
        <v>1179</v>
      </c>
      <c r="D76" s="690"/>
      <c r="E76" s="690"/>
      <c r="F76" s="690"/>
      <c r="G76" s="690"/>
      <c r="H76" s="689"/>
      <c r="I76" s="690" t="s">
        <v>1179</v>
      </c>
      <c r="J76" s="690"/>
      <c r="K76" s="690"/>
      <c r="L76" s="689"/>
      <c r="M76" s="690" t="s">
        <v>1179</v>
      </c>
      <c r="N76" s="689" t="s">
        <v>1179</v>
      </c>
      <c r="O76" s="690"/>
      <c r="P76" s="692"/>
    </row>
    <row r="77" spans="1:16" ht="29" customHeight="1">
      <c r="A77" s="795" t="s">
        <v>1396</v>
      </c>
      <c r="B77" s="796"/>
      <c r="C77" s="689" t="s">
        <v>1179</v>
      </c>
      <c r="D77" s="690"/>
      <c r="E77" s="690"/>
      <c r="F77" s="690"/>
      <c r="G77" s="690" t="s">
        <v>1179</v>
      </c>
      <c r="H77" s="689" t="s">
        <v>1179</v>
      </c>
      <c r="I77" s="690" t="s">
        <v>1179</v>
      </c>
      <c r="J77" s="690" t="s">
        <v>1179</v>
      </c>
      <c r="K77" s="690" t="s">
        <v>1179</v>
      </c>
      <c r="L77" s="689"/>
      <c r="M77" s="690" t="s">
        <v>1179</v>
      </c>
      <c r="N77" s="689" t="s">
        <v>1179</v>
      </c>
      <c r="O77" s="690" t="s">
        <v>1179</v>
      </c>
      <c r="P77" s="692" t="s">
        <v>1179</v>
      </c>
    </row>
    <row r="78" spans="1:16" ht="18.5">
      <c r="A78" s="795" t="s">
        <v>1397</v>
      </c>
      <c r="B78" s="796"/>
      <c r="C78" s="689" t="s">
        <v>1179</v>
      </c>
      <c r="D78" s="690"/>
      <c r="E78" s="690"/>
      <c r="F78" s="690"/>
      <c r="G78" s="690"/>
      <c r="H78" s="689" t="s">
        <v>1179</v>
      </c>
      <c r="I78" s="690" t="s">
        <v>1179</v>
      </c>
      <c r="J78" s="690" t="s">
        <v>1179</v>
      </c>
      <c r="K78" s="690" t="s">
        <v>1179</v>
      </c>
      <c r="L78" s="689"/>
      <c r="M78" s="690" t="s">
        <v>1179</v>
      </c>
      <c r="N78" s="689" t="s">
        <v>1179</v>
      </c>
      <c r="O78" s="690" t="s">
        <v>1179</v>
      </c>
      <c r="P78" s="692" t="s">
        <v>1179</v>
      </c>
    </row>
    <row r="79" spans="1:16" ht="26.5" customHeight="1">
      <c r="A79" s="795" t="s">
        <v>1398</v>
      </c>
      <c r="B79" s="796"/>
      <c r="C79" s="689"/>
      <c r="D79" s="690"/>
      <c r="E79" s="690"/>
      <c r="F79" s="690"/>
      <c r="G79" s="690"/>
      <c r="H79" s="689"/>
      <c r="I79" s="690"/>
      <c r="J79" s="690"/>
      <c r="K79" s="690"/>
      <c r="L79" s="689"/>
      <c r="M79" s="690" t="s">
        <v>1179</v>
      </c>
      <c r="N79" s="689" t="s">
        <v>1179</v>
      </c>
      <c r="O79" s="690" t="s">
        <v>1179</v>
      </c>
      <c r="P79" s="692"/>
    </row>
    <row r="80" spans="1:16" ht="27.5" customHeight="1">
      <c r="A80" s="795" t="s">
        <v>1191</v>
      </c>
      <c r="B80" s="796"/>
      <c r="C80" s="689" t="s">
        <v>1179</v>
      </c>
      <c r="D80" s="690" t="s">
        <v>1179</v>
      </c>
      <c r="E80" s="690" t="s">
        <v>1179</v>
      </c>
      <c r="F80" s="690"/>
      <c r="G80" s="690" t="s">
        <v>1179</v>
      </c>
      <c r="H80" s="689" t="s">
        <v>1179</v>
      </c>
      <c r="I80" s="690" t="s">
        <v>1179</v>
      </c>
      <c r="J80" s="690" t="s">
        <v>1179</v>
      </c>
      <c r="K80" s="690" t="s">
        <v>1179</v>
      </c>
      <c r="L80" s="689" t="s">
        <v>1179</v>
      </c>
      <c r="M80" s="690" t="s">
        <v>1179</v>
      </c>
      <c r="N80" s="689" t="s">
        <v>1179</v>
      </c>
      <c r="O80" s="690" t="s">
        <v>1179</v>
      </c>
      <c r="P80" s="692" t="s">
        <v>1179</v>
      </c>
    </row>
    <row r="81" spans="1:16" ht="27.5" customHeight="1">
      <c r="A81" s="795" t="s">
        <v>1399</v>
      </c>
      <c r="B81" s="796"/>
      <c r="C81" s="689"/>
      <c r="D81" s="690"/>
      <c r="E81" s="690"/>
      <c r="F81" s="690"/>
      <c r="G81" s="690"/>
      <c r="H81" s="689"/>
      <c r="I81" s="690"/>
      <c r="J81" s="690"/>
      <c r="K81" s="690"/>
      <c r="L81" s="689"/>
      <c r="M81" s="690"/>
      <c r="N81" s="689"/>
      <c r="O81" s="690" t="s">
        <v>1179</v>
      </c>
      <c r="P81" s="692"/>
    </row>
    <row r="82" spans="1:16" ht="18.5">
      <c r="A82" s="795" t="s">
        <v>1192</v>
      </c>
      <c r="B82" s="796"/>
      <c r="C82" s="689"/>
      <c r="D82" s="690"/>
      <c r="E82" s="690"/>
      <c r="F82" s="690"/>
      <c r="G82" s="690"/>
      <c r="H82" s="689"/>
      <c r="I82" s="690"/>
      <c r="J82" s="690"/>
      <c r="K82" s="690"/>
      <c r="L82" s="689"/>
      <c r="M82" s="690"/>
      <c r="N82" s="689"/>
      <c r="O82" s="690" t="s">
        <v>1179</v>
      </c>
      <c r="P82" s="692"/>
    </row>
    <row r="83" spans="1:16" ht="19" thickBot="1">
      <c r="A83" s="801" t="s">
        <v>1400</v>
      </c>
      <c r="B83" s="802"/>
      <c r="C83" s="684"/>
      <c r="D83" s="685"/>
      <c r="E83" s="685"/>
      <c r="F83" s="685"/>
      <c r="G83" s="685"/>
      <c r="H83" s="684"/>
      <c r="I83" s="685"/>
      <c r="J83" s="685"/>
      <c r="K83" s="685"/>
      <c r="L83" s="684"/>
      <c r="M83" s="685"/>
      <c r="N83" s="684"/>
      <c r="O83" s="685" t="s">
        <v>1179</v>
      </c>
      <c r="P83" s="686"/>
    </row>
    <row r="93" spans="1:16" ht="18.5">
      <c r="A93" s="727" t="s">
        <v>1787</v>
      </c>
    </row>
    <row r="105" spans="1:1" ht="18.5">
      <c r="A105" s="727" t="s">
        <v>1788</v>
      </c>
    </row>
  </sheetData>
  <mergeCells count="86">
    <mergeCell ref="A17:B17"/>
    <mergeCell ref="A18:B18"/>
    <mergeCell ref="A19:B19"/>
    <mergeCell ref="A20:B20"/>
    <mergeCell ref="A83:B83"/>
    <mergeCell ref="A81:B81"/>
    <mergeCell ref="A82:B82"/>
    <mergeCell ref="A58:B58"/>
    <mergeCell ref="A59:B59"/>
    <mergeCell ref="A60:B60"/>
    <mergeCell ref="A61:B61"/>
    <mergeCell ref="A62:B62"/>
    <mergeCell ref="A64:B64"/>
    <mergeCell ref="A65:B65"/>
    <mergeCell ref="A66:B66"/>
    <mergeCell ref="A71:B71"/>
    <mergeCell ref="A14:P14"/>
    <mergeCell ref="A47:P47"/>
    <mergeCell ref="A78:B78"/>
    <mergeCell ref="A79:B79"/>
    <mergeCell ref="A80:B80"/>
    <mergeCell ref="A73:B73"/>
    <mergeCell ref="A74:B74"/>
    <mergeCell ref="A75:B75"/>
    <mergeCell ref="A76:B76"/>
    <mergeCell ref="A77:B77"/>
    <mergeCell ref="A63:B63"/>
    <mergeCell ref="E26:E28"/>
    <mergeCell ref="G26:G28"/>
    <mergeCell ref="A67:B67"/>
    <mergeCell ref="A68:B68"/>
    <mergeCell ref="A72:B72"/>
    <mergeCell ref="A70:B70"/>
    <mergeCell ref="A54:B54"/>
    <mergeCell ref="A56:B56"/>
    <mergeCell ref="A57:B57"/>
    <mergeCell ref="A49:B49"/>
    <mergeCell ref="A50:B50"/>
    <mergeCell ref="A51:B51"/>
    <mergeCell ref="A52:B52"/>
    <mergeCell ref="A53:B53"/>
    <mergeCell ref="A55:B55"/>
    <mergeCell ref="A33:B33"/>
    <mergeCell ref="A34:B34"/>
    <mergeCell ref="A35:B35"/>
    <mergeCell ref="A36:B36"/>
    <mergeCell ref="A48:B48"/>
    <mergeCell ref="A38:B38"/>
    <mergeCell ref="A39:B39"/>
    <mergeCell ref="A40:B40"/>
    <mergeCell ref="A41:B41"/>
    <mergeCell ref="A43:B43"/>
    <mergeCell ref="A44:B44"/>
    <mergeCell ref="A45:B45"/>
    <mergeCell ref="A46:B46"/>
    <mergeCell ref="A42:B42"/>
    <mergeCell ref="A37:B37"/>
    <mergeCell ref="A32:B32"/>
    <mergeCell ref="A26:A28"/>
    <mergeCell ref="P26:P28"/>
    <mergeCell ref="K26:K28"/>
    <mergeCell ref="M26:M28"/>
    <mergeCell ref="O26:O28"/>
    <mergeCell ref="N26:N28"/>
    <mergeCell ref="L26:L28"/>
    <mergeCell ref="H26:H28"/>
    <mergeCell ref="I26:I28"/>
    <mergeCell ref="J26:J28"/>
    <mergeCell ref="C26:C28"/>
    <mergeCell ref="D26:D28"/>
    <mergeCell ref="A24:P24"/>
    <mergeCell ref="A30:P30"/>
    <mergeCell ref="A31:B31"/>
    <mergeCell ref="A1:P1"/>
    <mergeCell ref="A2:P2"/>
    <mergeCell ref="A7:P7"/>
    <mergeCell ref="A8:B8"/>
    <mergeCell ref="A9:P9"/>
    <mergeCell ref="M4:P4"/>
    <mergeCell ref="C5:P5"/>
    <mergeCell ref="A5:B6"/>
    <mergeCell ref="A4:B4"/>
    <mergeCell ref="C4:H4"/>
    <mergeCell ref="I4:L4"/>
    <mergeCell ref="A3:P3"/>
    <mergeCell ref="A29:B29"/>
  </mergeCells>
  <hyperlinks>
    <hyperlink ref="B15" r:id="rId1" xr:uid="{0E5B9699-D03C-43FC-B199-67C6B949FF4E}"/>
    <hyperlink ref="B25" r:id="rId2" xr:uid="{6CC81E54-D153-4CB0-AD3F-1E053864AC98}"/>
    <hyperlink ref="B26" r:id="rId3" xr:uid="{C50889CC-6377-47A1-AE97-B61556E0EAEC}"/>
    <hyperlink ref="B27" r:id="rId4" xr:uid="{20554D70-29AC-442D-9137-A7604A6167BF}"/>
    <hyperlink ref="B28" r:id="rId5" xr:uid="{675BA3ED-A4F0-4CB1-AD4E-F575624A86C8}"/>
    <hyperlink ref="B12" r:id="rId6" xr:uid="{3CEA9D59-9EA3-4817-92FD-17CF7B68F0D3}"/>
  </hyperlinks>
  <pageMargins left="0.24" right="0.18" top="0.44" bottom="0.31" header="0.35" footer="0.33"/>
  <pageSetup paperSize="9" orientation="landscape" horizontalDpi="1200" verticalDpi="1200" r:id="rId7"/>
  <drawing r:id="rId8"/>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5815AD-3FA2-4719-A11A-4D44FBF35FD8}">
  <dimension ref="A1:G218"/>
  <sheetViews>
    <sheetView zoomScale="115" zoomScaleNormal="115" workbookViewId="0">
      <selection activeCell="B4" sqref="B4"/>
    </sheetView>
  </sheetViews>
  <sheetFormatPr defaultColWidth="8.7265625" defaultRowHeight="14.5"/>
  <cols>
    <col min="1" max="1" width="4.36328125" style="510" customWidth="1"/>
    <col min="2" max="2" width="34.08984375" style="321" customWidth="1"/>
    <col min="3" max="3" width="40.6328125" style="619" customWidth="1"/>
    <col min="4" max="4" width="22.26953125" style="321" customWidth="1"/>
    <col min="5" max="16384" width="8.7265625" style="321"/>
  </cols>
  <sheetData>
    <row r="1" spans="1:4" ht="67" customHeight="1">
      <c r="A1" s="842" t="s">
        <v>2068</v>
      </c>
      <c r="B1" s="843"/>
      <c r="C1" s="843"/>
      <c r="D1" s="577"/>
    </row>
    <row r="2" spans="1:4" ht="15.5">
      <c r="A2" s="841" t="s">
        <v>2082</v>
      </c>
      <c r="B2" s="841"/>
      <c r="C2" s="841"/>
      <c r="D2" s="841"/>
    </row>
    <row r="3" spans="1:4" ht="44" customHeight="1">
      <c r="A3" s="860" t="s">
        <v>2043</v>
      </c>
      <c r="B3" s="860"/>
      <c r="C3" s="860"/>
      <c r="D3" s="860"/>
    </row>
    <row r="4" spans="1:4" ht="15.5">
      <c r="A4" s="514"/>
      <c r="B4" s="514" t="s">
        <v>1401</v>
      </c>
      <c r="C4" s="606" t="s">
        <v>1235</v>
      </c>
      <c r="D4" s="515" t="s">
        <v>1697</v>
      </c>
    </row>
    <row r="5" spans="1:4" ht="18" customHeight="1">
      <c r="A5" s="853" t="s">
        <v>1862</v>
      </c>
      <c r="B5" s="854"/>
      <c r="C5" s="854"/>
      <c r="D5" s="855"/>
    </row>
    <row r="6" spans="1:4" ht="29">
      <c r="A6" s="512">
        <v>1</v>
      </c>
      <c r="B6" s="502" t="s">
        <v>1242</v>
      </c>
      <c r="C6" s="607" t="s">
        <v>1408</v>
      </c>
      <c r="D6" s="511" t="s">
        <v>1698</v>
      </c>
    </row>
    <row r="7" spans="1:4" ht="29">
      <c r="A7" s="512">
        <v>2</v>
      </c>
      <c r="B7" s="322" t="s">
        <v>1402</v>
      </c>
      <c r="C7" s="607" t="s">
        <v>1403</v>
      </c>
      <c r="D7" s="511" t="s">
        <v>1236</v>
      </c>
    </row>
    <row r="8" spans="1:4" ht="29">
      <c r="A8" s="512">
        <v>3</v>
      </c>
      <c r="B8" s="322" t="s">
        <v>1237</v>
      </c>
      <c r="C8" s="607" t="s">
        <v>1699</v>
      </c>
      <c r="D8" s="511" t="s">
        <v>1404</v>
      </c>
    </row>
    <row r="9" spans="1:4" ht="29">
      <c r="A9" s="512">
        <v>4</v>
      </c>
      <c r="B9" s="322" t="s">
        <v>1238</v>
      </c>
      <c r="C9" s="607" t="s">
        <v>1239</v>
      </c>
      <c r="D9" s="511" t="s">
        <v>341</v>
      </c>
    </row>
    <row r="10" spans="1:4" ht="29">
      <c r="A10" s="512">
        <v>5</v>
      </c>
      <c r="B10" s="322" t="s">
        <v>1240</v>
      </c>
      <c r="C10" s="607" t="s">
        <v>1405</v>
      </c>
      <c r="D10" s="511" t="s">
        <v>352</v>
      </c>
    </row>
    <row r="11" spans="1:4" ht="29">
      <c r="A11" s="512">
        <v>6</v>
      </c>
      <c r="B11" s="322" t="s">
        <v>1241</v>
      </c>
      <c r="C11" s="607" t="s">
        <v>1407</v>
      </c>
      <c r="D11" s="511" t="s">
        <v>1406</v>
      </c>
    </row>
    <row r="12" spans="1:4" ht="26">
      <c r="A12" s="512">
        <v>7</v>
      </c>
      <c r="B12" s="322" t="s">
        <v>538</v>
      </c>
      <c r="C12" s="607" t="s">
        <v>1245</v>
      </c>
      <c r="D12" s="511" t="s">
        <v>1246</v>
      </c>
    </row>
    <row r="13" spans="1:4" ht="19" customHeight="1">
      <c r="A13" s="865" t="s">
        <v>1748</v>
      </c>
      <c r="B13" s="866"/>
      <c r="C13" s="866"/>
      <c r="D13" s="867"/>
    </row>
    <row r="14" spans="1:4" ht="29">
      <c r="A14" s="585">
        <v>1</v>
      </c>
      <c r="B14" s="589" t="s">
        <v>1248</v>
      </c>
      <c r="C14" s="608" t="s">
        <v>1243</v>
      </c>
      <c r="D14" s="590" t="s">
        <v>1698</v>
      </c>
    </row>
    <row r="15" spans="1:4">
      <c r="A15" s="585">
        <v>2</v>
      </c>
      <c r="B15" s="322" t="s">
        <v>547</v>
      </c>
      <c r="C15" s="607" t="s">
        <v>546</v>
      </c>
      <c r="D15" s="511" t="s">
        <v>1704</v>
      </c>
    </row>
    <row r="16" spans="1:4" ht="29">
      <c r="A16" s="585">
        <v>3</v>
      </c>
      <c r="B16" s="322" t="s">
        <v>549</v>
      </c>
      <c r="C16" s="607" t="s">
        <v>1249</v>
      </c>
      <c r="D16" s="511" t="s">
        <v>1704</v>
      </c>
    </row>
    <row r="17" spans="1:4" ht="29">
      <c r="A17" s="585">
        <v>4</v>
      </c>
      <c r="B17" s="591" t="s">
        <v>1864</v>
      </c>
      <c r="C17" s="607" t="s">
        <v>1889</v>
      </c>
      <c r="D17" s="511" t="s">
        <v>1865</v>
      </c>
    </row>
    <row r="18" spans="1:4" ht="26">
      <c r="A18" s="586">
        <v>5</v>
      </c>
      <c r="B18" s="592" t="s">
        <v>1873</v>
      </c>
      <c r="C18" s="609" t="s">
        <v>1881</v>
      </c>
      <c r="D18" s="559" t="s">
        <v>1874</v>
      </c>
    </row>
    <row r="19" spans="1:4" ht="26">
      <c r="A19" s="586">
        <v>6</v>
      </c>
      <c r="B19" s="592" t="s">
        <v>1875</v>
      </c>
      <c r="C19" s="609" t="s">
        <v>1920</v>
      </c>
      <c r="D19" s="559" t="s">
        <v>1700</v>
      </c>
    </row>
    <row r="20" spans="1:4" ht="39">
      <c r="A20" s="586">
        <v>7</v>
      </c>
      <c r="B20" s="593" t="s">
        <v>1876</v>
      </c>
      <c r="C20" s="609" t="s">
        <v>1882</v>
      </c>
      <c r="D20" s="559" t="s">
        <v>1700</v>
      </c>
    </row>
    <row r="21" spans="1:4" ht="26">
      <c r="A21" s="586">
        <v>8</v>
      </c>
      <c r="B21" s="592" t="s">
        <v>1879</v>
      </c>
      <c r="C21" s="609" t="s">
        <v>1880</v>
      </c>
      <c r="D21" s="559" t="s">
        <v>1700</v>
      </c>
    </row>
    <row r="22" spans="1:4" ht="26">
      <c r="A22" s="587">
        <v>9</v>
      </c>
      <c r="B22" s="323" t="s">
        <v>1250</v>
      </c>
      <c r="C22" s="610" t="s">
        <v>552</v>
      </c>
      <c r="D22" s="324" t="s">
        <v>341</v>
      </c>
    </row>
    <row r="23" spans="1:4">
      <c r="A23" s="584">
        <v>10</v>
      </c>
      <c r="B23" s="595" t="s">
        <v>1891</v>
      </c>
      <c r="C23" s="611" t="s">
        <v>1893</v>
      </c>
      <c r="D23" s="554" t="s">
        <v>352</v>
      </c>
    </row>
    <row r="24" spans="1:4" ht="26">
      <c r="A24" s="584">
        <v>11</v>
      </c>
      <c r="B24" s="558" t="s">
        <v>1917</v>
      </c>
      <c r="C24" s="611" t="s">
        <v>1918</v>
      </c>
      <c r="D24" s="554" t="s">
        <v>352</v>
      </c>
    </row>
    <row r="25" spans="1:4">
      <c r="A25" s="584">
        <v>12</v>
      </c>
      <c r="B25" s="595" t="s">
        <v>1890</v>
      </c>
      <c r="C25" s="611" t="s">
        <v>1894</v>
      </c>
      <c r="D25" s="554" t="s">
        <v>352</v>
      </c>
    </row>
    <row r="26" spans="1:4" ht="33" customHeight="1">
      <c r="A26" s="588">
        <v>13</v>
      </c>
      <c r="B26" s="623" t="s">
        <v>1892</v>
      </c>
      <c r="C26" s="612" t="s">
        <v>550</v>
      </c>
      <c r="D26" s="594" t="s">
        <v>352</v>
      </c>
    </row>
    <row r="27" spans="1:4" ht="18" customHeight="1">
      <c r="A27" s="853" t="s">
        <v>1749</v>
      </c>
      <c r="B27" s="854"/>
      <c r="C27" s="854"/>
      <c r="D27" s="855"/>
    </row>
    <row r="28" spans="1:4" ht="26">
      <c r="A28" s="512">
        <v>1</v>
      </c>
      <c r="B28" s="322" t="s">
        <v>1251</v>
      </c>
      <c r="C28" s="607" t="s">
        <v>1252</v>
      </c>
      <c r="D28" s="511" t="s">
        <v>1253</v>
      </c>
    </row>
    <row r="29" spans="1:4">
      <c r="A29" s="512">
        <v>2</v>
      </c>
      <c r="B29" s="575" t="s">
        <v>1883</v>
      </c>
      <c r="C29" s="607" t="s">
        <v>1884</v>
      </c>
      <c r="D29" s="511" t="s">
        <v>1885</v>
      </c>
    </row>
    <row r="30" spans="1:4">
      <c r="A30" s="512">
        <v>3</v>
      </c>
      <c r="B30" s="575" t="s">
        <v>1886</v>
      </c>
      <c r="C30" s="607" t="s">
        <v>1888</v>
      </c>
      <c r="D30" s="511" t="s">
        <v>1887</v>
      </c>
    </row>
    <row r="31" spans="1:4" ht="29">
      <c r="A31" s="512">
        <v>4</v>
      </c>
      <c r="B31" s="322" t="s">
        <v>1254</v>
      </c>
      <c r="C31" s="607" t="s">
        <v>1756</v>
      </c>
      <c r="D31" s="511" t="s">
        <v>341</v>
      </c>
    </row>
    <row r="32" spans="1:4" ht="29">
      <c r="A32" s="512">
        <v>5</v>
      </c>
      <c r="B32" s="322" t="s">
        <v>1718</v>
      </c>
      <c r="C32" s="607" t="s">
        <v>1311</v>
      </c>
      <c r="D32" s="511" t="s">
        <v>1698</v>
      </c>
    </row>
    <row r="33" spans="1:4">
      <c r="A33" s="512">
        <v>6</v>
      </c>
      <c r="B33" s="322" t="s">
        <v>1719</v>
      </c>
      <c r="C33" s="607" t="s">
        <v>561</v>
      </c>
      <c r="D33" s="511" t="s">
        <v>341</v>
      </c>
    </row>
    <row r="34" spans="1:4" ht="29">
      <c r="A34" s="512">
        <v>7</v>
      </c>
      <c r="B34" s="322" t="s">
        <v>1255</v>
      </c>
      <c r="C34" s="607" t="s">
        <v>1266</v>
      </c>
      <c r="D34" s="511" t="s">
        <v>1698</v>
      </c>
    </row>
    <row r="35" spans="1:4">
      <c r="A35" s="512">
        <v>8</v>
      </c>
      <c r="B35" s="322" t="s">
        <v>566</v>
      </c>
      <c r="C35" s="607" t="s">
        <v>565</v>
      </c>
      <c r="D35" s="511" t="s">
        <v>341</v>
      </c>
    </row>
    <row r="36" spans="1:4">
      <c r="A36" s="512">
        <v>9</v>
      </c>
      <c r="B36" s="322" t="s">
        <v>1256</v>
      </c>
      <c r="C36" s="607" t="s">
        <v>567</v>
      </c>
      <c r="D36" s="511" t="s">
        <v>341</v>
      </c>
    </row>
    <row r="37" spans="1:4">
      <c r="A37" s="512">
        <v>10</v>
      </c>
      <c r="B37" s="322" t="s">
        <v>1257</v>
      </c>
      <c r="C37" s="607" t="s">
        <v>569</v>
      </c>
      <c r="D37" s="511" t="s">
        <v>1244</v>
      </c>
    </row>
    <row r="38" spans="1:4" ht="29">
      <c r="A38" s="512">
        <v>11</v>
      </c>
      <c r="B38" s="322" t="s">
        <v>1258</v>
      </c>
      <c r="C38" s="607" t="s">
        <v>1411</v>
      </c>
      <c r="D38" s="567" t="s">
        <v>1244</v>
      </c>
    </row>
    <row r="39" spans="1:4" ht="29">
      <c r="A39" s="512">
        <v>12</v>
      </c>
      <c r="B39" s="323" t="s">
        <v>574</v>
      </c>
      <c r="C39" s="610" t="s">
        <v>1259</v>
      </c>
      <c r="D39" s="324" t="s">
        <v>1244</v>
      </c>
    </row>
    <row r="40" spans="1:4" ht="15.5">
      <c r="A40" s="853" t="s">
        <v>1786</v>
      </c>
      <c r="B40" s="854"/>
      <c r="C40" s="854"/>
      <c r="D40" s="855"/>
    </row>
    <row r="41" spans="1:4">
      <c r="A41" s="552"/>
      <c r="B41" s="548"/>
      <c r="C41" s="611"/>
      <c r="D41" s="554"/>
    </row>
    <row r="42" spans="1:4" ht="43.5">
      <c r="A42" s="513">
        <v>1</v>
      </c>
      <c r="B42" s="323" t="s">
        <v>705</v>
      </c>
      <c r="C42" s="610" t="s">
        <v>1696</v>
      </c>
      <c r="D42" s="324" t="s">
        <v>1410</v>
      </c>
    </row>
    <row r="43" spans="1:4" ht="29">
      <c r="A43" s="513">
        <v>2</v>
      </c>
      <c r="B43" s="323" t="s">
        <v>542</v>
      </c>
      <c r="C43" s="610" t="s">
        <v>1409</v>
      </c>
      <c r="D43" s="324" t="s">
        <v>1244</v>
      </c>
    </row>
    <row r="44" spans="1:4" ht="29">
      <c r="A44" s="581">
        <v>3</v>
      </c>
      <c r="B44" s="582" t="s">
        <v>1877</v>
      </c>
      <c r="C44" s="613" t="s">
        <v>1878</v>
      </c>
      <c r="D44" s="583" t="s">
        <v>1700</v>
      </c>
    </row>
    <row r="45" spans="1:4" ht="26">
      <c r="A45" s="596">
        <v>4</v>
      </c>
      <c r="B45" s="597" t="s">
        <v>1814</v>
      </c>
      <c r="C45" s="614" t="s">
        <v>1815</v>
      </c>
      <c r="D45" s="598" t="s">
        <v>352</v>
      </c>
    </row>
    <row r="46" spans="1:4" ht="15.5">
      <c r="A46" s="853" t="s">
        <v>1863</v>
      </c>
      <c r="B46" s="854"/>
      <c r="C46" s="854"/>
      <c r="D46" s="855"/>
    </row>
    <row r="47" spans="1:4" ht="29">
      <c r="A47" s="512">
        <v>1</v>
      </c>
      <c r="B47" s="322" t="s">
        <v>1262</v>
      </c>
      <c r="C47" s="607" t="s">
        <v>1263</v>
      </c>
      <c r="D47" s="511" t="s">
        <v>1698</v>
      </c>
    </row>
    <row r="48" spans="1:4" ht="29">
      <c r="A48" s="512">
        <v>2</v>
      </c>
      <c r="B48" s="322" t="s">
        <v>1260</v>
      </c>
      <c r="C48" s="607" t="s">
        <v>1261</v>
      </c>
      <c r="D48" s="511" t="s">
        <v>1698</v>
      </c>
    </row>
    <row r="49" spans="1:4" ht="29">
      <c r="A49" s="512">
        <v>3</v>
      </c>
      <c r="B49" s="322" t="s">
        <v>1264</v>
      </c>
      <c r="C49" s="607" t="s">
        <v>1265</v>
      </c>
      <c r="D49" s="511" t="s">
        <v>1698</v>
      </c>
    </row>
    <row r="50" spans="1:4" ht="29">
      <c r="A50" s="512">
        <v>4</v>
      </c>
      <c r="B50" s="322" t="s">
        <v>1266</v>
      </c>
      <c r="C50" s="607" t="s">
        <v>1267</v>
      </c>
      <c r="D50" s="511" t="s">
        <v>1698</v>
      </c>
    </row>
    <row r="51" spans="1:4" ht="29">
      <c r="A51" s="513">
        <v>5</v>
      </c>
      <c r="B51" s="323" t="s">
        <v>1242</v>
      </c>
      <c r="C51" s="610" t="s">
        <v>1408</v>
      </c>
      <c r="D51" s="324" t="s">
        <v>1698</v>
      </c>
    </row>
    <row r="52" spans="1:4" ht="15.5">
      <c r="A52" s="853" t="s">
        <v>434</v>
      </c>
      <c r="B52" s="854"/>
      <c r="C52" s="854"/>
      <c r="D52" s="855"/>
    </row>
    <row r="53" spans="1:4">
      <c r="A53" s="512">
        <v>1</v>
      </c>
      <c r="B53" s="322" t="s">
        <v>434</v>
      </c>
      <c r="C53" s="856" t="s">
        <v>1269</v>
      </c>
      <c r="D53" s="857" t="s">
        <v>1698</v>
      </c>
    </row>
    <row r="54" spans="1:4">
      <c r="A54" s="512">
        <v>2</v>
      </c>
      <c r="B54" s="322" t="s">
        <v>1268</v>
      </c>
      <c r="C54" s="856"/>
      <c r="D54" s="857"/>
    </row>
    <row r="55" spans="1:4" ht="29">
      <c r="A55" s="512">
        <v>3</v>
      </c>
      <c r="B55" s="322" t="s">
        <v>1270</v>
      </c>
      <c r="C55" s="607" t="s">
        <v>1271</v>
      </c>
      <c r="D55" s="511" t="s">
        <v>1698</v>
      </c>
    </row>
    <row r="56" spans="1:4" ht="29">
      <c r="A56" s="512">
        <v>4</v>
      </c>
      <c r="B56" s="322" t="s">
        <v>1272</v>
      </c>
      <c r="C56" s="607" t="s">
        <v>1412</v>
      </c>
      <c r="D56" s="511" t="s">
        <v>1698</v>
      </c>
    </row>
    <row r="57" spans="1:4" ht="52">
      <c r="A57" s="512">
        <v>5</v>
      </c>
      <c r="B57" s="322" t="s">
        <v>1273</v>
      </c>
      <c r="C57" s="607" t="s">
        <v>1413</v>
      </c>
      <c r="D57" s="511" t="s">
        <v>1698</v>
      </c>
    </row>
    <row r="58" spans="1:4" ht="29">
      <c r="A58" s="512">
        <v>6</v>
      </c>
      <c r="B58" s="322" t="s">
        <v>1897</v>
      </c>
      <c r="C58" s="607" t="s">
        <v>590</v>
      </c>
      <c r="D58" s="511" t="s">
        <v>1700</v>
      </c>
    </row>
    <row r="59" spans="1:4">
      <c r="A59" s="560">
        <v>7</v>
      </c>
      <c r="B59" s="599" t="s">
        <v>1895</v>
      </c>
      <c r="C59" s="609" t="s">
        <v>1896</v>
      </c>
      <c r="D59" s="559" t="s">
        <v>1791</v>
      </c>
    </row>
    <row r="60" spans="1:4">
      <c r="A60" s="560"/>
      <c r="C60" s="609"/>
      <c r="D60" s="559"/>
    </row>
    <row r="61" spans="1:4" ht="29">
      <c r="A61" s="513">
        <v>8</v>
      </c>
      <c r="B61" s="677" t="s">
        <v>592</v>
      </c>
      <c r="C61" s="609" t="s">
        <v>2065</v>
      </c>
      <c r="D61" s="324" t="s">
        <v>1700</v>
      </c>
    </row>
    <row r="62" spans="1:4" ht="26">
      <c r="A62" s="552">
        <v>9</v>
      </c>
      <c r="B62" s="548" t="s">
        <v>2066</v>
      </c>
      <c r="C62" s="611" t="s">
        <v>2067</v>
      </c>
      <c r="D62" s="324" t="s">
        <v>1700</v>
      </c>
    </row>
    <row r="63" spans="1:4" ht="15.5" customHeight="1">
      <c r="A63" s="850" t="s">
        <v>1204</v>
      </c>
      <c r="B63" s="851"/>
      <c r="C63" s="851"/>
      <c r="D63" s="852"/>
    </row>
    <row r="64" spans="1:4" ht="29">
      <c r="A64" s="512">
        <v>1</v>
      </c>
      <c r="B64" s="322" t="s">
        <v>1274</v>
      </c>
      <c r="C64" s="607" t="s">
        <v>596</v>
      </c>
      <c r="D64" s="511" t="s">
        <v>1244</v>
      </c>
    </row>
    <row r="65" spans="1:4" ht="29">
      <c r="A65" s="512">
        <v>2</v>
      </c>
      <c r="B65" s="322" t="s">
        <v>1275</v>
      </c>
      <c r="C65" s="607" t="s">
        <v>1414</v>
      </c>
      <c r="D65" s="511" t="s">
        <v>1698</v>
      </c>
    </row>
    <row r="66" spans="1:4" ht="29">
      <c r="A66" s="512">
        <v>3</v>
      </c>
      <c r="B66" s="322" t="s">
        <v>600</v>
      </c>
      <c r="C66" s="607" t="s">
        <v>1276</v>
      </c>
      <c r="D66" s="511" t="s">
        <v>1698</v>
      </c>
    </row>
    <row r="67" spans="1:4">
      <c r="A67" s="512">
        <v>5</v>
      </c>
      <c r="B67" s="322" t="s">
        <v>1277</v>
      </c>
      <c r="C67" s="607" t="s">
        <v>2053</v>
      </c>
      <c r="D67" s="511" t="s">
        <v>1244</v>
      </c>
    </row>
    <row r="68" spans="1:4" ht="26">
      <c r="A68" s="512">
        <v>6</v>
      </c>
      <c r="B68" s="322" t="s">
        <v>1278</v>
      </c>
      <c r="C68" s="607" t="s">
        <v>1923</v>
      </c>
      <c r="D68" s="511" t="s">
        <v>1244</v>
      </c>
    </row>
    <row r="69" spans="1:4">
      <c r="A69" s="512" t="s">
        <v>2060</v>
      </c>
      <c r="B69" s="667" t="s">
        <v>2054</v>
      </c>
      <c r="C69" s="671" t="s">
        <v>2055</v>
      </c>
      <c r="D69" s="511" t="s">
        <v>1244</v>
      </c>
    </row>
    <row r="70" spans="1:4">
      <c r="A70" s="512" t="s">
        <v>2061</v>
      </c>
      <c r="B70" s="667" t="s">
        <v>2056</v>
      </c>
      <c r="C70" s="671" t="s">
        <v>2057</v>
      </c>
      <c r="D70" s="511"/>
    </row>
    <row r="71" spans="1:4">
      <c r="A71" s="510" t="s">
        <v>2062</v>
      </c>
      <c r="B71" s="673" t="s">
        <v>2058</v>
      </c>
      <c r="C71" s="672" t="s">
        <v>2059</v>
      </c>
    </row>
    <row r="72" spans="1:4" ht="29">
      <c r="A72" s="512">
        <v>7</v>
      </c>
      <c r="B72" s="322" t="s">
        <v>1205</v>
      </c>
      <c r="C72" s="607" t="s">
        <v>1279</v>
      </c>
      <c r="D72" s="511" t="s">
        <v>1698</v>
      </c>
    </row>
    <row r="73" spans="1:4" ht="29">
      <c r="A73" s="512">
        <v>8</v>
      </c>
      <c r="B73" s="322" t="s">
        <v>1808</v>
      </c>
      <c r="C73" s="607" t="s">
        <v>1924</v>
      </c>
      <c r="D73" s="511" t="s">
        <v>1698</v>
      </c>
    </row>
    <row r="74" spans="1:4" ht="29">
      <c r="A74" s="512">
        <v>9</v>
      </c>
      <c r="B74" s="322" t="s">
        <v>1280</v>
      </c>
      <c r="C74" s="607" t="s">
        <v>1281</v>
      </c>
      <c r="D74" s="511" t="s">
        <v>1244</v>
      </c>
    </row>
    <row r="75" spans="1:4">
      <c r="A75" s="512">
        <v>10</v>
      </c>
      <c r="B75" s="322" t="s">
        <v>1282</v>
      </c>
      <c r="C75" s="607" t="s">
        <v>1283</v>
      </c>
      <c r="D75" s="511" t="s">
        <v>1244</v>
      </c>
    </row>
    <row r="76" spans="1:4">
      <c r="A76" s="512">
        <v>11</v>
      </c>
      <c r="B76" s="322" t="s">
        <v>1284</v>
      </c>
      <c r="C76" s="607" t="s">
        <v>1925</v>
      </c>
      <c r="D76" s="511" t="s">
        <v>1244</v>
      </c>
    </row>
    <row r="77" spans="1:4" ht="29">
      <c r="A77" s="513">
        <v>12</v>
      </c>
      <c r="B77" s="323" t="s">
        <v>1285</v>
      </c>
      <c r="C77" s="610" t="s">
        <v>1415</v>
      </c>
      <c r="D77" s="324" t="s">
        <v>1698</v>
      </c>
    </row>
    <row r="78" spans="1:4" ht="15.5" customHeight="1">
      <c r="A78" s="847" t="s">
        <v>1856</v>
      </c>
      <c r="B78" s="848"/>
      <c r="C78" s="848"/>
      <c r="D78" s="849"/>
    </row>
    <row r="79" spans="1:4" ht="26">
      <c r="A79" s="580">
        <v>1</v>
      </c>
      <c r="B79" s="600" t="s">
        <v>1866</v>
      </c>
      <c r="C79" s="615" t="s">
        <v>1867</v>
      </c>
      <c r="D79" s="578" t="s">
        <v>1791</v>
      </c>
    </row>
    <row r="80" spans="1:4" ht="26">
      <c r="A80" s="571">
        <v>2</v>
      </c>
      <c r="B80" s="573" t="s">
        <v>618</v>
      </c>
      <c r="C80" s="616" t="s">
        <v>1868</v>
      </c>
      <c r="D80" s="578" t="s">
        <v>352</v>
      </c>
    </row>
    <row r="81" spans="1:7" ht="39">
      <c r="A81" s="571">
        <v>3</v>
      </c>
      <c r="B81" s="573" t="s">
        <v>1286</v>
      </c>
      <c r="C81" s="616" t="s">
        <v>1869</v>
      </c>
      <c r="D81" s="578" t="s">
        <v>1698</v>
      </c>
    </row>
    <row r="82" spans="1:7" ht="26">
      <c r="A82" s="571">
        <v>4</v>
      </c>
      <c r="B82" s="605" t="s">
        <v>1903</v>
      </c>
      <c r="C82" s="616" t="s">
        <v>1904</v>
      </c>
      <c r="D82" s="578" t="s">
        <v>1902</v>
      </c>
    </row>
    <row r="83" spans="1:7" ht="29">
      <c r="A83" s="571">
        <v>5</v>
      </c>
      <c r="B83" s="601" t="s">
        <v>1832</v>
      </c>
      <c r="C83" s="616" t="s">
        <v>1290</v>
      </c>
      <c r="D83" s="578" t="s">
        <v>1698</v>
      </c>
    </row>
    <row r="84" spans="1:7" ht="29">
      <c r="A84" s="571">
        <v>6</v>
      </c>
      <c r="B84" s="601" t="s">
        <v>1907</v>
      </c>
      <c r="C84" s="616" t="s">
        <v>1906</v>
      </c>
      <c r="D84" s="578" t="s">
        <v>1905</v>
      </c>
    </row>
    <row r="85" spans="1:7">
      <c r="A85" s="571">
        <v>7</v>
      </c>
      <c r="B85" s="602" t="s">
        <v>1870</v>
      </c>
      <c r="C85" s="616" t="s">
        <v>1871</v>
      </c>
      <c r="D85" s="578" t="s">
        <v>1872</v>
      </c>
    </row>
    <row r="86" spans="1:7" ht="29">
      <c r="A86" s="571">
        <v>8</v>
      </c>
      <c r="B86" s="602" t="s">
        <v>1908</v>
      </c>
      <c r="C86" s="616" t="s">
        <v>1909</v>
      </c>
      <c r="D86" s="578" t="s">
        <v>1905</v>
      </c>
    </row>
    <row r="87" spans="1:7" ht="26">
      <c r="A87" s="571">
        <v>9</v>
      </c>
      <c r="B87" s="602" t="s">
        <v>1898</v>
      </c>
      <c r="C87" s="616" t="s">
        <v>1899</v>
      </c>
      <c r="D87" s="578" t="s">
        <v>1872</v>
      </c>
    </row>
    <row r="88" spans="1:7" ht="39">
      <c r="A88" s="571">
        <v>10</v>
      </c>
      <c r="B88" s="573" t="s">
        <v>1287</v>
      </c>
      <c r="C88" s="616" t="s">
        <v>1288</v>
      </c>
      <c r="D88" s="578" t="s">
        <v>1698</v>
      </c>
    </row>
    <row r="89" spans="1:7" ht="29">
      <c r="A89" s="571">
        <v>11</v>
      </c>
      <c r="B89" s="573" t="s">
        <v>629</v>
      </c>
      <c r="C89" s="616" t="s">
        <v>1294</v>
      </c>
      <c r="D89" s="578" t="s">
        <v>1698</v>
      </c>
      <c r="G89" s="603"/>
    </row>
    <row r="90" spans="1:7">
      <c r="A90" s="571">
        <v>12</v>
      </c>
      <c r="B90" s="602" t="s">
        <v>1816</v>
      </c>
      <c r="C90" s="616" t="s">
        <v>1926</v>
      </c>
      <c r="D90" s="578" t="s">
        <v>1833</v>
      </c>
    </row>
    <row r="91" spans="1:7">
      <c r="A91" s="571">
        <v>13</v>
      </c>
      <c r="B91" s="676" t="s">
        <v>1817</v>
      </c>
      <c r="C91" s="675" t="s">
        <v>2064</v>
      </c>
      <c r="D91" s="578" t="s">
        <v>1791</v>
      </c>
    </row>
    <row r="92" spans="1:7" ht="43.5">
      <c r="A92" s="571">
        <v>14</v>
      </c>
      <c r="B92" s="573" t="s">
        <v>1291</v>
      </c>
      <c r="C92" s="858" t="s">
        <v>1927</v>
      </c>
      <c r="D92" s="859" t="s">
        <v>352</v>
      </c>
    </row>
    <row r="93" spans="1:7">
      <c r="A93" s="571">
        <v>15</v>
      </c>
      <c r="B93" s="573" t="s">
        <v>631</v>
      </c>
      <c r="C93" s="858"/>
      <c r="D93" s="859"/>
    </row>
    <row r="94" spans="1:7" ht="26">
      <c r="A94" s="571">
        <v>16</v>
      </c>
      <c r="B94" s="573" t="s">
        <v>1292</v>
      </c>
      <c r="C94" s="616" t="s">
        <v>1901</v>
      </c>
      <c r="D94" s="578" t="s">
        <v>352</v>
      </c>
    </row>
    <row r="95" spans="1:7">
      <c r="A95" s="571">
        <v>17</v>
      </c>
      <c r="B95" s="573" t="s">
        <v>626</v>
      </c>
      <c r="C95" s="616" t="s">
        <v>1416</v>
      </c>
      <c r="D95" s="578" t="s">
        <v>352</v>
      </c>
      <c r="G95" s="558"/>
    </row>
    <row r="96" spans="1:7">
      <c r="A96" s="571">
        <v>18</v>
      </c>
      <c r="B96" s="573" t="s">
        <v>628</v>
      </c>
      <c r="C96" s="616" t="s">
        <v>627</v>
      </c>
      <c r="D96" s="578" t="s">
        <v>352</v>
      </c>
      <c r="G96" s="558"/>
    </row>
    <row r="97" spans="1:7" ht="26">
      <c r="A97" s="572">
        <v>19</v>
      </c>
      <c r="B97" s="574" t="s">
        <v>1295</v>
      </c>
      <c r="C97" s="617" t="s">
        <v>1900</v>
      </c>
      <c r="D97" s="579" t="s">
        <v>1701</v>
      </c>
      <c r="G97" s="603"/>
    </row>
    <row r="98" spans="1:7" ht="15.5" customHeight="1">
      <c r="A98" s="844" t="s">
        <v>1750</v>
      </c>
      <c r="B98" s="845"/>
      <c r="C98" s="845"/>
      <c r="D98" s="846"/>
      <c r="G98" s="603"/>
    </row>
    <row r="99" spans="1:7" ht="29">
      <c r="A99" s="512">
        <v>1</v>
      </c>
      <c r="B99" s="322" t="s">
        <v>1302</v>
      </c>
      <c r="C99" s="607" t="s">
        <v>1303</v>
      </c>
      <c r="D99" s="511" t="s">
        <v>1698</v>
      </c>
    </row>
    <row r="100" spans="1:7" ht="29">
      <c r="A100" s="512">
        <v>2</v>
      </c>
      <c r="B100" s="322" t="s">
        <v>1298</v>
      </c>
      <c r="C100" s="607"/>
      <c r="D100" s="511" t="s">
        <v>1698</v>
      </c>
    </row>
    <row r="101" spans="1:7" ht="29">
      <c r="A101" s="512">
        <v>3</v>
      </c>
      <c r="B101" s="322" t="s">
        <v>1297</v>
      </c>
      <c r="C101" s="607" t="s">
        <v>1418</v>
      </c>
      <c r="D101" s="511" t="s">
        <v>1698</v>
      </c>
    </row>
    <row r="102" spans="1:7">
      <c r="A102" s="512">
        <v>4</v>
      </c>
      <c r="B102" s="322" t="s">
        <v>636</v>
      </c>
      <c r="C102" s="607" t="s">
        <v>636</v>
      </c>
      <c r="D102" s="511" t="s">
        <v>341</v>
      </c>
    </row>
    <row r="103" spans="1:7">
      <c r="A103" s="512">
        <v>5</v>
      </c>
      <c r="B103" s="322" t="s">
        <v>638</v>
      </c>
      <c r="C103" s="607" t="s">
        <v>638</v>
      </c>
      <c r="D103" s="511" t="s">
        <v>341</v>
      </c>
    </row>
    <row r="104" spans="1:7" ht="26">
      <c r="A104" s="512">
        <v>6</v>
      </c>
      <c r="B104" s="172" t="s">
        <v>1834</v>
      </c>
      <c r="C104" s="618" t="s">
        <v>1936</v>
      </c>
      <c r="D104" s="559" t="s">
        <v>1824</v>
      </c>
      <c r="E104" s="172"/>
    </row>
    <row r="105" spans="1:7" ht="39">
      <c r="A105" s="512">
        <v>7</v>
      </c>
      <c r="B105" s="322" t="s">
        <v>1304</v>
      </c>
      <c r="C105" s="607" t="s">
        <v>1419</v>
      </c>
      <c r="D105" s="511" t="s">
        <v>1698</v>
      </c>
      <c r="F105" s="428"/>
    </row>
    <row r="106" spans="1:7" ht="29">
      <c r="A106" s="512">
        <v>8</v>
      </c>
      <c r="B106" s="322" t="s">
        <v>1299</v>
      </c>
      <c r="C106" s="607" t="s">
        <v>1300</v>
      </c>
      <c r="D106" s="559" t="s">
        <v>1301</v>
      </c>
    </row>
    <row r="107" spans="1:7" ht="29">
      <c r="A107" s="512">
        <v>9</v>
      </c>
      <c r="B107" s="666" t="s">
        <v>1744</v>
      </c>
      <c r="C107" s="607" t="s">
        <v>2044</v>
      </c>
      <c r="D107" s="511" t="s">
        <v>1698</v>
      </c>
    </row>
    <row r="108" spans="1:7">
      <c r="A108" s="512">
        <v>10</v>
      </c>
      <c r="B108" s="565" t="s">
        <v>1813</v>
      </c>
      <c r="C108" s="607" t="s">
        <v>2051</v>
      </c>
      <c r="D108" s="511" t="s">
        <v>381</v>
      </c>
    </row>
    <row r="109" spans="1:7">
      <c r="A109" s="512"/>
      <c r="B109" s="565"/>
      <c r="C109" s="607"/>
      <c r="D109" s="511"/>
    </row>
    <row r="110" spans="1:7" ht="26">
      <c r="A110" s="512">
        <v>11</v>
      </c>
      <c r="B110" s="565" t="s">
        <v>1812</v>
      </c>
      <c r="C110" s="607" t="s">
        <v>2052</v>
      </c>
      <c r="D110" s="511" t="s">
        <v>381</v>
      </c>
    </row>
    <row r="111" spans="1:7" ht="15.5" customHeight="1">
      <c r="A111" s="865" t="s">
        <v>1751</v>
      </c>
      <c r="B111" s="866"/>
      <c r="C111" s="866"/>
      <c r="D111" s="867"/>
    </row>
    <row r="112" spans="1:7" ht="15.5">
      <c r="A112" s="633"/>
      <c r="B112" s="632"/>
      <c r="C112" s="634"/>
      <c r="D112" s="635"/>
    </row>
    <row r="113" spans="1:7" ht="39">
      <c r="A113" s="512">
        <v>1</v>
      </c>
      <c r="B113" s="322" t="s">
        <v>1305</v>
      </c>
      <c r="C113" s="607" t="s">
        <v>1420</v>
      </c>
      <c r="D113" s="511" t="s">
        <v>1698</v>
      </c>
    </row>
    <row r="114" spans="1:7" ht="29">
      <c r="A114" s="512">
        <v>2</v>
      </c>
      <c r="B114" s="322" t="s">
        <v>1306</v>
      </c>
      <c r="C114" s="607" t="s">
        <v>1261</v>
      </c>
      <c r="D114" s="511" t="s">
        <v>1698</v>
      </c>
    </row>
    <row r="115" spans="1:7">
      <c r="A115" s="512">
        <v>3</v>
      </c>
      <c r="B115" s="575" t="s">
        <v>1811</v>
      </c>
      <c r="C115" s="607" t="s">
        <v>1810</v>
      </c>
      <c r="D115" s="511" t="s">
        <v>381</v>
      </c>
    </row>
    <row r="116" spans="1:7" ht="29">
      <c r="A116" s="512">
        <v>4</v>
      </c>
      <c r="B116" s="322" t="s">
        <v>1808</v>
      </c>
      <c r="C116" s="607" t="s">
        <v>1307</v>
      </c>
      <c r="D116" s="511" t="s">
        <v>1698</v>
      </c>
    </row>
    <row r="117" spans="1:7" ht="29">
      <c r="A117" s="512">
        <v>5</v>
      </c>
      <c r="B117" s="322" t="s">
        <v>1247</v>
      </c>
      <c r="C117" s="607" t="s">
        <v>1421</v>
      </c>
      <c r="D117" s="511" t="s">
        <v>1698</v>
      </c>
    </row>
    <row r="118" spans="1:7" ht="29">
      <c r="A118" s="512">
        <v>6</v>
      </c>
      <c r="B118" s="667" t="s">
        <v>1744</v>
      </c>
      <c r="C118" s="607" t="s">
        <v>2045</v>
      </c>
      <c r="D118" s="511" t="s">
        <v>1698</v>
      </c>
    </row>
    <row r="119" spans="1:7" ht="29">
      <c r="A119" s="512">
        <v>7</v>
      </c>
      <c r="B119" s="322" t="s">
        <v>1309</v>
      </c>
      <c r="C119" s="607" t="s">
        <v>1422</v>
      </c>
      <c r="D119" s="511" t="s">
        <v>1698</v>
      </c>
      <c r="G119" s="558" t="s">
        <v>1809</v>
      </c>
    </row>
    <row r="120" spans="1:7" ht="15.5" customHeight="1">
      <c r="A120" s="865" t="s">
        <v>1928</v>
      </c>
      <c r="B120" s="866"/>
      <c r="C120" s="866"/>
      <c r="D120" s="867"/>
    </row>
    <row r="121" spans="1:7" ht="15.5" customHeight="1">
      <c r="A121" s="632"/>
      <c r="B121" s="678" t="s">
        <v>2070</v>
      </c>
      <c r="C121" s="607" t="s">
        <v>2071</v>
      </c>
      <c r="D121" s="635"/>
    </row>
    <row r="122" spans="1:7" ht="26">
      <c r="A122" s="510">
        <v>1</v>
      </c>
      <c r="B122" s="556" t="s">
        <v>1757</v>
      </c>
      <c r="C122" s="671" t="s">
        <v>1825</v>
      </c>
      <c r="D122" s="511" t="s">
        <v>1244</v>
      </c>
    </row>
    <row r="123" spans="1:7">
      <c r="A123" s="510">
        <f>A122+1</f>
        <v>2</v>
      </c>
      <c r="B123" s="556" t="s">
        <v>1758</v>
      </c>
      <c r="C123" s="671" t="s">
        <v>1826</v>
      </c>
      <c r="D123" s="511" t="s">
        <v>1244</v>
      </c>
    </row>
    <row r="124" spans="1:7" ht="29">
      <c r="A124" s="510">
        <v>3</v>
      </c>
      <c r="B124" s="166" t="s">
        <v>1299</v>
      </c>
      <c r="C124" s="672" t="s">
        <v>1830</v>
      </c>
      <c r="D124" s="511" t="s">
        <v>2063</v>
      </c>
    </row>
    <row r="125" spans="1:7" ht="39">
      <c r="A125" s="512">
        <v>4</v>
      </c>
      <c r="B125" s="322" t="s">
        <v>1326</v>
      </c>
      <c r="C125" s="607" t="s">
        <v>1765</v>
      </c>
      <c r="D125" s="511" t="s">
        <v>1327</v>
      </c>
    </row>
    <row r="126" spans="1:7" ht="52">
      <c r="A126" s="557">
        <f t="shared" ref="A126:A165" si="0">A125+1</f>
        <v>5</v>
      </c>
      <c r="B126" s="563" t="s">
        <v>1806</v>
      </c>
      <c r="C126" s="607" t="s">
        <v>1754</v>
      </c>
      <c r="D126" s="511" t="s">
        <v>341</v>
      </c>
    </row>
    <row r="127" spans="1:7" ht="15.5">
      <c r="A127" s="557">
        <f t="shared" si="0"/>
        <v>6</v>
      </c>
      <c r="B127" s="563" t="s">
        <v>1753</v>
      </c>
      <c r="C127" s="620" t="s">
        <v>1755</v>
      </c>
      <c r="D127" s="511" t="s">
        <v>341</v>
      </c>
    </row>
    <row r="128" spans="1:7" ht="29">
      <c r="A128" s="555">
        <f t="shared" si="0"/>
        <v>7</v>
      </c>
      <c r="B128" s="428" t="s">
        <v>1805</v>
      </c>
      <c r="C128" s="621" t="s">
        <v>1760</v>
      </c>
      <c r="D128" s="564" t="s">
        <v>1700</v>
      </c>
      <c r="E128" s="562"/>
    </row>
    <row r="129" spans="1:6" ht="15.5">
      <c r="A129" s="555">
        <f>A128+1</f>
        <v>8</v>
      </c>
      <c r="B129" s="668" t="s">
        <v>1759</v>
      </c>
      <c r="C129" s="674" t="s">
        <v>1835</v>
      </c>
      <c r="D129" s="511" t="s">
        <v>1700</v>
      </c>
      <c r="E129" s="840" t="s">
        <v>1794</v>
      </c>
    </row>
    <row r="130" spans="1:6" ht="15.5">
      <c r="A130" s="555">
        <f t="shared" si="0"/>
        <v>9</v>
      </c>
      <c r="B130" s="668" t="s">
        <v>1761</v>
      </c>
      <c r="C130" s="674" t="s">
        <v>1836</v>
      </c>
      <c r="D130" s="511" t="s">
        <v>1700</v>
      </c>
      <c r="E130" s="840"/>
    </row>
    <row r="131" spans="1:6" ht="15.5">
      <c r="A131" s="555">
        <f t="shared" si="0"/>
        <v>10</v>
      </c>
      <c r="B131" s="668" t="s">
        <v>1762</v>
      </c>
      <c r="C131" s="674" t="s">
        <v>1819</v>
      </c>
      <c r="D131" s="511" t="s">
        <v>1700</v>
      </c>
      <c r="E131" s="840"/>
    </row>
    <row r="132" spans="1:6" ht="26">
      <c r="A132" s="555">
        <f t="shared" si="0"/>
        <v>11</v>
      </c>
      <c r="B132" s="668" t="s">
        <v>1763</v>
      </c>
      <c r="C132" s="674" t="s">
        <v>1844</v>
      </c>
      <c r="D132" s="511" t="s">
        <v>1700</v>
      </c>
      <c r="E132" s="840"/>
      <c r="F132" s="553"/>
    </row>
    <row r="133" spans="1:6" ht="39">
      <c r="A133" s="555">
        <f t="shared" si="0"/>
        <v>12</v>
      </c>
      <c r="B133" s="668" t="s">
        <v>1764</v>
      </c>
      <c r="C133" s="674" t="s">
        <v>1843</v>
      </c>
      <c r="D133" s="511" t="s">
        <v>1700</v>
      </c>
      <c r="E133" s="840"/>
    </row>
    <row r="134" spans="1:6" ht="26">
      <c r="A134" s="555">
        <f t="shared" si="0"/>
        <v>13</v>
      </c>
      <c r="B134" s="668" t="s">
        <v>1766</v>
      </c>
      <c r="C134" s="674" t="s">
        <v>1820</v>
      </c>
      <c r="D134" s="511" t="s">
        <v>1700</v>
      </c>
      <c r="E134" s="840"/>
    </row>
    <row r="135" spans="1:6" ht="52">
      <c r="A135" s="555">
        <f t="shared" si="0"/>
        <v>14</v>
      </c>
      <c r="B135" s="668" t="s">
        <v>1767</v>
      </c>
      <c r="C135" s="674" t="s">
        <v>1821</v>
      </c>
      <c r="D135" s="511" t="s">
        <v>1700</v>
      </c>
      <c r="E135" s="840"/>
    </row>
    <row r="136" spans="1:6">
      <c r="A136" s="510">
        <f t="shared" si="0"/>
        <v>15</v>
      </c>
      <c r="B136" s="669" t="s">
        <v>1768</v>
      </c>
      <c r="C136" s="674" t="s">
        <v>1822</v>
      </c>
      <c r="D136" s="511" t="s">
        <v>1700</v>
      </c>
      <c r="E136" s="840"/>
    </row>
    <row r="137" spans="1:6" ht="26">
      <c r="A137" s="510">
        <f t="shared" si="0"/>
        <v>16</v>
      </c>
      <c r="B137" s="670" t="s">
        <v>1769</v>
      </c>
      <c r="C137" s="674" t="s">
        <v>1823</v>
      </c>
      <c r="D137" s="511" t="s">
        <v>1700</v>
      </c>
      <c r="E137" s="840"/>
    </row>
    <row r="138" spans="1:6">
      <c r="A138" s="566"/>
      <c r="B138" s="562"/>
      <c r="C138" s="622"/>
      <c r="D138" s="564"/>
      <c r="E138" s="566"/>
    </row>
    <row r="139" spans="1:6">
      <c r="A139" s="510">
        <f>A137+1</f>
        <v>17</v>
      </c>
      <c r="B139" s="428" t="s">
        <v>1770</v>
      </c>
      <c r="C139" s="619" t="s">
        <v>1845</v>
      </c>
      <c r="D139" s="511" t="s">
        <v>1244</v>
      </c>
    </row>
    <row r="140" spans="1:6">
      <c r="A140" s="510">
        <f>A139+1</f>
        <v>18</v>
      </c>
      <c r="B140" s="670" t="s">
        <v>1771</v>
      </c>
      <c r="C140" s="672" t="s">
        <v>1839</v>
      </c>
      <c r="D140" s="511" t="s">
        <v>1244</v>
      </c>
    </row>
    <row r="141" spans="1:6" ht="26">
      <c r="A141" s="510">
        <v>18</v>
      </c>
      <c r="B141" s="428" t="s">
        <v>1838</v>
      </c>
      <c r="C141" s="619" t="s">
        <v>1837</v>
      </c>
      <c r="D141" s="511" t="s">
        <v>1244</v>
      </c>
    </row>
    <row r="142" spans="1:6" ht="26">
      <c r="A142" s="510">
        <v>19</v>
      </c>
      <c r="B142" s="428" t="s">
        <v>1766</v>
      </c>
      <c r="C142" s="619" t="s">
        <v>1840</v>
      </c>
      <c r="D142" s="511" t="s">
        <v>1244</v>
      </c>
    </row>
    <row r="143" spans="1:6" ht="26">
      <c r="A143" s="510">
        <f>A142+1</f>
        <v>20</v>
      </c>
      <c r="B143" s="428" t="s">
        <v>1841</v>
      </c>
      <c r="C143" s="619" t="s">
        <v>1842</v>
      </c>
      <c r="D143" s="511" t="s">
        <v>1244</v>
      </c>
    </row>
    <row r="144" spans="1:6" ht="26">
      <c r="A144" s="512">
        <v>21</v>
      </c>
      <c r="B144" s="322" t="s">
        <v>1331</v>
      </c>
      <c r="C144" s="607" t="s">
        <v>1846</v>
      </c>
      <c r="D144" s="511" t="s">
        <v>1244</v>
      </c>
    </row>
    <row r="145" spans="1:7" ht="26">
      <c r="A145" s="512">
        <v>22</v>
      </c>
      <c r="B145" s="322" t="s">
        <v>1338</v>
      </c>
      <c r="C145" s="607" t="s">
        <v>1827</v>
      </c>
      <c r="D145" s="511" t="s">
        <v>1339</v>
      </c>
    </row>
    <row r="146" spans="1:7">
      <c r="A146" s="512">
        <v>23</v>
      </c>
      <c r="B146" s="172" t="s">
        <v>1829</v>
      </c>
      <c r="C146" s="607" t="s">
        <v>1807</v>
      </c>
      <c r="D146" s="511" t="s">
        <v>387</v>
      </c>
    </row>
    <row r="147" spans="1:7">
      <c r="A147" s="512">
        <v>24</v>
      </c>
      <c r="B147" s="322" t="s">
        <v>502</v>
      </c>
      <c r="C147" s="607" t="s">
        <v>1429</v>
      </c>
      <c r="D147" s="511" t="s">
        <v>1244</v>
      </c>
    </row>
    <row r="148" spans="1:7" ht="29">
      <c r="A148" s="512">
        <v>25</v>
      </c>
      <c r="B148" s="322" t="s">
        <v>1334</v>
      </c>
      <c r="C148" s="607" t="s">
        <v>1337</v>
      </c>
      <c r="D148" s="511" t="s">
        <v>1698</v>
      </c>
      <c r="G148" s="558"/>
    </row>
    <row r="149" spans="1:7" ht="29">
      <c r="A149" s="512">
        <v>26</v>
      </c>
      <c r="B149" s="322" t="s">
        <v>1328</v>
      </c>
      <c r="C149" s="607" t="s">
        <v>1273</v>
      </c>
      <c r="D149" s="511" t="s">
        <v>1698</v>
      </c>
    </row>
    <row r="150" spans="1:7" ht="29">
      <c r="A150" s="512">
        <v>27</v>
      </c>
      <c r="B150" s="322" t="s">
        <v>1329</v>
      </c>
      <c r="C150" s="607" t="s">
        <v>1330</v>
      </c>
      <c r="D150" s="511" t="s">
        <v>1244</v>
      </c>
    </row>
    <row r="151" spans="1:7" ht="29">
      <c r="A151" s="512">
        <v>28</v>
      </c>
      <c r="B151" s="322" t="s">
        <v>1310</v>
      </c>
      <c r="C151" s="607" t="s">
        <v>1311</v>
      </c>
      <c r="D151" s="511" t="s">
        <v>1698</v>
      </c>
    </row>
    <row r="152" spans="1:7" ht="29">
      <c r="A152" s="512">
        <v>29</v>
      </c>
      <c r="B152" s="322" t="s">
        <v>482</v>
      </c>
      <c r="C152" s="607" t="s">
        <v>1265</v>
      </c>
      <c r="D152" s="511" t="s">
        <v>1698</v>
      </c>
    </row>
    <row r="153" spans="1:7" ht="29">
      <c r="A153" s="512">
        <f t="shared" si="0"/>
        <v>30</v>
      </c>
      <c r="B153" s="322" t="s">
        <v>1268</v>
      </c>
      <c r="C153" s="607" t="s">
        <v>1412</v>
      </c>
      <c r="D153" s="511" t="s">
        <v>1698</v>
      </c>
    </row>
    <row r="154" spans="1:7">
      <c r="A154" s="512">
        <f t="shared" si="0"/>
        <v>31</v>
      </c>
      <c r="B154" s="322" t="s">
        <v>1312</v>
      </c>
      <c r="C154" s="868" t="s">
        <v>1423</v>
      </c>
      <c r="D154" s="857" t="s">
        <v>1698</v>
      </c>
    </row>
    <row r="155" spans="1:7">
      <c r="A155" s="512">
        <f t="shared" si="0"/>
        <v>32</v>
      </c>
      <c r="B155" s="322" t="s">
        <v>1313</v>
      </c>
      <c r="C155" s="868"/>
      <c r="D155" s="857"/>
    </row>
    <row r="156" spans="1:7" ht="29">
      <c r="A156" s="512">
        <f t="shared" si="0"/>
        <v>33</v>
      </c>
      <c r="B156" s="322" t="s">
        <v>717</v>
      </c>
      <c r="C156" s="444" t="s">
        <v>1314</v>
      </c>
      <c r="D156" s="511" t="s">
        <v>1698</v>
      </c>
    </row>
    <row r="157" spans="1:7" ht="29">
      <c r="A157" s="512">
        <f t="shared" si="0"/>
        <v>34</v>
      </c>
      <c r="B157" s="322" t="s">
        <v>1315</v>
      </c>
      <c r="C157" s="444" t="s">
        <v>1316</v>
      </c>
      <c r="D157" s="511" t="s">
        <v>1698</v>
      </c>
    </row>
    <row r="158" spans="1:7" ht="29">
      <c r="A158" s="512">
        <f t="shared" si="0"/>
        <v>35</v>
      </c>
      <c r="B158" s="322" t="s">
        <v>1317</v>
      </c>
      <c r="C158" s="607" t="s">
        <v>1318</v>
      </c>
      <c r="D158" s="511" t="s">
        <v>1698</v>
      </c>
    </row>
    <row r="159" spans="1:7" ht="29">
      <c r="A159" s="512">
        <f t="shared" si="0"/>
        <v>36</v>
      </c>
      <c r="B159" s="322" t="s">
        <v>1319</v>
      </c>
      <c r="C159" s="607" t="s">
        <v>1424</v>
      </c>
      <c r="D159" s="511" t="s">
        <v>1698</v>
      </c>
    </row>
    <row r="160" spans="1:7" ht="29">
      <c r="A160" s="512">
        <f t="shared" si="0"/>
        <v>37</v>
      </c>
      <c r="B160" s="322" t="s">
        <v>1320</v>
      </c>
      <c r="C160" s="607" t="s">
        <v>1425</v>
      </c>
      <c r="D160" s="511" t="s">
        <v>1698</v>
      </c>
    </row>
    <row r="161" spans="1:7" ht="52">
      <c r="A161" s="512">
        <f t="shared" si="0"/>
        <v>38</v>
      </c>
      <c r="B161" s="322" t="s">
        <v>1321</v>
      </c>
      <c r="C161" s="607" t="s">
        <v>1322</v>
      </c>
      <c r="D161" s="511" t="s">
        <v>1698</v>
      </c>
    </row>
    <row r="162" spans="1:7" ht="29">
      <c r="A162" s="512">
        <f t="shared" si="0"/>
        <v>39</v>
      </c>
      <c r="B162" s="322" t="s">
        <v>1323</v>
      </c>
      <c r="C162" s="607" t="s">
        <v>1426</v>
      </c>
      <c r="D162" s="511" t="s">
        <v>1698</v>
      </c>
    </row>
    <row r="163" spans="1:7" ht="29">
      <c r="A163" s="512">
        <f t="shared" si="0"/>
        <v>40</v>
      </c>
      <c r="B163" s="322" t="s">
        <v>1247</v>
      </c>
      <c r="C163" s="607" t="s">
        <v>1308</v>
      </c>
      <c r="D163" s="511" t="s">
        <v>1698</v>
      </c>
    </row>
    <row r="164" spans="1:7" ht="29">
      <c r="A164" s="512">
        <f t="shared" si="0"/>
        <v>41</v>
      </c>
      <c r="B164" s="322" t="s">
        <v>1324</v>
      </c>
      <c r="C164" s="607" t="s">
        <v>1427</v>
      </c>
      <c r="D164" s="511" t="s">
        <v>1698</v>
      </c>
    </row>
    <row r="165" spans="1:7" ht="29">
      <c r="A165" s="512">
        <f t="shared" si="0"/>
        <v>42</v>
      </c>
      <c r="B165" s="322" t="s">
        <v>1240</v>
      </c>
      <c r="C165" s="607" t="s">
        <v>1405</v>
      </c>
      <c r="D165" s="511" t="s">
        <v>1325</v>
      </c>
    </row>
    <row r="166" spans="1:7" ht="29">
      <c r="A166" s="512">
        <f>A144+1</f>
        <v>22</v>
      </c>
      <c r="B166" s="322" t="s">
        <v>1332</v>
      </c>
      <c r="C166" s="863" t="s">
        <v>1828</v>
      </c>
      <c r="D166" s="511" t="s">
        <v>1244</v>
      </c>
    </row>
    <row r="167" spans="1:7">
      <c r="A167" s="512">
        <f>A166+1</f>
        <v>23</v>
      </c>
      <c r="B167" s="322" t="s">
        <v>1333</v>
      </c>
      <c r="C167" s="864"/>
      <c r="D167" s="511"/>
    </row>
    <row r="168" spans="1:7" ht="43.5">
      <c r="A168" s="512">
        <f>A167+1</f>
        <v>24</v>
      </c>
      <c r="B168" s="322" t="s">
        <v>1374</v>
      </c>
      <c r="C168" s="607" t="s">
        <v>1428</v>
      </c>
      <c r="D168" s="511" t="s">
        <v>1244</v>
      </c>
      <c r="G168" s="558"/>
    </row>
    <row r="169" spans="1:7" ht="15.5" customHeight="1">
      <c r="A169" s="865" t="s">
        <v>1752</v>
      </c>
      <c r="B169" s="866"/>
      <c r="C169" s="866"/>
      <c r="D169" s="867"/>
    </row>
    <row r="170" spans="1:7" ht="29">
      <c r="A170" s="512">
        <v>1</v>
      </c>
      <c r="B170" s="576" t="s">
        <v>1792</v>
      </c>
      <c r="C170" s="607" t="s">
        <v>1793</v>
      </c>
      <c r="D170" s="511" t="s">
        <v>1244</v>
      </c>
    </row>
    <row r="171" spans="1:7" ht="29">
      <c r="A171" s="512">
        <f>A170+1</f>
        <v>2</v>
      </c>
      <c r="B171" s="322" t="s">
        <v>1289</v>
      </c>
      <c r="C171" s="607" t="s">
        <v>1289</v>
      </c>
      <c r="D171" s="511" t="s">
        <v>1698</v>
      </c>
    </row>
    <row r="172" spans="1:7" ht="26">
      <c r="A172" s="512">
        <f t="shared" ref="A172:A188" si="1">A171+1</f>
        <v>3</v>
      </c>
      <c r="B172" s="322" t="s">
        <v>1341</v>
      </c>
      <c r="C172" s="607" t="s">
        <v>1290</v>
      </c>
      <c r="D172" s="511" t="s">
        <v>352</v>
      </c>
    </row>
    <row r="173" spans="1:7" ht="29">
      <c r="A173" s="512">
        <f t="shared" si="1"/>
        <v>4</v>
      </c>
      <c r="B173" s="322" t="s">
        <v>1336</v>
      </c>
      <c r="C173" s="607" t="s">
        <v>1430</v>
      </c>
      <c r="D173" s="511" t="s">
        <v>1698</v>
      </c>
    </row>
    <row r="174" spans="1:7" ht="29">
      <c r="A174" s="512">
        <f t="shared" si="1"/>
        <v>5</v>
      </c>
      <c r="B174" s="322" t="s">
        <v>1342</v>
      </c>
      <c r="C174" s="607" t="s">
        <v>1431</v>
      </c>
      <c r="D174" s="511" t="s">
        <v>1698</v>
      </c>
    </row>
    <row r="175" spans="1:7" ht="29">
      <c r="A175" s="512">
        <f t="shared" si="1"/>
        <v>6</v>
      </c>
      <c r="B175" s="322" t="s">
        <v>1208</v>
      </c>
      <c r="C175" s="607" t="s">
        <v>1714</v>
      </c>
      <c r="D175" s="511" t="s">
        <v>1698</v>
      </c>
    </row>
    <row r="176" spans="1:7" ht="29">
      <c r="A176" s="512">
        <f t="shared" si="1"/>
        <v>7</v>
      </c>
      <c r="B176" s="322" t="s">
        <v>629</v>
      </c>
      <c r="C176" s="607" t="s">
        <v>1343</v>
      </c>
      <c r="D176" s="511" t="s">
        <v>1698</v>
      </c>
    </row>
    <row r="177" spans="1:4" ht="29">
      <c r="A177" s="512">
        <f t="shared" si="1"/>
        <v>8</v>
      </c>
      <c r="B177" s="322" t="s">
        <v>1344</v>
      </c>
      <c r="C177" s="607" t="s">
        <v>1345</v>
      </c>
      <c r="D177" s="511" t="s">
        <v>1698</v>
      </c>
    </row>
    <row r="178" spans="1:4" ht="29">
      <c r="A178" s="512">
        <f t="shared" si="1"/>
        <v>9</v>
      </c>
      <c r="B178" s="322" t="s">
        <v>1346</v>
      </c>
      <c r="C178" s="607" t="s">
        <v>1919</v>
      </c>
      <c r="D178" s="511" t="s">
        <v>1698</v>
      </c>
    </row>
    <row r="179" spans="1:4" ht="29">
      <c r="A179" s="512">
        <f t="shared" si="1"/>
        <v>10</v>
      </c>
      <c r="B179" s="322" t="s">
        <v>1347</v>
      </c>
      <c r="C179" s="607" t="s">
        <v>2073</v>
      </c>
      <c r="D179" s="511" t="s">
        <v>1698</v>
      </c>
    </row>
    <row r="180" spans="1:4" ht="29">
      <c r="A180" s="512">
        <f t="shared" si="1"/>
        <v>11</v>
      </c>
      <c r="B180" s="322" t="s">
        <v>1348</v>
      </c>
      <c r="C180" s="607" t="s">
        <v>2074</v>
      </c>
      <c r="D180" s="511" t="s">
        <v>1698</v>
      </c>
    </row>
    <row r="181" spans="1:4" ht="29">
      <c r="A181" s="512">
        <f t="shared" si="1"/>
        <v>12</v>
      </c>
      <c r="B181" s="322" t="s">
        <v>707</v>
      </c>
      <c r="C181" s="607" t="s">
        <v>2075</v>
      </c>
      <c r="D181" s="511" t="s">
        <v>1698</v>
      </c>
    </row>
    <row r="182" spans="1:4" ht="29">
      <c r="A182" s="560">
        <f t="shared" si="1"/>
        <v>13</v>
      </c>
      <c r="B182" s="604" t="s">
        <v>1941</v>
      </c>
      <c r="C182" s="609" t="s">
        <v>1943</v>
      </c>
      <c r="D182" s="559" t="s">
        <v>1942</v>
      </c>
    </row>
    <row r="183" spans="1:4" ht="26">
      <c r="A183" s="513">
        <f t="shared" si="1"/>
        <v>14</v>
      </c>
      <c r="B183" s="323" t="s">
        <v>1293</v>
      </c>
      <c r="C183" s="610" t="s">
        <v>1703</v>
      </c>
      <c r="D183" s="324" t="s">
        <v>352</v>
      </c>
    </row>
    <row r="184" spans="1:4" ht="39">
      <c r="A184" s="512">
        <f t="shared" si="1"/>
        <v>15</v>
      </c>
      <c r="B184" s="322" t="s">
        <v>705</v>
      </c>
      <c r="C184" s="607" t="s">
        <v>1702</v>
      </c>
      <c r="D184" s="511" t="s">
        <v>1244</v>
      </c>
    </row>
    <row r="185" spans="1:4" ht="60">
      <c r="A185" s="512">
        <f t="shared" si="1"/>
        <v>16</v>
      </c>
      <c r="B185" s="322" t="s">
        <v>1349</v>
      </c>
      <c r="C185" s="444" t="s">
        <v>1797</v>
      </c>
      <c r="D185" s="325" t="s">
        <v>1370</v>
      </c>
    </row>
    <row r="186" spans="1:4" ht="26">
      <c r="A186" s="512">
        <f t="shared" si="1"/>
        <v>17</v>
      </c>
      <c r="B186" s="322" t="s">
        <v>1350</v>
      </c>
      <c r="C186" s="671" t="s">
        <v>1432</v>
      </c>
      <c r="D186" s="511" t="s">
        <v>1351</v>
      </c>
    </row>
    <row r="187" spans="1:4">
      <c r="A187" s="512">
        <f t="shared" si="1"/>
        <v>18</v>
      </c>
      <c r="B187" s="322" t="s">
        <v>1352</v>
      </c>
      <c r="C187" s="671" t="s">
        <v>1433</v>
      </c>
      <c r="D187" s="511" t="s">
        <v>1351</v>
      </c>
    </row>
    <row r="188" spans="1:4" ht="26">
      <c r="A188" s="512">
        <f t="shared" si="1"/>
        <v>19</v>
      </c>
      <c r="B188" s="323" t="s">
        <v>1340</v>
      </c>
      <c r="C188" s="610" t="s">
        <v>1417</v>
      </c>
      <c r="D188" s="324" t="s">
        <v>1296</v>
      </c>
    </row>
    <row r="189" spans="1:4" ht="15.5" customHeight="1">
      <c r="A189" s="865" t="s">
        <v>1944</v>
      </c>
      <c r="B189" s="866"/>
      <c r="C189" s="866"/>
      <c r="D189" s="867"/>
    </row>
    <row r="190" spans="1:4" ht="29">
      <c r="A190" s="512">
        <v>1</v>
      </c>
      <c r="B190" s="576" t="s">
        <v>1803</v>
      </c>
      <c r="C190" s="444" t="s">
        <v>1804</v>
      </c>
      <c r="D190" s="511" t="s">
        <v>1244</v>
      </c>
    </row>
    <row r="191" spans="1:4" ht="29">
      <c r="A191" s="512">
        <f>A190+1</f>
        <v>2</v>
      </c>
      <c r="B191" s="322" t="s">
        <v>476</v>
      </c>
      <c r="C191" s="607" t="s">
        <v>1801</v>
      </c>
      <c r="D191" s="511" t="s">
        <v>1698</v>
      </c>
    </row>
    <row r="192" spans="1:4" ht="29">
      <c r="A192" s="512">
        <f t="shared" ref="A192:A204" si="2">A191+1</f>
        <v>3</v>
      </c>
      <c r="B192" s="322" t="s">
        <v>1354</v>
      </c>
      <c r="C192" s="607" t="s">
        <v>1355</v>
      </c>
      <c r="D192" s="511" t="s">
        <v>1698</v>
      </c>
    </row>
    <row r="193" spans="1:6" ht="29">
      <c r="A193" s="512">
        <f t="shared" si="2"/>
        <v>4</v>
      </c>
      <c r="B193" s="322" t="s">
        <v>1342</v>
      </c>
      <c r="C193" s="607" t="s">
        <v>1430</v>
      </c>
      <c r="D193" s="511" t="s">
        <v>1698</v>
      </c>
    </row>
    <row r="194" spans="1:6" ht="29">
      <c r="A194" s="512">
        <f t="shared" si="2"/>
        <v>5</v>
      </c>
      <c r="B194" s="322" t="s">
        <v>1353</v>
      </c>
      <c r="C194" s="607" t="s">
        <v>1434</v>
      </c>
      <c r="D194" s="511" t="s">
        <v>1698</v>
      </c>
    </row>
    <row r="195" spans="1:6" ht="29">
      <c r="A195" s="512">
        <f t="shared" si="2"/>
        <v>6</v>
      </c>
      <c r="B195" s="322" t="s">
        <v>1356</v>
      </c>
      <c r="C195" s="607" t="s">
        <v>1435</v>
      </c>
      <c r="D195" s="511" t="s">
        <v>1698</v>
      </c>
    </row>
    <row r="196" spans="1:6" ht="29">
      <c r="A196" s="512">
        <f t="shared" si="2"/>
        <v>7</v>
      </c>
      <c r="B196" s="322" t="s">
        <v>1357</v>
      </c>
      <c r="C196" s="607" t="s">
        <v>1358</v>
      </c>
      <c r="D196" s="511" t="s">
        <v>1698</v>
      </c>
    </row>
    <row r="197" spans="1:6" ht="29">
      <c r="A197" s="512">
        <f t="shared" si="2"/>
        <v>8</v>
      </c>
      <c r="B197" s="322" t="s">
        <v>1335</v>
      </c>
      <c r="C197" s="607" t="s">
        <v>1424</v>
      </c>
      <c r="D197" s="511" t="s">
        <v>1698</v>
      </c>
    </row>
    <row r="198" spans="1:6" ht="29">
      <c r="A198" s="512">
        <f>A197+1</f>
        <v>9</v>
      </c>
      <c r="B198" s="322" t="s">
        <v>1361</v>
      </c>
      <c r="C198" s="607" t="s">
        <v>1437</v>
      </c>
      <c r="D198" s="511" t="s">
        <v>1698</v>
      </c>
    </row>
    <row r="199" spans="1:6" ht="29">
      <c r="A199" s="512">
        <f>A198+1</f>
        <v>10</v>
      </c>
      <c r="B199" s="322" t="s">
        <v>477</v>
      </c>
      <c r="C199" s="607" t="s">
        <v>1362</v>
      </c>
      <c r="D199" s="511" t="s">
        <v>1698</v>
      </c>
    </row>
    <row r="200" spans="1:6" ht="29">
      <c r="A200" s="512">
        <f t="shared" si="2"/>
        <v>11</v>
      </c>
      <c r="B200" s="322" t="s">
        <v>717</v>
      </c>
      <c r="C200" s="607" t="s">
        <v>1314</v>
      </c>
      <c r="D200" s="511" t="s">
        <v>1698</v>
      </c>
    </row>
    <row r="201" spans="1:6" ht="29">
      <c r="A201" s="513">
        <f t="shared" si="2"/>
        <v>12</v>
      </c>
      <c r="B201" s="323" t="s">
        <v>1363</v>
      </c>
      <c r="C201" s="610" t="s">
        <v>1798</v>
      </c>
      <c r="D201" s="324" t="s">
        <v>1698</v>
      </c>
      <c r="F201" s="172"/>
    </row>
    <row r="202" spans="1:6" ht="29">
      <c r="A202" s="512">
        <f t="shared" si="2"/>
        <v>13</v>
      </c>
      <c r="B202" s="322" t="s">
        <v>1317</v>
      </c>
      <c r="C202" s="607" t="s">
        <v>1318</v>
      </c>
      <c r="D202" s="511" t="s">
        <v>1698</v>
      </c>
    </row>
    <row r="203" spans="1:6" ht="29">
      <c r="A203" s="512">
        <f t="shared" si="2"/>
        <v>14</v>
      </c>
      <c r="B203" s="322" t="s">
        <v>1359</v>
      </c>
      <c r="C203" s="607" t="s">
        <v>1360</v>
      </c>
      <c r="D203" s="511" t="s">
        <v>352</v>
      </c>
    </row>
    <row r="204" spans="1:6" ht="29">
      <c r="A204" s="512">
        <f t="shared" si="2"/>
        <v>15</v>
      </c>
      <c r="B204" s="322" t="s">
        <v>720</v>
      </c>
      <c r="C204" s="607" t="s">
        <v>1436</v>
      </c>
      <c r="D204" s="511" t="s">
        <v>1244</v>
      </c>
    </row>
    <row r="205" spans="1:6" ht="52">
      <c r="A205" s="552">
        <v>16</v>
      </c>
      <c r="B205" s="548" t="s">
        <v>2046</v>
      </c>
      <c r="C205" s="611" t="s">
        <v>2047</v>
      </c>
      <c r="D205" s="511" t="s">
        <v>1244</v>
      </c>
    </row>
    <row r="206" spans="1:6" ht="15.5">
      <c r="A206" s="552">
        <v>17</v>
      </c>
      <c r="B206" s="172" t="s">
        <v>1800</v>
      </c>
      <c r="C206" s="611" t="s">
        <v>1802</v>
      </c>
      <c r="D206" s="561" t="s">
        <v>1799</v>
      </c>
      <c r="F206" s="561"/>
    </row>
    <row r="207" spans="1:6" ht="15.5" customHeight="1">
      <c r="A207" s="865" t="s">
        <v>1929</v>
      </c>
      <c r="B207" s="866"/>
      <c r="C207" s="866"/>
      <c r="D207" s="867"/>
    </row>
    <row r="208" spans="1:6" ht="46.5" customHeight="1">
      <c r="A208" s="626">
        <v>1</v>
      </c>
      <c r="B208" s="548" t="s">
        <v>1364</v>
      </c>
      <c r="C208" s="861" t="s">
        <v>1438</v>
      </c>
      <c r="D208" s="862" t="s">
        <v>1698</v>
      </c>
      <c r="F208" s="558"/>
    </row>
    <row r="209" spans="1:6" ht="29">
      <c r="A209" s="626">
        <v>2</v>
      </c>
      <c r="B209" s="548" t="s">
        <v>2069</v>
      </c>
      <c r="C209" s="861"/>
      <c r="D209" s="862"/>
      <c r="F209" s="558"/>
    </row>
    <row r="210" spans="1:6" ht="29">
      <c r="A210" s="626">
        <v>3</v>
      </c>
      <c r="B210" s="548" t="s">
        <v>1365</v>
      </c>
      <c r="C210" s="611" t="s">
        <v>1439</v>
      </c>
      <c r="D210" s="627" t="s">
        <v>1698</v>
      </c>
      <c r="F210" s="558"/>
    </row>
    <row r="211" spans="1:6" ht="39">
      <c r="A211" s="626">
        <v>4</v>
      </c>
      <c r="B211" s="548" t="s">
        <v>1366</v>
      </c>
      <c r="C211" s="611" t="s">
        <v>1367</v>
      </c>
      <c r="D211" s="627" t="s">
        <v>1698</v>
      </c>
      <c r="F211" s="558"/>
    </row>
    <row r="212" spans="1:6" ht="39">
      <c r="A212" s="626">
        <v>5</v>
      </c>
      <c r="B212" s="548" t="s">
        <v>1368</v>
      </c>
      <c r="C212" s="611" t="s">
        <v>1369</v>
      </c>
      <c r="D212" s="627" t="s">
        <v>1698</v>
      </c>
      <c r="F212" s="558"/>
    </row>
    <row r="213" spans="1:6" ht="43.5">
      <c r="A213" s="626">
        <v>6</v>
      </c>
      <c r="B213" s="599" t="s">
        <v>1938</v>
      </c>
      <c r="C213" s="611" t="s">
        <v>1939</v>
      </c>
      <c r="D213" s="627" t="s">
        <v>1940</v>
      </c>
      <c r="F213" s="558"/>
    </row>
    <row r="214" spans="1:6">
      <c r="A214" s="624">
        <v>7</v>
      </c>
      <c r="B214" s="548" t="s">
        <v>1829</v>
      </c>
      <c r="C214" s="619" t="s">
        <v>1795</v>
      </c>
      <c r="D214" s="625" t="s">
        <v>1339</v>
      </c>
      <c r="F214" s="558"/>
    </row>
    <row r="215" spans="1:6">
      <c r="A215" s="624">
        <v>8</v>
      </c>
      <c r="B215" s="548" t="s">
        <v>1831</v>
      </c>
      <c r="C215" s="619" t="s">
        <v>1796</v>
      </c>
      <c r="D215" s="625" t="s">
        <v>352</v>
      </c>
    </row>
    <row r="216" spans="1:6">
      <c r="A216" s="624">
        <v>9</v>
      </c>
      <c r="B216" s="548" t="s">
        <v>1930</v>
      </c>
      <c r="C216" s="619" t="s">
        <v>1934</v>
      </c>
      <c r="D216" s="625" t="s">
        <v>1931</v>
      </c>
    </row>
    <row r="217" spans="1:6" ht="58">
      <c r="A217" s="624">
        <v>10</v>
      </c>
      <c r="B217" s="548" t="s">
        <v>1932</v>
      </c>
      <c r="C217" s="619" t="s">
        <v>1933</v>
      </c>
      <c r="D217" s="625" t="s">
        <v>1935</v>
      </c>
    </row>
    <row r="218" spans="1:6" ht="26.5" thickBot="1">
      <c r="A218" s="628">
        <v>11</v>
      </c>
      <c r="B218" s="629" t="s">
        <v>1834</v>
      </c>
      <c r="C218" s="630" t="s">
        <v>2072</v>
      </c>
      <c r="D218" s="631" t="s">
        <v>1824</v>
      </c>
      <c r="E218" s="172"/>
    </row>
  </sheetData>
  <mergeCells count="27">
    <mergeCell ref="C208:C209"/>
    <mergeCell ref="D208:D209"/>
    <mergeCell ref="C166:C167"/>
    <mergeCell ref="A46:D46"/>
    <mergeCell ref="A5:D5"/>
    <mergeCell ref="A13:D13"/>
    <mergeCell ref="A27:D27"/>
    <mergeCell ref="A40:D40"/>
    <mergeCell ref="C154:C155"/>
    <mergeCell ref="D154:D155"/>
    <mergeCell ref="A120:D120"/>
    <mergeCell ref="A111:D111"/>
    <mergeCell ref="A207:D207"/>
    <mergeCell ref="A189:D189"/>
    <mergeCell ref="A169:D169"/>
    <mergeCell ref="E129:E137"/>
    <mergeCell ref="A2:D2"/>
    <mergeCell ref="A1:C1"/>
    <mergeCell ref="A98:D98"/>
    <mergeCell ref="A78:D78"/>
    <mergeCell ref="A63:D63"/>
    <mergeCell ref="A52:D52"/>
    <mergeCell ref="C53:C54"/>
    <mergeCell ref="D53:D54"/>
    <mergeCell ref="C92:C93"/>
    <mergeCell ref="D92:D93"/>
    <mergeCell ref="A3:D3"/>
  </mergeCells>
  <hyperlinks>
    <hyperlink ref="B8" r:id="rId1" display="https://www.youtube.com/watch?v=nCS7Rus4_-Y" xr:uid="{9190D914-9C1B-4D18-90D8-B86AD23866B0}"/>
    <hyperlink ref="B9" r:id="rId2" display="https://www.google.com/url?sa=t&amp;rct=j&amp;q=&amp;esrc=s&amp;source=web&amp;cd=&amp;cad=rja&amp;uact=8&amp;ved=2ahUKEwjFwqW3u4XzAhWB4IUKHTxAC5IQuAJ6BAgCEAY&amp;url=https%3A%2F%2Fwww.youtube.com%2Fwatch%3Fv%3Dc1I8zQGVycA&amp;usg=AOvVaw2HKYOG62gb6OY38EhJfDRV" xr:uid="{9E0F51DA-1AA1-4BB4-BFCD-B66D1A6C6587}"/>
    <hyperlink ref="B10" r:id="rId3" display="https://www.youtube.com/watch?v=kP4YMbBsEFg" xr:uid="{160AFE26-1439-4FF7-A3A8-0075DDF98FE8}"/>
    <hyperlink ref="B11" r:id="rId4" display="https://www.youtube.com/watch?v=m_5u8-QSh6A" xr:uid="{9BD56DDB-55F8-4180-8495-8472F45D1C12}"/>
    <hyperlink ref="B42" r:id="rId5" display="https://www.youtube.com/watch?v=XOEhoU2DJ6g" xr:uid="{DAFCD4D6-67F9-4119-BDFE-7F440BA40B37}"/>
    <hyperlink ref="B12" r:id="rId6" display="https://www.youtube.com/watch?v=vGyjF9Ngd8Y" xr:uid="{C074CBD7-BF8E-47B1-9B02-49EE2E0E1813}"/>
    <hyperlink ref="B43" r:id="rId7" display="https://www.pocqi.org/uploads/videos/GMT20180803-061228_---Improvi_1344x768.mp4" xr:uid="{6664A8FF-A9D5-44F0-BDDC-A5BA34594414}"/>
    <hyperlink ref="B14" r:id="rId8" display="https://globalhealthmedia.org/portfolio-items/respectful-care-during-labor-and-birth/" xr:uid="{691AA65E-2158-4762-A11A-16792BB7F2D5}"/>
    <hyperlink ref="B15" r:id="rId9" display="https://raisingchildren.net.au/newborns/behaviour/crying-colic/baby-cues" xr:uid="{28AC7FA5-F8D1-439C-B68D-B1F3C6AD3594}"/>
    <hyperlink ref="B16" r:id="rId10" location="about-baby-cues-and-body-language-nav-title" display="https://raisingchildren.net.au/newborns/connecting-communicating/communicating/baby-cues - about-baby-cues-and-body-language-nav-title" xr:uid="{147A4BA1-5B01-4C28-9AE0-B1814796CDE0}"/>
    <hyperlink ref="B22" r:id="rId11" display="https://www.youtube.com/watch?v=lPYnPKaqyt4" xr:uid="{CBD46570-4D96-4CB9-8185-4F2ED43BBC58}"/>
    <hyperlink ref="B28" r:id="rId12" display="https://www.youtube.com/watch?v=3SfHdSHK-g0" xr:uid="{79C9E152-DA9A-43DE-B236-028707F41DC9}"/>
    <hyperlink ref="B31" r:id="rId13" display="https://www.youtube.com/watch?v=dK7FNjFDG7A" xr:uid="{7DE064C6-E232-45FF-AB69-9E2F7C71E250}"/>
    <hyperlink ref="B33" r:id="rId14" display="https://www.youtube.com/watch?v=y7e8nM0JAz0" xr:uid="{9F3222E8-10AF-413A-8A75-85B0D47FD335}"/>
    <hyperlink ref="B34" r:id="rId15" display="https://globalhealthmedia.org/portfolio-items/preventing-infection-at-birth/?portfolioCats=191%2C94%2C13%2C23%2C65" xr:uid="{2FDEDEE6-BF08-44ED-A0C2-E5556292D972}"/>
    <hyperlink ref="B35" r:id="rId16" display="https://www.paho.org/hq/index.php?option=com_content&amp;view=article&amp;id=7917:2012-videos-proper-use-ppe&amp;Itemid=40295&amp;lang=en" xr:uid="{C075624F-8317-47ED-BE29-80D83F0024FD}"/>
    <hyperlink ref="B36" r:id="rId17" display="https://www.youtube.com/watch?v=adB8RW4I3o4" xr:uid="{B3926154-0122-4DD0-8B81-80DF27100BFC}"/>
    <hyperlink ref="B37" r:id="rId18" display="https://www.youtube.com/watch?v=GaOwR9hy3EQ%20Clinical%20waste" xr:uid="{700C7BB7-402D-4BE5-BA45-236C032C6FFF}"/>
    <hyperlink ref="B38" r:id="rId19" display="https://www.youtube.com/watch?v=gGWXPC1bsHk" xr:uid="{9A73A5D2-6143-4921-87E5-D81EB7117859}"/>
    <hyperlink ref="B39" r:id="rId20" display="https://www.youtube.com/watch?v=ZASAe-Y3G_4" xr:uid="{F16EDE33-921E-4DB7-AC8D-D1C46300CDB4}"/>
    <hyperlink ref="B48" r:id="rId21" display="https://globalhealthmedia.org/portfolio-items/helping-babies-breathe-at-birth/?portfolioCats=191%2C94%2C13%2C23%2C65" xr:uid="{C25F3989-EB30-4723-A739-508D61113777}"/>
    <hyperlink ref="B49" r:id="rId22" display="https://globalhealthmedia.org/portfolio-items/preparing-for-birth/?portfolioCats=191%2C94%2C13%2C23%2C65" xr:uid="{914E0157-C5C7-4F98-90A8-C8B9ED022586}"/>
    <hyperlink ref="B50" r:id="rId23" display="https://globalhealthmedia.org/portfolio-items/preventing-infection-at-birth/?portfolioCats=191%2C94%2C13%2C23%2C65" xr:uid="{C372086C-6DF9-4AF8-873F-5FA4AD2474B2}"/>
    <hyperlink ref="B51" r:id="rId24" display="https://globalhealthmedia.org/portfolio-items/respectful-care-during-labor-and-birth/" xr:uid="{482780CE-C60F-4A27-9481-5880B5186276}"/>
    <hyperlink ref="B53" r:id="rId25" display="https://globalhealthmedia.org/portfolio-items/immediate-care-after-birth/?portfolioID=5623" xr:uid="{AC83528D-39DD-4380-9788-C75998E2D03D}"/>
    <hyperlink ref="B54" r:id="rId26" display="https://globalhealthmedia.org/portfolio-items/immediate-care-after-birth/?portfolioCats=191%2C94%2C13%2C23%2C65" xr:uid="{5EC88127-CAD6-4CD8-B83F-07F28EA3AB55}"/>
    <hyperlink ref="B55" r:id="rId27" display="https://globalhealthmedia.org/portfolio-items/assisting-the-birth-of-twins/?portfolioCats=191%2C94%2C13%2C23%2C65" xr:uid="{5071ABE7-702E-4550-8399-2C278333E360}"/>
    <hyperlink ref="B56" r:id="rId28" display="https://globalhealthmedia.org/portfolio-items/providing-essential-care-at-birth/?portfolioCats=191%2C94%2C13%2C23%2C65" xr:uid="{52B37290-0560-428B-9C2A-825B286CE95D}"/>
    <hyperlink ref="B57" r:id="rId29" display="https://globalhealthmedia.org/portfolio-items/continuous-skin-to-skin-care/?portfolioCats=191%2C94%2C13%2C23%2C65" xr:uid="{53742940-561A-4F6A-82DE-FC1BCCFED198}"/>
    <hyperlink ref="B58" r:id="rId30" xr:uid="{CE8A1EEB-A597-40EA-9D5F-44366F7C0F8B}"/>
    <hyperlink ref="B64" r:id="rId31" display="https://www.youtube.com/watch?v=oCRHw9xGDcc" xr:uid="{755B1D43-CA5E-47E2-BA16-B2EA0FE193F6}"/>
    <hyperlink ref="B65" r:id="rId32" display="https://globalhealthmedia.org/portfolio-items/immediate-care-after-birth" xr:uid="{AF89E7A7-96BA-47D0-9D07-91968915010D}"/>
    <hyperlink ref="B66" r:id="rId33" display="https://globalhealthmedia.org/portfolio-items/newborn-physical-exam/" xr:uid="{4E2824BB-0C24-4584-BF66-C08CA184B4B6}"/>
    <hyperlink ref="B67" r:id="rId34" display="https://www.youtube.com/watch?v=6bQdSVd5vRU&amp;list=PLlnCfzj-EjrUfebihLVRJT5MvVOie1niE&amp;index=10&amp;t=5s" xr:uid="{D385DEA9-F53C-49CF-8B0F-E11F5BF50D1F}"/>
    <hyperlink ref="B68" r:id="rId35" display="https://www.youtube.com/watch?v=YzuNeYW9gZs" xr:uid="{19C7EB89-2F07-4019-9D68-28C61AA6B03D}"/>
    <hyperlink ref="B72" r:id="rId36" display="https://globalhealthmedia.org/portfolio-items/keeping-the-baby-warm/" xr:uid="{529D1512-212E-4205-82F7-AE9505B31451}"/>
    <hyperlink ref="B73" r:id="rId37" xr:uid="{75100FC0-C103-4508-BC1D-206075FBBE76}"/>
    <hyperlink ref="B74" r:id="rId38" display="https://www.youtube.com/watch?v=T7hhmPiXdX8&amp;list=PLlnCfzj-EjrUfebihLVRJT5MvVOie1niE&amp;index=1" xr:uid="{93DF5E97-48D2-4C6A-8198-9FCC53F7EA34}"/>
    <hyperlink ref="B75" r:id="rId39" display="https://www.youtube.com/watch?v=QxDSqAo3wdk&amp;list=PLlnCfzj-EjrUfebihLVRJT5MvVOie1niE&amp;index=2" xr:uid="{E32D0031-21AA-427C-81ED-300E018B54EF}"/>
    <hyperlink ref="B76" r:id="rId40" display="https://www.youtube.com/watch?v=hYXQqA7dGco" xr:uid="{478C204E-057C-4835-BC57-75E44D45312B}"/>
    <hyperlink ref="B77" r:id="rId41" display="https://globalhealthmedia.org/portfolio-items/the-cold-baby/?portfolioCats=191%2C94%2C13%2C23%2C65" xr:uid="{A5094087-1121-4769-9921-7D76CBBF5AA7}"/>
    <hyperlink ref="B80" r:id="rId42" display="https://www.unicef.org.uk/babyfriendly/baby-friendly-resources/relationship-building-resources/meeting-baby-for-the-first-time-video/" xr:uid="{3D95E4F5-CDFB-4468-BCF1-77BF079B3833}"/>
    <hyperlink ref="B81" r:id="rId43" display="https://globalhealthmedia.org/portfolio-items/early-initiation-of-breastfeeding/?portfolioCats=191%2C94%2C13%2C23%2C65" xr:uid="{8E154B45-82D8-421C-AA3D-197C58C78815}"/>
    <hyperlink ref="B88" r:id="rId44" display="http://globalhealthmedia.org/portfolio-items/breastfeeding-positions/?portfolioID=5623" xr:uid="{E58D3238-D79D-441F-A2F6-68BDB270D3C1}"/>
    <hyperlink ref="B93" r:id="rId45" display="https://www.unicef.org.uk/babyfriendly/baby-friendly-resources/breastfeeding-resources/maximising-breastmilk-video/" xr:uid="{640A2514-7310-41CA-B3FB-5D3F441DEC58}"/>
    <hyperlink ref="B94" r:id="rId46" display="https://www.youtube.com/watch?v=mTm9zvz5-Dc" xr:uid="{2504783F-3F36-4DE8-8069-D7E4331D9458}"/>
    <hyperlink ref="B95" r:id="rId47" display="https://www.unicef.org.uk/babyfriendly/baby-friendly-resources/breastfeeding-resources/best-beginnings-videos/" xr:uid="{8268C252-B1CC-47ED-9D9C-DF4E8F5E92E5}"/>
    <hyperlink ref="B96" r:id="rId48" display="https://www.unicef.org.uk/babyfriendly/baby-friendly-resources/breastfeeding-resources/breastfeeding-relationships-early-days-video/" xr:uid="{9B560C82-0864-4454-A8F3-97BD9EC9DC95}"/>
    <hyperlink ref="B89" r:id="rId49" display="http://globalhealthmedia.org/portfolio-items/helping-a-breastfeeding-mother/?portfolioID=5623" xr:uid="{29DBA266-48C8-4CA8-A842-8ACB28D313AB}"/>
    <hyperlink ref="B101" r:id="rId50" display="https://globalhealthmedia.org/portfolio-items/newborn-physical-exam" xr:uid="{A255F909-5D97-4835-89BA-87F90342FD9B}"/>
    <hyperlink ref="B100" r:id="rId51" display="https://globalhealthmedia.org/videos/basic-skills/?portfolioCats=191%2C94%2C13%2C23%2C65" xr:uid="{C39F9B7E-B265-44A2-B335-6C3D293B394B}"/>
    <hyperlink ref="B99" r:id="rId52" display="https://globalhealthmedia.org/portfolio-items/breathing-problems/?portfolioCats=191%2C94%2C13%2C23%2C65" xr:uid="{5529E3B3-56DB-4AFC-BDAC-BAE1FCDD4ABB}"/>
    <hyperlink ref="B102" r:id="rId53" display="../Facilitation/Normal movements.mp4" xr:uid="{FD4043B2-B3B7-4A8F-B1AB-B1E85416ACF2}"/>
    <hyperlink ref="B103" r:id="rId54" display="../Facilitation/Abnormal movements.mp4" xr:uid="{3155AD03-5395-4920-A199-81056EFF2E8A}"/>
    <hyperlink ref="B105" r:id="rId55" display="https://globalhealthmedia.org/portfolio-items/jaundice/?portfolioCats=191%2C94%2C13%2C23%2C65" xr:uid="{6411D6D9-B05B-4A55-92B5-EB9ECAC25E11}"/>
    <hyperlink ref="B117" r:id="rId56" xr:uid="{E3288BA4-E093-446C-8132-BDCF3C50BC82}"/>
    <hyperlink ref="B119" r:id="rId57" display="https://globalhealthmedia.org/portfolio-items/helping-babies-breathe-with-a-training-doll/" xr:uid="{26450616-2053-4939-97D2-018F3F8AD4F2}"/>
    <hyperlink ref="B151" r:id="rId58" display="https://globalhealthmedia.org/portfolio-items/protecting-small-babies-from-infection/" xr:uid="{1FFE30B8-A6A0-49F1-B30A-B6FF36222620}"/>
    <hyperlink ref="B152" r:id="rId59" display="https://globalhealthmedia.org/portfolio-items/preparing-for-birth/" xr:uid="{5619A731-5F46-4D77-AC0F-024638539C15}"/>
    <hyperlink ref="B153" r:id="rId60" display="https://globalhealthmedia.org/portfolio-items/providing-essential-care-at-birth/?portfolioCats=191%2C94%2C13%2C23%2C65" xr:uid="{CB70F11A-8343-4476-BA99-FB3127A430DC}"/>
    <hyperlink ref="B154" r:id="rId61" display="https://globalhealthmedia.org/portfolio-items/routine-assessment-of-the-small-baby/?portfolioCats=191%2C94%2C13%2C23%2C65" xr:uid="{DD5C2E53-2DEF-4A8E-9053-E2B096773688}"/>
    <hyperlink ref="B155" r:id="rId62" display="https://globalhealthmedia.org/portfolio-items/routine-assessment-of-the-small-baby/?portfolioCats=191%2C94%2C13%2C23%2C65" xr:uid="{10DC1C54-2969-488F-A138-E90EFFC4BEA6}"/>
    <hyperlink ref="B156" r:id="rId63" display="https://globalhealthmedia.org/portfolio-items/breastfeeding-the-small-baby/?portfolioCats=191%2C94%2C13%2C23%2C65" xr:uid="{CE5A2D4D-4349-498B-B90F-B4D0E954ABE0}"/>
    <hyperlink ref="B157" r:id="rId64" display="https://globalhealthmedia.org/portfolio-items/keeping-the-small-baby-warm/?portfolioCats=191%2C94%2C13%2C23%2C65" xr:uid="{8A2796A5-E504-4764-B467-740084338451}"/>
    <hyperlink ref="B158" r:id="rId65" display="https://globalhealthmedia.org/portfolio-items/a-small-babys-feeding-journey/?portfolioCats=191%2C94%2C13%2C23%2C65" xr:uid="{6B684E3F-94CF-4281-8D46-13CB2C46E505}"/>
    <hyperlink ref="B159" r:id="rId66" display="https://globalhealthmedia.org/portfolio-items/cup-feeding-your-small-baby/?portfolioCats=191%2C94%2C13%2C23%2C65" xr:uid="{71695999-0FBF-4B24-93A9-780FDB091792}"/>
    <hyperlink ref="B160" r:id="rId67" display="https://globalhealthmedia.org/portfolio-items/caring-for-your-small-baby-at-home/?portfolioCats=191%2C94%2C13%2C23%2C65" xr:uid="{AB15F7A1-B6A1-4A4A-9594-F4BA09B4F7AE}"/>
    <hyperlink ref="B161" r:id="rId68" display="https://globalhealthmedia.org/portfolio-items/discharging-the-small-baby/?portfolioCats=191%2C94%2C13%2C23%2C65" xr:uid="{7F70718B-0C03-43B3-A326-B4416FBCE2B9}"/>
    <hyperlink ref="B162" r:id="rId69" display="https://globalhealthmedia.org/portfolio-items/danger-signs-in-the-small-baby/?portfolioCats=191%2C94%2C13%2C23%2C65" xr:uid="{23770DB3-ED79-46E3-89A2-F883BCC6D77E}"/>
    <hyperlink ref="B163" r:id="rId70" display="https://globalhealthmedia.org/portfolio-items/referring-a-small-baby/?portfolioCats=191%2C94%2C13%2C23%2C65" xr:uid="{441B5F5E-884E-4517-B53B-9E156DE184AC}"/>
    <hyperlink ref="B164" r:id="rId71" display="https://globalhealthmedia.org/portfolio-items/breastfeeding-your-small-baby-for-mothers/?portfolioCats=191%2C94%2C13%2C23%2C65" xr:uid="{4E8B3C60-6EB2-4F4E-8CD4-086CEDFE728C}"/>
    <hyperlink ref="B165" r:id="rId72" display="https://www.youtube.com/watch?v=kP4YMbBsEFg" xr:uid="{47CF8408-AC99-4830-B117-EB91FC0524D4}"/>
    <hyperlink ref="B149" r:id="rId73" display="https://globalhealthmedia.org/portfolio-items/continuous-skin-to-skin-care/?portfolioCats=191%2C94%2C13%2C23%2C65" xr:uid="{687A3008-FCB3-4947-97E3-FE06A04BD386}"/>
    <hyperlink ref="B150" r:id="rId74" display="https://www.youtube.com/watch?v=NnA_WaG7sCo" xr:uid="{B3BA767F-CD25-4060-A590-1782DD16FC2D}"/>
    <hyperlink ref="B144" r:id="rId75" display="https://www.youtube.com/watch?v=U0yBG59Afds" xr:uid="{A16E26FE-4221-4489-BB38-9DBED41AEA9B}"/>
    <hyperlink ref="B166" r:id="rId76" display="https://www.youtube.com/watch?v=R3cIcyNqNTk&amp;list=PLlnCfzj-EjrV0Q4KQq5vSReHb5U_gVG5p&amp;index=5" xr:uid="{5219D68A-2D5E-4D90-B567-62643AE02475}"/>
    <hyperlink ref="B167" r:id="rId77" display="https://globalhealthmedia.org/portfolio-items/wrap-designs-for-skin-to-skin-care/?portfolioCats=191%2C94%2C13%2C23%2C65" xr:uid="{CF6DDEBD-AADD-4980-805F-F83CECCABBF2}"/>
    <hyperlink ref="B168" r:id="rId78" display="https://www.youtube.com/watch?v=UJRHvwgSV_I&amp;list=PLlnCfzj-EjrV0Q4KQq5vSReHb5U_gVG5p" xr:uid="{96E7468F-78D8-41F7-A689-013611DD7F44}"/>
    <hyperlink ref="B147" r:id="rId79" display="https://www.youtube.com/watch?v=WMCc2D8Nwkw&amp;list=PLlnCfzj-EjrWVTyuFe4BIjC6u9eOdjTbF&amp;index=3" xr:uid="{C587DA55-D9E4-49E6-911D-9EC475FB2D15}"/>
    <hyperlink ref="B148" r:id="rId80" display="https://globalhealthmedia.org/videos/wrap-designs-for-skin-to-skin-care/" xr:uid="{600B8319-6DC3-48C5-8FA1-2DFEED3FB560}"/>
    <hyperlink ref="B188" r:id="rId81" display="https://www.youtube.com/watch?v=2UBoewj4XZI&amp;t=3s" xr:uid="{A4402C78-1903-414D-9F16-555F73C9D978}"/>
    <hyperlink ref="B171" r:id="rId82" display="http://globalhealthmedia.org/portfolio-items/breastfeeding-attachment/?portfolioID=5623" xr:uid="{361204E9-D0FD-4AB0-B492-B96F2BB85181}"/>
    <hyperlink ref="B173" r:id="rId83" display="http://globalhealthmedia.org/portfolio-items/how-to-express-breastmilk/?portfolioID=5623" xr:uid="{9DE0BA5D-5377-48A1-8486-E6CE676F1FD6}"/>
    <hyperlink ref="B174" r:id="rId84" display="http://globalhealthmedia.org/portfolio-items/expressing-and-storing-breastmilk/?portfolioID=5623" xr:uid="{34779930-3BBD-4D69-AFCA-59D53CDED780}"/>
    <hyperlink ref="B175" r:id="rId85" display="http://globalhealthmedia.org/portfolio-items/not-enough-milk/?portfolioID=5623" xr:uid="{FFBB98A2-BB93-445E-8B0A-DDFB14668B75}"/>
    <hyperlink ref="B184" r:id="rId86" display="https://www.youtube.com/watch?v=XOEhoU2DJ6g" xr:uid="{73C95D13-7038-476E-BDC9-E1D9C954D7E0}"/>
    <hyperlink ref="B176" r:id="rId87" display="http://globalhealthmedia.org/portfolio-items/helping-a-breastfeeding-mother/?portfolioID=5623" xr:uid="{C20F6335-B5FD-47D1-BB74-AB21E1688973}"/>
    <hyperlink ref="B177" r:id="rId88" display="http://globalhealthmedia.org/portfolio-items/nipple-pain/?portfolioID=5623" xr:uid="{8D17D9D4-58C4-4A0A-AB78-4380488A1EEC}"/>
    <hyperlink ref="B178" r:id="rId89" display="http://globalhealthmedia.org/portfolio-items/breast-pain/?portfolioID=5623" xr:uid="{70C6C777-0B8E-470C-AA42-0AA2343E93D9}"/>
    <hyperlink ref="B179" r:id="rId90" display="http://globalhealthmedia.org/portfolio-items/breast-engorgement/?portfolioID=5623" xr:uid="{5D6BE03B-58DC-42AF-B46C-5AF7F652E5E7}"/>
    <hyperlink ref="B180" r:id="rId91" display="http://globalhealthmedia.org/portfolio-items/is-your-baby-getting-enough-milk/?portfolioID=5623" xr:uid="{D8096C64-B252-472A-A555-E044A87EB117}"/>
    <hyperlink ref="B181" r:id="rId92" display="http://globalhealthmedia.org/portfolio-items/increasing-your-milk-supply/?portfolioID=5623" xr:uid="{76D33894-987A-4471-9F17-C082E845F375}"/>
    <hyperlink ref="B183" r:id="rId93" display="https://www.youtube.com/watch?v=mTm9zvz5-Dc" xr:uid="{C50943F0-5F83-473C-947F-29BF9DA891F6}"/>
    <hyperlink ref="B185" r:id="rId94" display="https://www.youtube.com/watch?v=pMESbHJqrss" xr:uid="{58507AEA-4A30-4BB7-A796-07146407CCEA}"/>
    <hyperlink ref="B186" r:id="rId95" display="https://www.dropbox.com/sh/ypsx2dl04zptnh3/AACT0JiUBR-M7z5UNbFyKAKda/Unilateral Cleft.mp4?dl=0" xr:uid="{D3D0DD73-B5E4-49AC-8F7D-3381E57E1301}"/>
    <hyperlink ref="B187" r:id="rId96" display="https://www.dropbox.com/sh/ypsx2dl04zptnh3/AAAokoOERwpUk5xKNHujKF6Ea/Bilateral Cleft.mp4?dl=0" xr:uid="{BF91D308-4DBB-4175-8A3F-9359FA2D2DAE}"/>
    <hyperlink ref="B193" r:id="rId97" display="http://globalhealthmedia.org/portfolio-items/expressing-and-storing-breastmilk/?portfolioID=5623" xr:uid="{CFF295A6-3BC2-4AA4-ABBE-1DF6093D067F}"/>
    <hyperlink ref="B194" r:id="rId98" display="https://globalhealthmedia.org/portfolio-items/making-enough-milk/?portfolioCats=191%2C94%2C13%2C23%2C65" xr:uid="{33563A3F-7D8E-4A9D-B972-BC261570B72A}"/>
    <hyperlink ref="B192" r:id="rId99" display="https://globalhealthmedia.org/portfolio-items/expressing-the-first-milk/?portfolioCats=191%2C94%2C13%2C23%2C65" xr:uid="{2081070D-9376-467E-AE20-A77678447C91}"/>
    <hyperlink ref="B195" r:id="rId100" display="https://globalhealthmedia.org/portfolio-items/expressing-the-first-milk/?portfolioCats=191%2C94%2C13%2C23%2C65" xr:uid="{CFC639B7-8933-420E-ABD7-D624F2BF0504}"/>
    <hyperlink ref="B196" r:id="rId101" display="https://globalhealthmedia.org/portfolio-items/cup-feeding/?portfolioCats=191%2C94%2C13%2C23%2C65" xr:uid="{2E415C04-4F1C-4F49-8C03-A90BD009EB74}"/>
    <hyperlink ref="B197" r:id="rId102" display="https://globalhealthmedia.org/portfolio-items/cup-feeding-your-small-baby/?portfolioCats=191%2C94%2C13%2C23%2C65" xr:uid="{261D9749-A2F5-49C5-AC00-CDD984EF325A}"/>
    <hyperlink ref="B200" r:id="rId103" display="https://globalhealthmedia.org/portfolio-items/breastfeeding-the-small-baby/?portfolioCats=191%2C94%2C13%2C23%2C65" xr:uid="{FA149756-2319-49DD-83BE-1F4382DF91AD}"/>
    <hyperlink ref="B202" r:id="rId104" display="https://globalhealthmedia.org/portfolio-items/a-small-babys-feeding-journey/?portfolioCats=191%2C94%2C13%2C23%2C65" xr:uid="{75A29CBB-34AF-4ECD-9F26-236927411D27}"/>
    <hyperlink ref="B203" r:id="rId105" display="https://www.unicef.org.uk/babyfriendly/baby-friendly-resources/neonatal-care-resources/neonatal-care-improvements-video/" xr:uid="{E51FCC63-525D-4925-9EDA-BB326A048AB2}"/>
    <hyperlink ref="B204" r:id="rId106" display="https://www.youtube.com/watch?v=XOEhoU2DJ6g" xr:uid="{28C28B6E-7C6F-4C1D-8527-09E24A40D763}"/>
    <hyperlink ref="B191" r:id="rId107" display="https://globalhealthmedia.org/portfolio-items/expressing-the-first-milk/?portfolioCats=191%2C94%2C13%2C23%2C65" xr:uid="{4BDE548A-0DF3-4A13-9E42-DE1F9472F169}"/>
    <hyperlink ref="B198" r:id="rId108" xr:uid="{FBE8A979-B602-43B2-9C74-3CE8D5A4A989}"/>
    <hyperlink ref="B199" r:id="rId109" display="https://globalhealthmedia.org/portfolio-items/feeding-with-a-nasogastric-tube/?portfolioCats=191%2C94%2C13%2C23%2C65" xr:uid="{7F0077FC-6DF8-425B-AA51-5907BA62D117}"/>
    <hyperlink ref="B201" r:id="rId110" display="https://globalhealthmedia.org/portfolio-items/breastfeeding-your-small-baby-for-mothers/?portfolioCats=191%2C94%2C13%2C23%2C65" xr:uid="{E5A47DF9-C7DF-49ED-BF2D-9B966F12ECAA}"/>
    <hyperlink ref="B208" r:id="rId111" display="https://globalhealthmedia.org/portfolio-items/postnatal-care-of-mother-and-baby/?portfolioCats=191%2C94%2C13%2C23%2C65" xr:uid="{1B197ACC-F751-479F-A12B-3AC9A3A55AD1}"/>
    <hyperlink ref="B210" r:id="rId112" display="https://globalhealthmedia.org/portfolio-items/warning-signs-in-newborns-for-mothers-and-caregivers/?portfolioCats=191%2C94%2C13%2C23%2C65" xr:uid="{9BBFF5D2-2737-4037-A28F-7694D07FCAC4}"/>
    <hyperlink ref="B211" r:id="rId113" display="https://globalhealthmedia.org/portfolio-items/home-visit-for-the-newborn/" xr:uid="{61AE3A52-EE56-4E29-99E1-2EFC78E197AF}"/>
    <hyperlink ref="B212" r:id="rId114" display="https://globalhealthmedia.org/portfolio-items/the-home-visit" xr:uid="{46535166-2236-4CA3-B84D-6ECFABF0B52F}"/>
    <hyperlink ref="B92" r:id="rId115" xr:uid="{59BF600A-05FE-4B12-BBCA-B03154C09A7C}"/>
    <hyperlink ref="B97" r:id="rId116" xr:uid="{2210F96D-0A3B-4F62-A735-0C4C58E56D86}"/>
    <hyperlink ref="B145" r:id="rId117" xr:uid="{2D33B261-E60D-4049-9DE4-49DE0B0628AD}"/>
    <hyperlink ref="B172" r:id="rId118" xr:uid="{5675865A-707A-4721-A750-5F2FB6D702C2}"/>
    <hyperlink ref="B32" r:id="rId119" xr:uid="{8B8EB7F6-32D9-4AF4-ADE4-07F0622D8C22}"/>
    <hyperlink ref="B7" r:id="rId120" xr:uid="{04021731-A3A6-47F0-BB2A-69BBFD5AD78A}"/>
    <hyperlink ref="B125" r:id="rId121" display="https://youtu.be/IIQB_ylzXmA" xr:uid="{AC95660F-63E3-4569-ABF7-C24AC0AC2389}"/>
    <hyperlink ref="B146" r:id="rId122" xr:uid="{F693952A-01FA-4B25-9CF6-CA441C394B9A}"/>
    <hyperlink ref="B170" r:id="rId123" xr:uid="{C2904BA1-506C-46E2-A331-56577D103490}"/>
    <hyperlink ref="B214" r:id="rId124" xr:uid="{D3AA00A2-B33F-42E3-B2B1-615F6ED1B828}"/>
    <hyperlink ref="B215" r:id="rId125" xr:uid="{F1AACEF8-4A5D-4311-85AD-4F0513A7A44D}"/>
    <hyperlink ref="B206" r:id="rId126" xr:uid="{0AB48D9E-FF89-44A0-A12D-9C9FA0C1A87B}"/>
    <hyperlink ref="B190" r:id="rId127" xr:uid="{1CBE079C-5793-431E-BB4E-964D2171C1C3}"/>
    <hyperlink ref="B128" r:id="rId128" xr:uid="{A9294790-C07D-4778-8FEA-78903A04F734}"/>
    <hyperlink ref="B127" r:id="rId129" xr:uid="{60C0322C-4733-497F-A070-545028CC9EF4}"/>
    <hyperlink ref="B126" r:id="rId130" xr:uid="{B646274F-4DE2-4D69-89B8-B54C639BCCF9}"/>
    <hyperlink ref="B124" r:id="rId131" xr:uid="{57F0A46A-CE04-45E0-B6E3-4374C23ECBC3}"/>
    <hyperlink ref="G119" r:id="rId132" display="https://globalhealthmedia.org/portfolio-items/helping-babies-breathe-at-birth/?portfolioCats=191%2C94%2C13%2C23%2C65" xr:uid="{4E1CD424-BD01-4247-83AB-22DFACA0608B}"/>
    <hyperlink ref="B116" r:id="rId133" xr:uid="{9D3951A4-5B3A-44A5-B6AF-EC71DF252685}"/>
    <hyperlink ref="B114" r:id="rId134" display="https://globalhealthmedia.org/portfolio-items/helping-babies-breathe-at-birth/?portfolioCats=191%2C94%2C13%2C23%2C65" xr:uid="{73BD2B61-0B6A-4175-9C1D-67DCE2D648B7}"/>
    <hyperlink ref="B113" r:id="rId135" display="https://globalhealthmedia.org/portfolio-items/teaching-points-for-newborn-resuscitation/?portfolioCats=191%2C94%2C13%2C23%2C65" xr:uid="{EB49D787-9A67-4A64-8F74-85FE7FEF56E6}"/>
    <hyperlink ref="B115" r:id="rId136" xr:uid="{3D8E6F1A-2C98-47AE-8F4A-EF85E2A5B5C7}"/>
    <hyperlink ref="B110" r:id="rId137" xr:uid="{EB6E3724-C1F5-4AC0-ADFA-BD723AE8C537}"/>
    <hyperlink ref="B108" r:id="rId138" xr:uid="{CDEEC333-44E5-48FD-91F2-22F81897AC60}"/>
    <hyperlink ref="B45" r:id="rId139" xr:uid="{A4A2F10C-FE24-47A1-8D81-61ECA156A393}"/>
    <hyperlink ref="B6" r:id="rId140" xr:uid="{0040734B-F672-4625-A2E4-0E3CE9F81787}"/>
    <hyperlink ref="B104" r:id="rId141" xr:uid="{58EFF8F7-9706-4C01-9B1D-018F6BD13753}"/>
    <hyperlink ref="B139" r:id="rId142" xr:uid="{75FAA4A5-F5F1-49EB-9A0F-8900EF0B310B}"/>
    <hyperlink ref="B83" r:id="rId143" display="http://globalhealthmedia.org/portfolio-items/breastfeeding-attachment/?portfolioID=5623" xr:uid="{A866A0F0-C665-44D2-B86F-15E6D2891075}"/>
    <hyperlink ref="B90" r:id="rId144" xr:uid="{EE1A97F6-0EB7-4472-BA80-2F3261026430}"/>
    <hyperlink ref="B106" r:id="rId145" display="https://www.youtube.com/watch?v=bWJkDmZ6qPc&amp;feature=youtu.be" xr:uid="{17591BB7-8DD3-46D6-B628-F18A0354D6D4}"/>
    <hyperlink ref="B141" r:id="rId146" xr:uid="{CD906B72-FC1B-4D53-A0B6-54172E6FB04A}"/>
    <hyperlink ref="B142" r:id="rId147" xr:uid="{F213E057-D586-48D6-A721-CA3596FAA33C}"/>
    <hyperlink ref="B143" r:id="rId148" xr:uid="{606EEF3C-D4A5-4CE6-BA5E-0D7010637BEE}"/>
    <hyperlink ref="B17" r:id="rId149" xr:uid="{D461053A-1060-4BDD-A78E-52DDD5ED5EF2}"/>
    <hyperlink ref="B79" r:id="rId150" xr:uid="{5B10653B-0DE0-4FB2-84CF-22D5F2B018D4}"/>
    <hyperlink ref="B85" r:id="rId151" display="https://raisingchildren.net.au/newborns/breastfeeding-bottle-feeding/how-to-breastfeed/baby-led-attachment" xr:uid="{2A4EA6AF-9A91-4203-A468-CA462524348F}"/>
    <hyperlink ref="B19" r:id="rId152" xr:uid="{679536B9-5DBD-4574-BAAD-25728CC4336F}"/>
    <hyperlink ref="B20" r:id="rId153" xr:uid="{1BDAA73C-EB5F-48E1-A368-A6B5379120D7}"/>
    <hyperlink ref="B44" r:id="rId154" xr:uid="{B2894B74-FAA5-4BC6-8D53-4FC055789E11}"/>
    <hyperlink ref="B21" r:id="rId155" xr:uid="{6791051B-3A26-4784-9E63-193FECEA5C85}"/>
    <hyperlink ref="B18" r:id="rId156" xr:uid="{B3C286EE-3A87-4B12-9885-B15FD7AB3D31}"/>
    <hyperlink ref="B29" r:id="rId157" display="https://www.nhs.uk/live-well/best-way-to-wash-your-hands/" xr:uid="{F2F368E3-BD73-49E9-8A6D-6032149B050A}"/>
    <hyperlink ref="B23" r:id="rId158" display="https://www.unicef.org/parenting/inspiration/mollys-ted-talk" xr:uid="{83F6E9DF-B6C3-4EC5-9EE2-087AEFD981DE}"/>
    <hyperlink ref="B26" r:id="rId159" display="https://www.unicef.org/parenting/child-development/7-questions-about-babies-every-new-parent-asks-class" xr:uid="{784654A7-6B13-4C5B-8EBC-CE2F7986DF85}"/>
    <hyperlink ref="B25" r:id="rId160" xr:uid="{67AE8877-6D31-4E8E-9A95-8527CCD53E97}"/>
    <hyperlink ref="B59" r:id="rId161" xr:uid="{DF28EDD7-A642-4BFA-BD81-9669B9740611}"/>
    <hyperlink ref="B87" r:id="rId162" xr:uid="{8FB37CD0-EDB8-422F-9FD9-D746CB5E117C}"/>
    <hyperlink ref="B47" r:id="rId163" display="https://globalhealthmedia.org/portfolio-items/preparing-the-birth-room/?portfolioCats=191%2C94%2C13%2C23%2C65" xr:uid="{BC2EE79A-1E2E-4CB3-A32E-3C7049AFD421}"/>
    <hyperlink ref="B82" r:id="rId164" xr:uid="{723A0793-6658-4007-8638-554D37F75A50}"/>
    <hyperlink ref="B84" r:id="rId165" xr:uid="{45D77D15-4CDA-46A9-83DD-1CC9BDA4E239}"/>
    <hyperlink ref="B86" r:id="rId166" xr:uid="{C2822BCD-B78F-42D6-AB54-04F3AED6DEEC}"/>
    <hyperlink ref="B24" r:id="rId167" display="https://babytalkforparents.org/?utm_campaign=early-moments&amp;utm_medium=referral&amp;utm_source=unicef-parenting" xr:uid="{1C62DF41-15AB-4156-BFFA-B9BFA8997B4B}"/>
    <hyperlink ref="B216" r:id="rId168" xr:uid="{6B1E9645-4A05-4C4F-9C07-7C003A3464DB}"/>
    <hyperlink ref="B217" r:id="rId169" xr:uid="{BF41A6E4-65DF-4F39-A277-711BC09781D3}"/>
    <hyperlink ref="B218" r:id="rId170" xr:uid="{85DC0417-AC32-4BCF-855F-7CC75C48AA8E}"/>
    <hyperlink ref="B213" r:id="rId171" display="https://www.youtube.com/watch?v=VNNsN9IJkws" xr:uid="{5C64E545-5459-41A6-A10A-1524C71C0B77}"/>
    <hyperlink ref="B182" r:id="rId172" xr:uid="{A9F5B90D-D10B-4099-A879-099C47523737}"/>
    <hyperlink ref="B205" r:id="rId173" xr:uid="{E65A276C-D5F6-44E7-8484-3E4502D2A06F}"/>
    <hyperlink ref="B61" r:id="rId174" xr:uid="{55A795CE-923F-4198-81E8-4FDC0E92D5C5}"/>
    <hyperlink ref="B62" r:id="rId175" xr:uid="{62D6D23B-D46D-4809-974C-BA38148F93B1}"/>
    <hyperlink ref="B209" r:id="rId176" display="caring-for-yourself-and-your-baby-after-birth" xr:uid="{BBC16605-B0EC-492A-BF8C-B426C9892CE0}"/>
    <hyperlink ref="B30" r:id="rId177" xr:uid="{5ADDFE2A-E970-4F0F-A102-D691B6946B33}"/>
    <hyperlink ref="B121" r:id="rId178" xr:uid="{8B403FEB-E210-4A52-A402-0A319EEE46EF}"/>
  </hyperlinks>
  <pageMargins left="0.26" right="0.3" top="0.32" bottom="0.32" header="0.3" footer="0.3"/>
  <pageSetup paperSize="9" orientation="portrait" horizontalDpi="1200" verticalDpi="1200" r:id="rId179"/>
  <drawing r:id="rId18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0B07C8-2890-4BCC-B4DE-31900F0DE00E}">
  <dimension ref="A1:N92"/>
  <sheetViews>
    <sheetView topLeftCell="A61" zoomScale="55" zoomScaleNormal="55" workbookViewId="0">
      <selection activeCell="D93" sqref="D93"/>
    </sheetView>
  </sheetViews>
  <sheetFormatPr defaultColWidth="8.7265625" defaultRowHeight="14.5"/>
  <cols>
    <col min="1" max="1" width="9.26953125" customWidth="1"/>
    <col min="2" max="2" width="9.7265625" customWidth="1"/>
    <col min="3" max="3" width="8.453125" customWidth="1"/>
    <col min="4" max="4" width="65.1796875" customWidth="1"/>
    <col min="5" max="5" width="1.453125" customWidth="1"/>
    <col min="6" max="7" width="11" customWidth="1"/>
    <col min="8" max="8" width="9.1796875" customWidth="1"/>
    <col min="9" max="9" width="57.36328125" customWidth="1"/>
    <col min="10" max="10" width="1" customWidth="1"/>
    <col min="11" max="12" width="12.54296875" customWidth="1"/>
    <col min="13" max="13" width="13.7265625" bestFit="1" customWidth="1"/>
    <col min="14" max="14" width="54" customWidth="1"/>
    <col min="15" max="15" width="8.7265625" customWidth="1"/>
  </cols>
  <sheetData>
    <row r="1" spans="1:14" ht="31.5" customHeight="1">
      <c r="A1" s="870" t="s">
        <v>1729</v>
      </c>
      <c r="B1" s="871"/>
      <c r="C1" s="871"/>
      <c r="D1" s="871"/>
      <c r="E1" s="871"/>
      <c r="F1" s="871"/>
      <c r="G1" s="871"/>
      <c r="H1" s="871"/>
      <c r="I1" s="871"/>
      <c r="J1" s="871"/>
      <c r="K1" s="871"/>
      <c r="L1" s="871"/>
      <c r="M1" s="871"/>
      <c r="N1" s="871"/>
    </row>
    <row r="2" spans="1:14" ht="17" customHeight="1">
      <c r="A2" s="869" t="s">
        <v>1720</v>
      </c>
      <c r="B2" s="869"/>
      <c r="C2" s="869"/>
      <c r="D2" s="869"/>
      <c r="E2" s="869"/>
      <c r="F2" s="869"/>
      <c r="G2" s="869"/>
      <c r="H2" s="869"/>
      <c r="I2" s="869"/>
      <c r="J2" s="869"/>
      <c r="K2" s="869"/>
      <c r="L2" s="869"/>
      <c r="M2" s="869"/>
      <c r="N2" s="869"/>
    </row>
    <row r="3" spans="1:14" ht="15" thickBot="1"/>
    <row r="4" spans="1:14" ht="21">
      <c r="A4" s="879" t="s">
        <v>1210</v>
      </c>
      <c r="B4" s="880"/>
      <c r="C4" s="880"/>
      <c r="D4" s="881"/>
      <c r="F4" s="879" t="s">
        <v>1210</v>
      </c>
      <c r="G4" s="880"/>
      <c r="H4" s="880"/>
      <c r="I4" s="881"/>
      <c r="K4" s="879" t="s">
        <v>1210</v>
      </c>
      <c r="L4" s="880"/>
      <c r="M4" s="880"/>
      <c r="N4" s="881"/>
    </row>
    <row r="5" spans="1:14">
      <c r="A5" s="882" t="s">
        <v>1211</v>
      </c>
      <c r="B5" s="883"/>
      <c r="C5" s="883"/>
      <c r="D5" s="884"/>
      <c r="F5" s="882" t="s">
        <v>1212</v>
      </c>
      <c r="G5" s="885"/>
      <c r="H5" s="885"/>
      <c r="I5" s="886"/>
      <c r="K5" s="882" t="s">
        <v>1690</v>
      </c>
      <c r="L5" s="883"/>
      <c r="M5" s="883"/>
      <c r="N5" s="884"/>
    </row>
    <row r="6" spans="1:14">
      <c r="A6" s="236" t="s">
        <v>1213</v>
      </c>
      <c r="B6" s="875"/>
      <c r="C6" s="875"/>
      <c r="D6" s="876"/>
      <c r="F6" s="236" t="s">
        <v>1213</v>
      </c>
      <c r="G6" s="875"/>
      <c r="H6" s="875"/>
      <c r="I6" s="876"/>
      <c r="K6" s="236" t="s">
        <v>1213</v>
      </c>
      <c r="L6" s="875"/>
      <c r="M6" s="875"/>
      <c r="N6" s="876"/>
    </row>
    <row r="7" spans="1:14">
      <c r="A7" s="236" t="s">
        <v>182</v>
      </c>
      <c r="B7" s="877"/>
      <c r="C7" s="877"/>
      <c r="D7" s="878"/>
      <c r="F7" s="236" t="s">
        <v>182</v>
      </c>
      <c r="G7" s="877"/>
      <c r="H7" s="877"/>
      <c r="I7" s="878"/>
      <c r="K7" s="236" t="s">
        <v>182</v>
      </c>
      <c r="L7" s="877"/>
      <c r="M7" s="877"/>
      <c r="N7" s="878"/>
    </row>
    <row r="8" spans="1:14" ht="33" customHeight="1" thickBot="1">
      <c r="A8" s="887" t="s">
        <v>1440</v>
      </c>
      <c r="B8" s="888"/>
      <c r="C8" s="888"/>
      <c r="D8" s="889"/>
      <c r="F8" s="887" t="s">
        <v>1470</v>
      </c>
      <c r="G8" s="888"/>
      <c r="H8" s="888"/>
      <c r="I8" s="889"/>
      <c r="K8" s="887" t="s">
        <v>1470</v>
      </c>
      <c r="L8" s="888"/>
      <c r="M8" s="888"/>
      <c r="N8" s="889"/>
    </row>
    <row r="9" spans="1:14" ht="15" thickBot="1">
      <c r="A9" s="872" t="s">
        <v>1441</v>
      </c>
      <c r="B9" s="873"/>
      <c r="C9" s="873"/>
      <c r="D9" s="874"/>
      <c r="F9" s="872" t="s">
        <v>1441</v>
      </c>
      <c r="G9" s="873"/>
      <c r="H9" s="873"/>
      <c r="I9" s="874"/>
      <c r="K9" s="872" t="s">
        <v>1441</v>
      </c>
      <c r="L9" s="873"/>
      <c r="M9" s="873"/>
      <c r="N9" s="874"/>
    </row>
    <row r="10" spans="1:14" ht="26.5" customHeight="1">
      <c r="A10" s="237" t="s">
        <v>1194</v>
      </c>
      <c r="B10" s="238" t="s">
        <v>1195</v>
      </c>
      <c r="C10" s="239" t="s">
        <v>1196</v>
      </c>
      <c r="D10" s="240" t="s">
        <v>1214</v>
      </c>
      <c r="F10" s="237" t="s">
        <v>1194</v>
      </c>
      <c r="G10" s="238" t="s">
        <v>1195</v>
      </c>
      <c r="H10" s="239" t="s">
        <v>1196</v>
      </c>
      <c r="I10" s="240" t="s">
        <v>1214</v>
      </c>
      <c r="K10" s="237" t="s">
        <v>1194</v>
      </c>
      <c r="L10" s="238" t="s">
        <v>1195</v>
      </c>
      <c r="M10" s="239" t="s">
        <v>1196</v>
      </c>
      <c r="N10" s="240" t="s">
        <v>1214</v>
      </c>
    </row>
    <row r="11" spans="1:14">
      <c r="A11" s="472">
        <v>0.32291666666666669</v>
      </c>
      <c r="B11" s="503">
        <f t="shared" ref="B11:B12" si="0">IF(ISBLANK(C10),"",A11+C11)</f>
        <v>0.33333333333333337</v>
      </c>
      <c r="C11" s="471">
        <v>1.0416666666666666E-2</v>
      </c>
      <c r="D11" s="484" t="s">
        <v>1215</v>
      </c>
      <c r="F11" s="241"/>
      <c r="G11" s="242"/>
      <c r="H11" s="243"/>
      <c r="I11" s="244"/>
      <c r="K11" s="241"/>
      <c r="L11" s="242"/>
      <c r="M11" s="243"/>
      <c r="N11" s="244"/>
    </row>
    <row r="12" spans="1:14">
      <c r="A12" s="245">
        <v>0.33333333333333331</v>
      </c>
      <c r="B12" s="246">
        <f t="shared" si="0"/>
        <v>0.35416666666666663</v>
      </c>
      <c r="C12" s="247">
        <v>2.0833333333333332E-2</v>
      </c>
      <c r="D12" s="292" t="s">
        <v>1216</v>
      </c>
      <c r="F12" s="248">
        <v>0.33333333333333331</v>
      </c>
      <c r="G12" s="249">
        <f t="shared" ref="G12:G24" si="1">IF(ISBLANK(H12),"",F12+H12)</f>
        <v>0.34375</v>
      </c>
      <c r="H12" s="250">
        <v>1.0416666666666666E-2</v>
      </c>
      <c r="I12" s="485" t="s">
        <v>1217</v>
      </c>
      <c r="K12" s="248">
        <v>0.33333333333333331</v>
      </c>
      <c r="L12" s="249">
        <f t="shared" ref="L12:L26" si="2">IF(ISBLANK(M12),"",K12+M12)</f>
        <v>0.34375</v>
      </c>
      <c r="M12" s="250">
        <v>1.0416666666666666E-2</v>
      </c>
      <c r="N12" s="485" t="s">
        <v>1217</v>
      </c>
    </row>
    <row r="13" spans="1:14">
      <c r="A13" s="251">
        <f t="shared" ref="A13:A24" si="3">IF(ISBLANK(B12),"",B12)</f>
        <v>0.35416666666666663</v>
      </c>
      <c r="B13" s="246">
        <f>IF(ISBLANK(C12),"",A13+C13)</f>
        <v>0.37499999999999994</v>
      </c>
      <c r="C13" s="247">
        <v>2.0833333333333332E-2</v>
      </c>
      <c r="D13" s="292" t="s">
        <v>1442</v>
      </c>
      <c r="F13" s="252">
        <f t="shared" ref="F13:F24" si="4">IF(ISBLANK(G12),"",G12)</f>
        <v>0.34375</v>
      </c>
      <c r="G13" s="249">
        <f t="shared" si="1"/>
        <v>0.36458333333333331</v>
      </c>
      <c r="H13" s="250">
        <v>2.0833333333333332E-2</v>
      </c>
      <c r="I13" s="485" t="s">
        <v>1216</v>
      </c>
      <c r="K13" s="252">
        <f t="shared" ref="K13:K26" si="5">IF(ISBLANK(L12),"",L12)</f>
        <v>0.34375</v>
      </c>
      <c r="L13" s="249">
        <f t="shared" si="2"/>
        <v>0.36458333333333331</v>
      </c>
      <c r="M13" s="250">
        <v>2.0833333333333332E-2</v>
      </c>
      <c r="N13" s="485" t="s">
        <v>1198</v>
      </c>
    </row>
    <row r="14" spans="1:14">
      <c r="A14" s="253">
        <f t="shared" si="3"/>
        <v>0.37499999999999994</v>
      </c>
      <c r="B14" s="254">
        <f>IF(ISBLANK(C13),"",A14+C14)</f>
        <v>0.39583333333333326</v>
      </c>
      <c r="C14" s="255">
        <v>2.0833333333333332E-2</v>
      </c>
      <c r="D14" s="483" t="s">
        <v>1443</v>
      </c>
      <c r="F14" s="252">
        <f t="shared" si="4"/>
        <v>0.36458333333333331</v>
      </c>
      <c r="G14" s="249">
        <f t="shared" si="1"/>
        <v>0.38541666666666663</v>
      </c>
      <c r="H14" s="250">
        <v>2.0833333333333332E-2</v>
      </c>
      <c r="I14" s="485" t="s">
        <v>1471</v>
      </c>
      <c r="K14" s="252">
        <f t="shared" si="5"/>
        <v>0.36458333333333331</v>
      </c>
      <c r="L14" s="249">
        <f t="shared" si="2"/>
        <v>0.37152777777777773</v>
      </c>
      <c r="M14" s="250">
        <v>6.9444444444444441E-3</v>
      </c>
      <c r="N14" s="485" t="s">
        <v>1471</v>
      </c>
    </row>
    <row r="15" spans="1:14">
      <c r="A15" s="256">
        <f t="shared" si="3"/>
        <v>0.39583333333333326</v>
      </c>
      <c r="B15" s="257">
        <f t="shared" ref="B15:B24" si="6">IF(ISBLANK(C15),"",A15+C15)</f>
        <v>0.40624999999999994</v>
      </c>
      <c r="C15" s="258">
        <v>1.0416666666666666E-2</v>
      </c>
      <c r="D15" s="476" t="s">
        <v>1218</v>
      </c>
      <c r="F15" s="259">
        <f t="shared" si="4"/>
        <v>0.38541666666666663</v>
      </c>
      <c r="G15" s="260">
        <f t="shared" si="1"/>
        <v>0.39583333333333331</v>
      </c>
      <c r="H15" s="261">
        <v>1.0416666666666666E-2</v>
      </c>
      <c r="I15" s="486" t="s">
        <v>1218</v>
      </c>
      <c r="K15" s="262">
        <f t="shared" si="5"/>
        <v>0.37152777777777773</v>
      </c>
      <c r="L15" s="263">
        <f t="shared" si="2"/>
        <v>0.41319444444444442</v>
      </c>
      <c r="M15" s="250">
        <v>4.1666666666666664E-2</v>
      </c>
      <c r="N15" s="488" t="s">
        <v>1199</v>
      </c>
    </row>
    <row r="16" spans="1:14">
      <c r="A16" s="251">
        <f t="shared" si="3"/>
        <v>0.40624999999999994</v>
      </c>
      <c r="B16" s="246">
        <f t="shared" si="6"/>
        <v>0.46874999999999994</v>
      </c>
      <c r="C16" s="247">
        <v>6.25E-2</v>
      </c>
      <c r="D16" s="292" t="s">
        <v>1199</v>
      </c>
      <c r="F16" s="252">
        <f t="shared" si="4"/>
        <v>0.39583333333333331</v>
      </c>
      <c r="G16" s="249">
        <f t="shared" si="1"/>
        <v>0.45833333333333331</v>
      </c>
      <c r="H16" s="250">
        <v>6.25E-2</v>
      </c>
      <c r="I16" s="485" t="s">
        <v>1199</v>
      </c>
      <c r="K16" s="259">
        <f t="shared" si="5"/>
        <v>0.41319444444444442</v>
      </c>
      <c r="L16" s="260">
        <f t="shared" si="2"/>
        <v>0.4236111111111111</v>
      </c>
      <c r="M16" s="261">
        <v>1.0416666666666666E-2</v>
      </c>
      <c r="N16" s="486" t="s">
        <v>1218</v>
      </c>
    </row>
    <row r="17" spans="1:14">
      <c r="A17" s="251">
        <f t="shared" si="3"/>
        <v>0.46874999999999994</v>
      </c>
      <c r="B17" s="246">
        <f t="shared" si="6"/>
        <v>0.48958333333333326</v>
      </c>
      <c r="C17" s="247">
        <v>2.0833333333333332E-2</v>
      </c>
      <c r="D17" s="292" t="s">
        <v>784</v>
      </c>
      <c r="F17" s="252">
        <f t="shared" si="4"/>
        <v>0.45833333333333331</v>
      </c>
      <c r="G17" s="249">
        <f t="shared" si="1"/>
        <v>0.47916666666666663</v>
      </c>
      <c r="H17" s="250">
        <v>2.0833333333333332E-2</v>
      </c>
      <c r="I17" s="485" t="s">
        <v>784</v>
      </c>
      <c r="K17" s="252">
        <f t="shared" si="5"/>
        <v>0.4236111111111111</v>
      </c>
      <c r="L17" s="249">
        <f t="shared" si="2"/>
        <v>0.44444444444444442</v>
      </c>
      <c r="M17" s="250">
        <v>2.0833333333333332E-2</v>
      </c>
      <c r="N17" s="485" t="s">
        <v>784</v>
      </c>
    </row>
    <row r="18" spans="1:14">
      <c r="A18" s="251">
        <f t="shared" si="3"/>
        <v>0.48958333333333326</v>
      </c>
      <c r="B18" s="246">
        <f t="shared" si="6"/>
        <v>0.53124999999999989</v>
      </c>
      <c r="C18" s="247">
        <v>4.1666666666666664E-2</v>
      </c>
      <c r="D18" s="292" t="s">
        <v>6</v>
      </c>
      <c r="F18" s="252">
        <f t="shared" si="4"/>
        <v>0.47916666666666663</v>
      </c>
      <c r="G18" s="249">
        <f t="shared" si="1"/>
        <v>0.52083333333333326</v>
      </c>
      <c r="H18" s="250">
        <v>4.1666666666666664E-2</v>
      </c>
      <c r="I18" s="485" t="s">
        <v>6</v>
      </c>
      <c r="K18" s="252">
        <f t="shared" si="5"/>
        <v>0.44444444444444442</v>
      </c>
      <c r="L18" s="249">
        <f t="shared" si="2"/>
        <v>0.49652777777777773</v>
      </c>
      <c r="M18" s="250">
        <v>5.2083333333333336E-2</v>
      </c>
      <c r="N18" s="485" t="s">
        <v>1476</v>
      </c>
    </row>
    <row r="19" spans="1:14">
      <c r="A19" s="256">
        <f t="shared" si="3"/>
        <v>0.53124999999999989</v>
      </c>
      <c r="B19" s="257">
        <f t="shared" si="6"/>
        <v>0.57291666666666652</v>
      </c>
      <c r="C19" s="258">
        <v>4.1666666666666664E-2</v>
      </c>
      <c r="D19" s="476" t="s">
        <v>1219</v>
      </c>
      <c r="F19" s="259">
        <f t="shared" si="4"/>
        <v>0.52083333333333326</v>
      </c>
      <c r="G19" s="260">
        <f t="shared" si="1"/>
        <v>0.56249999999999989</v>
      </c>
      <c r="H19" s="261">
        <v>4.1666666666666664E-2</v>
      </c>
      <c r="I19" s="486" t="s">
        <v>1219</v>
      </c>
      <c r="K19" s="252">
        <f t="shared" si="5"/>
        <v>0.49652777777777773</v>
      </c>
      <c r="L19" s="249">
        <f t="shared" si="2"/>
        <v>0.50694444444444442</v>
      </c>
      <c r="M19" s="250">
        <v>1.0416666666666666E-2</v>
      </c>
      <c r="N19" s="481" t="s">
        <v>1202</v>
      </c>
    </row>
    <row r="20" spans="1:14">
      <c r="A20" s="251">
        <f t="shared" si="3"/>
        <v>0.57291666666666652</v>
      </c>
      <c r="B20" s="246">
        <f t="shared" si="6"/>
        <v>0.59374999999999989</v>
      </c>
      <c r="C20" s="247">
        <v>2.0833333333333332E-2</v>
      </c>
      <c r="D20" s="292" t="s">
        <v>1202</v>
      </c>
      <c r="F20" s="252">
        <f t="shared" si="4"/>
        <v>0.56249999999999989</v>
      </c>
      <c r="G20" s="249">
        <f t="shared" si="1"/>
        <v>0.58333333333333326</v>
      </c>
      <c r="H20" s="250">
        <v>2.0833333333333332E-2</v>
      </c>
      <c r="I20" s="481" t="s">
        <v>1202</v>
      </c>
      <c r="K20" s="259">
        <f t="shared" si="5"/>
        <v>0.50694444444444442</v>
      </c>
      <c r="L20" s="260">
        <f t="shared" si="2"/>
        <v>0.54861111111111105</v>
      </c>
      <c r="M20" s="261">
        <v>4.1666666666666664E-2</v>
      </c>
      <c r="N20" s="486" t="s">
        <v>1219</v>
      </c>
    </row>
    <row r="21" spans="1:14">
      <c r="A21" s="251">
        <f t="shared" si="3"/>
        <v>0.59374999999999989</v>
      </c>
      <c r="B21" s="246">
        <f t="shared" si="6"/>
        <v>0.61458333333333326</v>
      </c>
      <c r="C21" s="247">
        <v>2.0833333333333332E-2</v>
      </c>
      <c r="D21" s="292" t="s">
        <v>1444</v>
      </c>
      <c r="F21" s="252">
        <f t="shared" si="4"/>
        <v>0.58333333333333326</v>
      </c>
      <c r="G21" s="249">
        <f t="shared" si="1"/>
        <v>0.60416666666666663</v>
      </c>
      <c r="H21" s="250">
        <v>2.0833333333333332E-2</v>
      </c>
      <c r="I21" s="481" t="s">
        <v>1444</v>
      </c>
      <c r="K21" s="252">
        <f t="shared" si="5"/>
        <v>0.54861111111111105</v>
      </c>
      <c r="L21" s="249">
        <f t="shared" si="2"/>
        <v>0.56944444444444442</v>
      </c>
      <c r="M21" s="250">
        <v>2.0833333333333332E-2</v>
      </c>
      <c r="N21" s="481" t="s">
        <v>1444</v>
      </c>
    </row>
    <row r="22" spans="1:14">
      <c r="A22" s="256">
        <f t="shared" si="3"/>
        <v>0.61458333333333326</v>
      </c>
      <c r="B22" s="257">
        <f t="shared" si="6"/>
        <v>0.62499999999999989</v>
      </c>
      <c r="C22" s="258">
        <v>1.0416666666666666E-2</v>
      </c>
      <c r="D22" s="476" t="s">
        <v>1218</v>
      </c>
      <c r="F22" s="259">
        <f t="shared" si="4"/>
        <v>0.60416666666666663</v>
      </c>
      <c r="G22" s="260">
        <f t="shared" si="1"/>
        <v>0.61458333333333326</v>
      </c>
      <c r="H22" s="261">
        <v>1.0416666666666666E-2</v>
      </c>
      <c r="I22" s="486" t="s">
        <v>1218</v>
      </c>
      <c r="K22" s="306">
        <f t="shared" si="5"/>
        <v>0.56944444444444442</v>
      </c>
      <c r="L22" s="257">
        <f t="shared" si="2"/>
        <v>0.57986111111111105</v>
      </c>
      <c r="M22" s="508">
        <v>1.0416666666666666E-2</v>
      </c>
      <c r="N22" s="486" t="s">
        <v>1218</v>
      </c>
    </row>
    <row r="23" spans="1:14" ht="24">
      <c r="A23" s="251">
        <f t="shared" si="3"/>
        <v>0.62499999999999989</v>
      </c>
      <c r="B23" s="246">
        <f t="shared" si="6"/>
        <v>0.66666666666666652</v>
      </c>
      <c r="C23" s="247">
        <v>4.1666666666666664E-2</v>
      </c>
      <c r="D23" s="292" t="s">
        <v>1445</v>
      </c>
      <c r="F23" s="252">
        <f t="shared" si="4"/>
        <v>0.61458333333333326</v>
      </c>
      <c r="G23" s="249">
        <f t="shared" si="1"/>
        <v>0.65624999999999989</v>
      </c>
      <c r="H23" s="250">
        <v>4.1666666666666664E-2</v>
      </c>
      <c r="I23" s="485" t="s">
        <v>1706</v>
      </c>
      <c r="K23" s="264">
        <f t="shared" si="5"/>
        <v>0.57986111111111105</v>
      </c>
      <c r="L23" s="246">
        <f t="shared" si="2"/>
        <v>0.60069444444444442</v>
      </c>
      <c r="M23" s="509">
        <v>2.0833333333333332E-2</v>
      </c>
      <c r="N23" s="485" t="s">
        <v>1477</v>
      </c>
    </row>
    <row r="24" spans="1:14">
      <c r="A24" s="251">
        <f t="shared" si="3"/>
        <v>0.66666666666666652</v>
      </c>
      <c r="B24" s="246">
        <f t="shared" si="6"/>
        <v>0.67708333333333315</v>
      </c>
      <c r="C24" s="247">
        <v>1.0416666666666666E-2</v>
      </c>
      <c r="D24" s="292" t="s">
        <v>1472</v>
      </c>
      <c r="F24" s="264">
        <f t="shared" si="4"/>
        <v>0.65624999999999989</v>
      </c>
      <c r="G24" s="265">
        <f t="shared" si="1"/>
        <v>0.66666666666666652</v>
      </c>
      <c r="H24" s="250">
        <v>1.0416666666666666E-2</v>
      </c>
      <c r="I24" s="485" t="s">
        <v>1472</v>
      </c>
      <c r="K24" s="264">
        <f t="shared" si="5"/>
        <v>0.60069444444444442</v>
      </c>
      <c r="L24" s="246">
        <f t="shared" si="2"/>
        <v>0.62152777777777779</v>
      </c>
      <c r="M24" s="509">
        <v>2.0833333333333332E-2</v>
      </c>
      <c r="N24" s="485" t="s">
        <v>1475</v>
      </c>
    </row>
    <row r="25" spans="1:14" ht="15" thickBot="1">
      <c r="A25" s="266" t="s">
        <v>1201</v>
      </c>
      <c r="B25" s="267"/>
      <c r="C25" s="268">
        <f>SUM(C11:C24)</f>
        <v>0.35416666666666669</v>
      </c>
      <c r="D25" s="477" t="s">
        <v>1446</v>
      </c>
      <c r="F25" s="270" t="s">
        <v>1201</v>
      </c>
      <c r="G25" s="271"/>
      <c r="H25" s="272">
        <f>SUM(H12:H24)</f>
        <v>0.33333333333333337</v>
      </c>
      <c r="I25" s="487" t="s">
        <v>1452</v>
      </c>
      <c r="K25" s="264">
        <f t="shared" si="5"/>
        <v>0.62152777777777779</v>
      </c>
      <c r="L25" s="246">
        <f t="shared" si="2"/>
        <v>0.64236111111111116</v>
      </c>
      <c r="M25" s="509">
        <v>2.0833333333333332E-2</v>
      </c>
      <c r="N25" s="485" t="s">
        <v>1220</v>
      </c>
    </row>
    <row r="26" spans="1:14" ht="15" thickBot="1">
      <c r="A26" s="890"/>
      <c r="B26" s="891"/>
      <c r="C26" s="891"/>
      <c r="D26" s="892"/>
      <c r="F26" s="893"/>
      <c r="G26" s="894"/>
      <c r="H26" s="894"/>
      <c r="I26" s="895"/>
      <c r="K26" s="264">
        <f t="shared" si="5"/>
        <v>0.64236111111111116</v>
      </c>
      <c r="L26" s="246">
        <f t="shared" si="2"/>
        <v>0.66666666666666674</v>
      </c>
      <c r="M26" s="509">
        <v>2.4305555555555556E-2</v>
      </c>
      <c r="N26" s="485" t="s">
        <v>1705</v>
      </c>
    </row>
    <row r="27" spans="1:14" ht="15" thickBot="1">
      <c r="A27" s="872" t="s">
        <v>1447</v>
      </c>
      <c r="B27" s="873"/>
      <c r="C27" s="873"/>
      <c r="D27" s="874"/>
      <c r="F27" s="872" t="s">
        <v>1447</v>
      </c>
      <c r="G27" s="873"/>
      <c r="H27" s="873"/>
      <c r="I27" s="874"/>
      <c r="K27" s="270" t="s">
        <v>1201</v>
      </c>
      <c r="L27" s="301"/>
      <c r="M27" s="272">
        <f>SUM(M12:M26)</f>
        <v>0.33333333333333331</v>
      </c>
      <c r="N27" s="273"/>
    </row>
    <row r="28" spans="1:14" ht="26.5" thickBot="1">
      <c r="A28" s="237" t="s">
        <v>1194</v>
      </c>
      <c r="B28" s="238" t="s">
        <v>1195</v>
      </c>
      <c r="C28" s="239" t="s">
        <v>1196</v>
      </c>
      <c r="D28" s="240" t="s">
        <v>531</v>
      </c>
      <c r="F28" s="237" t="s">
        <v>1194</v>
      </c>
      <c r="G28" s="238" t="s">
        <v>1195</v>
      </c>
      <c r="H28" s="239" t="s">
        <v>1196</v>
      </c>
      <c r="I28" s="240" t="s">
        <v>531</v>
      </c>
      <c r="K28" s="893"/>
      <c r="L28" s="894"/>
      <c r="M28" s="894"/>
      <c r="N28" s="895"/>
    </row>
    <row r="29" spans="1:14" ht="15" thickBot="1">
      <c r="A29" s="245">
        <v>0.33333333333333331</v>
      </c>
      <c r="B29" s="274">
        <f t="shared" ref="B29:B40" si="7">IF(ISBLANK(C29),"",A29+C29)</f>
        <v>0.375</v>
      </c>
      <c r="C29" s="247">
        <v>4.1666666666666664E-2</v>
      </c>
      <c r="D29" s="275" t="s">
        <v>1448</v>
      </c>
      <c r="F29" s="245">
        <v>0.33333333333333331</v>
      </c>
      <c r="G29" s="274">
        <f t="shared" ref="G29:G40" si="8">IF(ISBLANK(H29),"",F29+H29)</f>
        <v>0.375</v>
      </c>
      <c r="H29" s="247">
        <v>4.1666666666666664E-2</v>
      </c>
      <c r="I29" s="275" t="s">
        <v>1448</v>
      </c>
      <c r="K29" s="872" t="s">
        <v>1707</v>
      </c>
      <c r="L29" s="873"/>
      <c r="M29" s="873"/>
      <c r="N29" s="874"/>
    </row>
    <row r="30" spans="1:14" ht="26">
      <c r="A30" s="276">
        <f t="shared" ref="A30:A40" si="9">IF(ISBLANK(B29),"",B29)</f>
        <v>0.375</v>
      </c>
      <c r="B30" s="274">
        <f t="shared" si="7"/>
        <v>0.38541666666666669</v>
      </c>
      <c r="C30" s="247">
        <v>1.0416666666666666E-2</v>
      </c>
      <c r="D30" s="275" t="s">
        <v>1449</v>
      </c>
      <c r="F30" s="276">
        <f t="shared" ref="F30:F40" si="10">IF(ISBLANK(G29),"",G29)</f>
        <v>0.375</v>
      </c>
      <c r="G30" s="274">
        <f t="shared" si="8"/>
        <v>0.38541666666666669</v>
      </c>
      <c r="H30" s="247">
        <v>1.0416666666666666E-2</v>
      </c>
      <c r="I30" s="275" t="s">
        <v>1449</v>
      </c>
      <c r="K30" s="237" t="s">
        <v>1194</v>
      </c>
      <c r="L30" s="238" t="s">
        <v>1195</v>
      </c>
      <c r="M30" s="239" t="s">
        <v>1196</v>
      </c>
      <c r="N30" s="240" t="s">
        <v>531</v>
      </c>
    </row>
    <row r="31" spans="1:14">
      <c r="A31" s="256">
        <f t="shared" si="9"/>
        <v>0.38541666666666669</v>
      </c>
      <c r="B31" s="257">
        <f t="shared" si="7"/>
        <v>0.39583333333333337</v>
      </c>
      <c r="C31" s="258">
        <v>1.0416666666666666E-2</v>
      </c>
      <c r="D31" s="476" t="s">
        <v>1218</v>
      </c>
      <c r="F31" s="256">
        <f t="shared" si="10"/>
        <v>0.38541666666666669</v>
      </c>
      <c r="G31" s="257">
        <f t="shared" si="8"/>
        <v>0.39583333333333337</v>
      </c>
      <c r="H31" s="258">
        <v>1.0416666666666666E-2</v>
      </c>
      <c r="I31" s="476" t="s">
        <v>1218</v>
      </c>
      <c r="K31" s="245">
        <v>0.33333333333333331</v>
      </c>
      <c r="L31" s="274">
        <f t="shared" ref="L31:L41" si="11">IF(ISBLANK(M31),"",K31+M31)</f>
        <v>0.34375</v>
      </c>
      <c r="M31" s="247">
        <v>1.0416666666666666E-2</v>
      </c>
      <c r="N31" s="482" t="s">
        <v>1478</v>
      </c>
    </row>
    <row r="32" spans="1:14">
      <c r="A32" s="276">
        <f t="shared" si="9"/>
        <v>0.39583333333333337</v>
      </c>
      <c r="B32" s="274">
        <f t="shared" si="7"/>
        <v>0.43750000000000006</v>
      </c>
      <c r="C32" s="247">
        <v>4.1666666666666664E-2</v>
      </c>
      <c r="D32" s="275" t="s">
        <v>1221</v>
      </c>
      <c r="F32" s="276">
        <f t="shared" si="10"/>
        <v>0.39583333333333337</v>
      </c>
      <c r="G32" s="274">
        <f t="shared" si="8"/>
        <v>0.43750000000000006</v>
      </c>
      <c r="H32" s="247">
        <v>4.1666666666666664E-2</v>
      </c>
      <c r="I32" s="275" t="s">
        <v>1221</v>
      </c>
      <c r="K32" s="276">
        <f t="shared" ref="K32:K41" si="12">IF(ISBLANK(L31),"",L31)</f>
        <v>0.34375</v>
      </c>
      <c r="L32" s="274">
        <f t="shared" si="11"/>
        <v>0.36458333333333331</v>
      </c>
      <c r="M32" s="247">
        <v>2.0833333333333332E-2</v>
      </c>
      <c r="N32" s="275" t="s">
        <v>1479</v>
      </c>
    </row>
    <row r="33" spans="1:14">
      <c r="A33" s="276">
        <f t="shared" si="9"/>
        <v>0.43750000000000006</v>
      </c>
      <c r="B33" s="274">
        <f t="shared" si="7"/>
        <v>0.44791666666666674</v>
      </c>
      <c r="C33" s="247">
        <v>1.0416666666666666E-2</v>
      </c>
      <c r="D33" s="275" t="s">
        <v>1450</v>
      </c>
      <c r="F33" s="276">
        <f t="shared" si="10"/>
        <v>0.43750000000000006</v>
      </c>
      <c r="G33" s="274">
        <f t="shared" si="8"/>
        <v>0.44791666666666674</v>
      </c>
      <c r="H33" s="247">
        <v>1.0416666666666666E-2</v>
      </c>
      <c r="I33" s="275" t="s">
        <v>1450</v>
      </c>
      <c r="K33" s="256">
        <f t="shared" si="12"/>
        <v>0.36458333333333331</v>
      </c>
      <c r="L33" s="257">
        <f t="shared" si="11"/>
        <v>0.375</v>
      </c>
      <c r="M33" s="258">
        <v>1.0416666666666666E-2</v>
      </c>
      <c r="N33" s="476" t="s">
        <v>1218</v>
      </c>
    </row>
    <row r="34" spans="1:14" ht="24">
      <c r="A34" s="276">
        <f t="shared" si="9"/>
        <v>0.44791666666666674</v>
      </c>
      <c r="B34" s="274">
        <f t="shared" si="7"/>
        <v>0.48958333333333343</v>
      </c>
      <c r="C34" s="247">
        <v>4.1666666666666664E-2</v>
      </c>
      <c r="D34" s="277" t="s">
        <v>1222</v>
      </c>
      <c r="F34" s="276">
        <f t="shared" si="10"/>
        <v>0.44791666666666674</v>
      </c>
      <c r="G34" s="274">
        <f t="shared" si="8"/>
        <v>0.48958333333333343</v>
      </c>
      <c r="H34" s="247">
        <v>4.1666666666666664E-2</v>
      </c>
      <c r="I34" s="277" t="s">
        <v>1222</v>
      </c>
      <c r="K34" s="276">
        <f t="shared" si="12"/>
        <v>0.375</v>
      </c>
      <c r="L34" s="274">
        <f t="shared" si="11"/>
        <v>0.40625</v>
      </c>
      <c r="M34" s="247">
        <v>3.125E-2</v>
      </c>
      <c r="N34" s="275" t="s">
        <v>1483</v>
      </c>
    </row>
    <row r="35" spans="1:14">
      <c r="A35" s="256">
        <f t="shared" si="9"/>
        <v>0.48958333333333343</v>
      </c>
      <c r="B35" s="257">
        <f t="shared" si="7"/>
        <v>0.53125000000000011</v>
      </c>
      <c r="C35" s="258">
        <v>4.1666666666666664E-2</v>
      </c>
      <c r="D35" s="476" t="s">
        <v>1219</v>
      </c>
      <c r="F35" s="256">
        <f t="shared" si="10"/>
        <v>0.48958333333333343</v>
      </c>
      <c r="G35" s="257">
        <f t="shared" si="8"/>
        <v>0.53125000000000011</v>
      </c>
      <c r="H35" s="258">
        <v>4.1666666666666664E-2</v>
      </c>
      <c r="I35" s="476" t="s">
        <v>1219</v>
      </c>
      <c r="K35" s="276">
        <f t="shared" si="12"/>
        <v>0.40625</v>
      </c>
      <c r="L35" s="274">
        <f t="shared" si="11"/>
        <v>0.42708333333333331</v>
      </c>
      <c r="M35" s="247">
        <v>2.0833333333333332E-2</v>
      </c>
      <c r="N35" s="277" t="s">
        <v>1480</v>
      </c>
    </row>
    <row r="36" spans="1:14">
      <c r="A36" s="276">
        <f t="shared" si="9"/>
        <v>0.53125000000000011</v>
      </c>
      <c r="B36" s="274">
        <f t="shared" si="7"/>
        <v>0.57291666666666674</v>
      </c>
      <c r="C36" s="247">
        <v>4.1666666666666664E-2</v>
      </c>
      <c r="D36" s="277" t="s">
        <v>1223</v>
      </c>
      <c r="F36" s="276">
        <f t="shared" si="10"/>
        <v>0.53125000000000011</v>
      </c>
      <c r="G36" s="274">
        <f t="shared" si="8"/>
        <v>0.57291666666666674</v>
      </c>
      <c r="H36" s="247">
        <v>4.1666666666666664E-2</v>
      </c>
      <c r="I36" s="277" t="s">
        <v>1223</v>
      </c>
      <c r="K36" s="276">
        <f t="shared" si="12"/>
        <v>0.42708333333333331</v>
      </c>
      <c r="L36" s="274">
        <f t="shared" si="11"/>
        <v>0.44791666666666663</v>
      </c>
      <c r="M36" s="247">
        <v>2.0833333333333332E-2</v>
      </c>
      <c r="N36" s="277" t="s">
        <v>1484</v>
      </c>
    </row>
    <row r="37" spans="1:14">
      <c r="A37" s="276">
        <f t="shared" si="9"/>
        <v>0.57291666666666674</v>
      </c>
      <c r="B37" s="274">
        <f t="shared" si="7"/>
        <v>0.58333333333333337</v>
      </c>
      <c r="C37" s="247">
        <v>1.0416666666666666E-2</v>
      </c>
      <c r="D37" s="278" t="s">
        <v>1451</v>
      </c>
      <c r="F37" s="276">
        <f t="shared" si="10"/>
        <v>0.57291666666666674</v>
      </c>
      <c r="G37" s="274">
        <f t="shared" si="8"/>
        <v>0.58333333333333337</v>
      </c>
      <c r="H37" s="247">
        <v>1.0416666666666666E-2</v>
      </c>
      <c r="I37" s="278" t="s">
        <v>1451</v>
      </c>
      <c r="K37" s="256">
        <f t="shared" si="12"/>
        <v>0.44791666666666663</v>
      </c>
      <c r="L37" s="257">
        <f t="shared" si="11"/>
        <v>0.48958333333333331</v>
      </c>
      <c r="M37" s="258">
        <v>4.1666666666666664E-2</v>
      </c>
      <c r="N37" s="476" t="s">
        <v>1219</v>
      </c>
    </row>
    <row r="38" spans="1:14">
      <c r="A38" s="256">
        <f t="shared" si="9"/>
        <v>0.58333333333333337</v>
      </c>
      <c r="B38" s="257">
        <f t="shared" si="7"/>
        <v>0.59375</v>
      </c>
      <c r="C38" s="258">
        <v>1.0416666666666666E-2</v>
      </c>
      <c r="D38" s="476" t="s">
        <v>1218</v>
      </c>
      <c r="F38" s="256">
        <f t="shared" si="10"/>
        <v>0.58333333333333337</v>
      </c>
      <c r="G38" s="257">
        <f t="shared" si="8"/>
        <v>0.59375</v>
      </c>
      <c r="H38" s="258">
        <v>1.0416666666666666E-2</v>
      </c>
      <c r="I38" s="476" t="s">
        <v>1218</v>
      </c>
      <c r="K38" s="276">
        <f t="shared" si="12"/>
        <v>0.48958333333333331</v>
      </c>
      <c r="L38" s="274">
        <f t="shared" si="11"/>
        <v>0.55208333333333326</v>
      </c>
      <c r="M38" s="247">
        <v>6.25E-2</v>
      </c>
      <c r="N38" s="479" t="s">
        <v>1482</v>
      </c>
    </row>
    <row r="39" spans="1:14" ht="24">
      <c r="A39" s="276">
        <f t="shared" si="9"/>
        <v>0.59375</v>
      </c>
      <c r="B39" s="274">
        <f t="shared" si="7"/>
        <v>0.65625</v>
      </c>
      <c r="C39" s="247">
        <v>6.25E-2</v>
      </c>
      <c r="D39" s="477" t="s">
        <v>1224</v>
      </c>
      <c r="F39" s="276">
        <f t="shared" si="10"/>
        <v>0.59375</v>
      </c>
      <c r="G39" s="274">
        <f t="shared" si="8"/>
        <v>0.65625</v>
      </c>
      <c r="H39" s="247">
        <v>6.25E-2</v>
      </c>
      <c r="I39" s="269" t="s">
        <v>1485</v>
      </c>
      <c r="K39" s="276">
        <f t="shared" si="12"/>
        <v>0.55208333333333326</v>
      </c>
      <c r="L39" s="274">
        <f t="shared" si="11"/>
        <v>0.61458333333333326</v>
      </c>
      <c r="M39" s="247">
        <v>6.25E-2</v>
      </c>
      <c r="N39" s="279" t="s">
        <v>1481</v>
      </c>
    </row>
    <row r="40" spans="1:14" ht="26.5" customHeight="1">
      <c r="A40" s="276">
        <f t="shared" si="9"/>
        <v>0.65625</v>
      </c>
      <c r="B40" s="274">
        <f t="shared" si="7"/>
        <v>0.66666666666666663</v>
      </c>
      <c r="C40" s="247">
        <v>1.0416666666666666E-2</v>
      </c>
      <c r="D40" s="477" t="s">
        <v>1225</v>
      </c>
      <c r="F40" s="276">
        <f t="shared" si="10"/>
        <v>0.65625</v>
      </c>
      <c r="G40" s="274">
        <f t="shared" si="8"/>
        <v>0.66666666666666663</v>
      </c>
      <c r="H40" s="247">
        <v>1.0416666666666666E-2</v>
      </c>
      <c r="I40" s="477" t="s">
        <v>1473</v>
      </c>
      <c r="K40" s="256">
        <f t="shared" si="12"/>
        <v>0.61458333333333326</v>
      </c>
      <c r="L40" s="257">
        <f t="shared" si="11"/>
        <v>0.62499999999999989</v>
      </c>
      <c r="M40" s="258">
        <v>1.0416666666666666E-2</v>
      </c>
      <c r="N40" s="476" t="s">
        <v>1218</v>
      </c>
    </row>
    <row r="41" spans="1:14" ht="24.5" thickBot="1">
      <c r="A41" s="280" t="s">
        <v>1201</v>
      </c>
      <c r="B41" s="281"/>
      <c r="C41" s="282">
        <f>SUM(C29:C40)</f>
        <v>0.33333333333333331</v>
      </c>
      <c r="D41" s="478" t="s">
        <v>1452</v>
      </c>
      <c r="F41" s="280" t="s">
        <v>1201</v>
      </c>
      <c r="G41" s="281"/>
      <c r="H41" s="282">
        <f>SUM(H29:H40)</f>
        <v>0.33333333333333331</v>
      </c>
      <c r="I41" s="478" t="s">
        <v>1452</v>
      </c>
      <c r="K41" s="276">
        <f t="shared" si="12"/>
        <v>0.62499999999999989</v>
      </c>
      <c r="L41" s="274">
        <f t="shared" si="11"/>
        <v>0.66666666666666652</v>
      </c>
      <c r="M41" s="247">
        <v>4.1666666666666664E-2</v>
      </c>
      <c r="N41" s="283" t="s">
        <v>1489</v>
      </c>
    </row>
    <row r="42" spans="1:14" ht="15" thickBot="1">
      <c r="A42" s="872" t="s">
        <v>1226</v>
      </c>
      <c r="B42" s="873"/>
      <c r="C42" s="873"/>
      <c r="D42" s="874"/>
      <c r="F42" s="872" t="s">
        <v>1226</v>
      </c>
      <c r="G42" s="873"/>
      <c r="H42" s="873"/>
      <c r="I42" s="874"/>
      <c r="K42" s="285" t="s">
        <v>1201</v>
      </c>
      <c r="L42" s="286"/>
      <c r="M42" s="287">
        <f>SUM(M31:M41)</f>
        <v>0.33333333333333337</v>
      </c>
      <c r="N42" s="288"/>
    </row>
    <row r="43" spans="1:14" ht="26">
      <c r="A43" s="237" t="s">
        <v>1194</v>
      </c>
      <c r="B43" s="238" t="s">
        <v>1195</v>
      </c>
      <c r="C43" s="239" t="s">
        <v>1196</v>
      </c>
      <c r="D43" s="240" t="s">
        <v>531</v>
      </c>
      <c r="F43" s="237" t="s">
        <v>1194</v>
      </c>
      <c r="G43" s="238" t="s">
        <v>1195</v>
      </c>
      <c r="H43" s="239" t="s">
        <v>1196</v>
      </c>
      <c r="I43" s="240" t="s">
        <v>531</v>
      </c>
    </row>
    <row r="44" spans="1:14">
      <c r="A44" s="248">
        <v>0.33333333333333331</v>
      </c>
      <c r="B44" s="249">
        <f t="shared" ref="B44:B58" si="13">IF(ISBLANK(C44),"",A44+C44)</f>
        <v>0.34027777777777773</v>
      </c>
      <c r="C44" s="289">
        <v>6.9444444444444441E-3</v>
      </c>
      <c r="D44" s="290" t="s">
        <v>1227</v>
      </c>
      <c r="F44" s="245">
        <v>0.33333333333333331</v>
      </c>
      <c r="G44" s="246">
        <f t="shared" ref="G44:G58" si="14">IF(ISBLANK(H44),"",F44+H44)</f>
        <v>0.34027777777777773</v>
      </c>
      <c r="H44" s="291">
        <v>6.9444444444444441E-3</v>
      </c>
      <c r="I44" s="292" t="s">
        <v>1227</v>
      </c>
    </row>
    <row r="45" spans="1:14">
      <c r="A45" s="251">
        <f t="shared" ref="A45:A58" si="15">IF(ISBLANK(B44),"",B44)</f>
        <v>0.34027777777777773</v>
      </c>
      <c r="B45" s="246">
        <f t="shared" si="13"/>
        <v>0.37152777777777773</v>
      </c>
      <c r="C45" s="291">
        <v>3.125E-2</v>
      </c>
      <c r="D45" s="278" t="s">
        <v>860</v>
      </c>
      <c r="F45" s="251">
        <f t="shared" ref="F45:F58" si="16">IF(ISBLANK(G44),"",G44)</f>
        <v>0.34027777777777773</v>
      </c>
      <c r="G45" s="246">
        <f t="shared" si="14"/>
        <v>0.37152777777777773</v>
      </c>
      <c r="H45" s="291">
        <v>3.125E-2</v>
      </c>
      <c r="I45" s="278" t="s">
        <v>860</v>
      </c>
    </row>
    <row r="46" spans="1:14">
      <c r="A46" s="251">
        <f t="shared" si="15"/>
        <v>0.37152777777777773</v>
      </c>
      <c r="B46" s="246">
        <f t="shared" si="13"/>
        <v>0.37847222222222215</v>
      </c>
      <c r="C46" s="291">
        <v>6.9444444444444441E-3</v>
      </c>
      <c r="D46" s="278" t="s">
        <v>1453</v>
      </c>
      <c r="F46" s="251">
        <f t="shared" si="16"/>
        <v>0.37152777777777773</v>
      </c>
      <c r="G46" s="246">
        <f t="shared" si="14"/>
        <v>0.37847222222222215</v>
      </c>
      <c r="H46" s="291">
        <v>6.9444444444444441E-3</v>
      </c>
      <c r="I46" s="278" t="s">
        <v>1453</v>
      </c>
    </row>
    <row r="47" spans="1:14">
      <c r="A47" s="293">
        <f t="shared" si="15"/>
        <v>0.37847222222222215</v>
      </c>
      <c r="B47" s="294">
        <f t="shared" si="13"/>
        <v>0.40972222222222215</v>
      </c>
      <c r="C47" s="295">
        <v>3.125E-2</v>
      </c>
      <c r="D47" s="278" t="s">
        <v>1454</v>
      </c>
      <c r="F47" s="293">
        <f t="shared" si="16"/>
        <v>0.37847222222222215</v>
      </c>
      <c r="G47" s="294">
        <f t="shared" si="14"/>
        <v>0.40972222222222215</v>
      </c>
      <c r="H47" s="295">
        <v>3.125E-2</v>
      </c>
      <c r="I47" s="278" t="s">
        <v>1454</v>
      </c>
    </row>
    <row r="48" spans="1:14">
      <c r="A48" s="251">
        <f t="shared" si="15"/>
        <v>0.40972222222222215</v>
      </c>
      <c r="B48" s="246">
        <f t="shared" si="13"/>
        <v>0.41666666666666657</v>
      </c>
      <c r="C48" s="291">
        <v>6.9444444444444441E-3</v>
      </c>
      <c r="D48" s="278" t="s">
        <v>1455</v>
      </c>
      <c r="F48" s="251">
        <f t="shared" si="16"/>
        <v>0.40972222222222215</v>
      </c>
      <c r="G48" s="246">
        <f t="shared" si="14"/>
        <v>0.41666666666666657</v>
      </c>
      <c r="H48" s="291">
        <v>6.9444444444444441E-3</v>
      </c>
      <c r="I48" s="278" t="s">
        <v>1455</v>
      </c>
    </row>
    <row r="49" spans="1:9">
      <c r="A49" s="296">
        <f t="shared" si="15"/>
        <v>0.41666666666666657</v>
      </c>
      <c r="B49" s="297">
        <f t="shared" si="13"/>
        <v>0.42708333333333326</v>
      </c>
      <c r="C49" s="298">
        <v>1.0416666666666666E-2</v>
      </c>
      <c r="D49" s="299" t="s">
        <v>1228</v>
      </c>
      <c r="F49" s="296">
        <f t="shared" si="16"/>
        <v>0.41666666666666657</v>
      </c>
      <c r="G49" s="297">
        <f t="shared" si="14"/>
        <v>0.42708333333333326</v>
      </c>
      <c r="H49" s="298">
        <v>1.0416666666666666E-2</v>
      </c>
      <c r="I49" s="299" t="s">
        <v>1228</v>
      </c>
    </row>
    <row r="50" spans="1:9">
      <c r="A50" s="293">
        <f t="shared" si="15"/>
        <v>0.42708333333333326</v>
      </c>
      <c r="B50" s="294">
        <f t="shared" si="13"/>
        <v>0.45833333333333326</v>
      </c>
      <c r="C50" s="295">
        <v>3.125E-2</v>
      </c>
      <c r="D50" s="278" t="s">
        <v>1229</v>
      </c>
      <c r="F50" s="293">
        <f t="shared" si="16"/>
        <v>0.42708333333333326</v>
      </c>
      <c r="G50" s="294">
        <f t="shared" si="14"/>
        <v>0.45833333333333326</v>
      </c>
      <c r="H50" s="295">
        <v>3.125E-2</v>
      </c>
      <c r="I50" s="278" t="s">
        <v>1229</v>
      </c>
    </row>
    <row r="51" spans="1:9">
      <c r="A51" s="251">
        <f t="shared" si="15"/>
        <v>0.45833333333333326</v>
      </c>
      <c r="B51" s="246">
        <f t="shared" si="13"/>
        <v>0.48958333333333326</v>
      </c>
      <c r="C51" s="291">
        <v>3.125E-2</v>
      </c>
      <c r="D51" s="278" t="s">
        <v>1457</v>
      </c>
      <c r="F51" s="251">
        <f t="shared" si="16"/>
        <v>0.45833333333333326</v>
      </c>
      <c r="G51" s="246">
        <f t="shared" si="14"/>
        <v>0.48958333333333326</v>
      </c>
      <c r="H51" s="291">
        <v>3.125E-2</v>
      </c>
      <c r="I51" s="278" t="s">
        <v>1457</v>
      </c>
    </row>
    <row r="52" spans="1:9">
      <c r="A52" s="251">
        <f t="shared" si="15"/>
        <v>0.48958333333333326</v>
      </c>
      <c r="B52" s="246">
        <f t="shared" si="13"/>
        <v>0.49652777777777768</v>
      </c>
      <c r="C52" s="291">
        <v>6.9444444444444441E-3</v>
      </c>
      <c r="D52" s="278" t="s">
        <v>1456</v>
      </c>
      <c r="F52" s="251">
        <f t="shared" si="16"/>
        <v>0.48958333333333326</v>
      </c>
      <c r="G52" s="246">
        <f t="shared" si="14"/>
        <v>0.49652777777777768</v>
      </c>
      <c r="H52" s="291">
        <v>6.9444444444444441E-3</v>
      </c>
      <c r="I52" s="278" t="s">
        <v>1456</v>
      </c>
    </row>
    <row r="53" spans="1:9">
      <c r="A53" s="256">
        <f t="shared" si="15"/>
        <v>0.49652777777777768</v>
      </c>
      <c r="B53" s="257">
        <f t="shared" si="13"/>
        <v>0.53819444444444431</v>
      </c>
      <c r="C53" s="258">
        <v>4.1666666666666664E-2</v>
      </c>
      <c r="D53" s="299" t="s">
        <v>1219</v>
      </c>
      <c r="F53" s="256">
        <f t="shared" si="16"/>
        <v>0.49652777777777768</v>
      </c>
      <c r="G53" s="257">
        <f t="shared" si="14"/>
        <v>0.53819444444444431</v>
      </c>
      <c r="H53" s="258">
        <v>4.1666666666666664E-2</v>
      </c>
      <c r="I53" s="299" t="s">
        <v>1219</v>
      </c>
    </row>
    <row r="54" spans="1:9" ht="14.5" customHeight="1">
      <c r="A54" s="251">
        <f t="shared" si="15"/>
        <v>0.53819444444444431</v>
      </c>
      <c r="B54" s="246">
        <f t="shared" si="13"/>
        <v>0.60069444444444431</v>
      </c>
      <c r="C54" s="291">
        <v>6.25E-2</v>
      </c>
      <c r="D54" s="283" t="s">
        <v>1458</v>
      </c>
      <c r="F54" s="251">
        <f t="shared" si="16"/>
        <v>0.53819444444444431</v>
      </c>
      <c r="G54" s="246">
        <f t="shared" si="14"/>
        <v>0.60069444444444431</v>
      </c>
      <c r="H54" s="291">
        <v>6.25E-2</v>
      </c>
      <c r="I54" s="283" t="s">
        <v>1458</v>
      </c>
    </row>
    <row r="55" spans="1:9">
      <c r="A55" s="251">
        <f t="shared" si="15"/>
        <v>0.60069444444444431</v>
      </c>
      <c r="B55" s="246">
        <f t="shared" si="13"/>
        <v>0.60763888888888873</v>
      </c>
      <c r="C55" s="291">
        <v>6.9444444444444441E-3</v>
      </c>
      <c r="D55" s="283" t="s">
        <v>1459</v>
      </c>
      <c r="F55" s="251">
        <f t="shared" si="16"/>
        <v>0.60069444444444431</v>
      </c>
      <c r="G55" s="246">
        <f t="shared" si="14"/>
        <v>0.60763888888888873</v>
      </c>
      <c r="H55" s="291">
        <v>6.9444444444444441E-3</v>
      </c>
      <c r="I55" s="283" t="s">
        <v>1459</v>
      </c>
    </row>
    <row r="56" spans="1:9">
      <c r="A56" s="256">
        <f t="shared" si="15"/>
        <v>0.60763888888888873</v>
      </c>
      <c r="B56" s="257">
        <f t="shared" si="13"/>
        <v>0.61805555555555536</v>
      </c>
      <c r="C56" s="298">
        <v>1.0416666666666666E-2</v>
      </c>
      <c r="D56" s="299" t="s">
        <v>1228</v>
      </c>
      <c r="F56" s="256">
        <f t="shared" si="16"/>
        <v>0.60763888888888873</v>
      </c>
      <c r="G56" s="257">
        <f t="shared" si="14"/>
        <v>0.61805555555555536</v>
      </c>
      <c r="H56" s="298">
        <v>1.0416666666666666E-2</v>
      </c>
      <c r="I56" s="299" t="s">
        <v>1228</v>
      </c>
    </row>
    <row r="57" spans="1:9">
      <c r="A57" s="293">
        <f t="shared" si="15"/>
        <v>0.61805555555555536</v>
      </c>
      <c r="B57" s="294">
        <f t="shared" si="13"/>
        <v>0.65972222222222199</v>
      </c>
      <c r="C57" s="295">
        <v>4.1666666666666664E-2</v>
      </c>
      <c r="D57" s="292" t="s">
        <v>1231</v>
      </c>
      <c r="F57" s="293">
        <f t="shared" si="16"/>
        <v>0.61805555555555536</v>
      </c>
      <c r="G57" s="294">
        <f t="shared" si="14"/>
        <v>0.65972222222222199</v>
      </c>
      <c r="H57" s="295">
        <v>4.1666666666666664E-2</v>
      </c>
      <c r="I57" s="292" t="s">
        <v>1231</v>
      </c>
    </row>
    <row r="58" spans="1:9">
      <c r="A58" s="251">
        <f t="shared" si="15"/>
        <v>0.65972222222222199</v>
      </c>
      <c r="B58" s="246">
        <f t="shared" si="13"/>
        <v>0.66666666666666641</v>
      </c>
      <c r="C58" s="291">
        <v>6.9444444444444441E-3</v>
      </c>
      <c r="D58" s="292" t="s">
        <v>1460</v>
      </c>
      <c r="F58" s="251">
        <f t="shared" si="16"/>
        <v>0.65972222222222199</v>
      </c>
      <c r="G58" s="246">
        <f t="shared" si="14"/>
        <v>0.66666666666666641</v>
      </c>
      <c r="H58" s="291">
        <v>6.9444444444444441E-3</v>
      </c>
      <c r="I58" s="292" t="s">
        <v>1460</v>
      </c>
    </row>
    <row r="59" spans="1:9" ht="15" thickBot="1">
      <c r="A59" s="300" t="s">
        <v>1201</v>
      </c>
      <c r="B59" s="301"/>
      <c r="C59" s="302">
        <f>SUM(C44:C58)</f>
        <v>0.33333333333333331</v>
      </c>
      <c r="D59" s="303"/>
      <c r="F59" s="300" t="s">
        <v>1201</v>
      </c>
      <c r="G59" s="301"/>
      <c r="H59" s="302">
        <f>SUM(H44:H58)</f>
        <v>0.33333333333333331</v>
      </c>
      <c r="I59" s="303"/>
    </row>
    <row r="60" spans="1:9" ht="15" thickBot="1">
      <c r="A60" s="84"/>
      <c r="D60" s="284"/>
      <c r="F60" s="84"/>
      <c r="I60" s="284"/>
    </row>
    <row r="61" spans="1:9" ht="15" thickBot="1">
      <c r="A61" s="872" t="s">
        <v>1465</v>
      </c>
      <c r="B61" s="873"/>
      <c r="C61" s="873"/>
      <c r="D61" s="874"/>
      <c r="F61" s="872" t="s">
        <v>1465</v>
      </c>
      <c r="G61" s="873"/>
      <c r="H61" s="873"/>
      <c r="I61" s="874"/>
    </row>
    <row r="62" spans="1:9" ht="26">
      <c r="A62" s="237" t="s">
        <v>1194</v>
      </c>
      <c r="B62" s="238" t="s">
        <v>1195</v>
      </c>
      <c r="C62" s="239" t="s">
        <v>1196</v>
      </c>
      <c r="D62" s="240" t="s">
        <v>1214</v>
      </c>
      <c r="F62" s="237" t="s">
        <v>1194</v>
      </c>
      <c r="G62" s="238" t="s">
        <v>1195</v>
      </c>
      <c r="H62" s="239" t="s">
        <v>1196</v>
      </c>
      <c r="I62" s="240" t="s">
        <v>1214</v>
      </c>
    </row>
    <row r="63" spans="1:9">
      <c r="A63" s="304">
        <v>0.33333333333333331</v>
      </c>
      <c r="B63" s="246">
        <f t="shared" ref="B63:B74" si="17">IF(ISBLANK(C63),"",A63+C63)</f>
        <v>0.34027777777777773</v>
      </c>
      <c r="C63" s="291">
        <v>6.9444444444444441E-3</v>
      </c>
      <c r="D63" s="292" t="s">
        <v>1230</v>
      </c>
      <c r="F63" s="304">
        <v>0.33333333333333331</v>
      </c>
      <c r="G63" s="249">
        <f t="shared" ref="G63:G74" si="18">IF(ISBLANK(H63),"",F63+H63)</f>
        <v>0.34027777777777773</v>
      </c>
      <c r="H63" s="289">
        <v>6.9444444444444441E-3</v>
      </c>
      <c r="I63" s="290" t="s">
        <v>1230</v>
      </c>
    </row>
    <row r="64" spans="1:9">
      <c r="A64" s="305">
        <f t="shared" ref="A64:A74" si="19">IF(ISBLANK(B63),"",B63)</f>
        <v>0.34027777777777773</v>
      </c>
      <c r="B64" s="246">
        <f t="shared" si="17"/>
        <v>0.36111111111111105</v>
      </c>
      <c r="C64" s="291">
        <v>2.0833333333333332E-2</v>
      </c>
      <c r="D64" s="479" t="s">
        <v>1487</v>
      </c>
      <c r="F64" s="305">
        <f t="shared" ref="F64:F74" si="20">IF(ISBLANK(G63),"",G63)</f>
        <v>0.34027777777777773</v>
      </c>
      <c r="G64" s="246">
        <f t="shared" si="18"/>
        <v>0.36111111111111105</v>
      </c>
      <c r="H64" s="291">
        <v>2.0833333333333332E-2</v>
      </c>
      <c r="I64" s="479" t="s">
        <v>1486</v>
      </c>
    </row>
    <row r="65" spans="1:9">
      <c r="A65" s="305">
        <f t="shared" si="19"/>
        <v>0.36111111111111105</v>
      </c>
      <c r="B65" s="246">
        <f t="shared" si="17"/>
        <v>0.39236111111111105</v>
      </c>
      <c r="C65" s="291">
        <v>3.125E-2</v>
      </c>
      <c r="D65" s="479" t="s">
        <v>1488</v>
      </c>
      <c r="F65" s="305">
        <f t="shared" si="20"/>
        <v>0.36111111111111105</v>
      </c>
      <c r="G65" s="246">
        <f t="shared" si="18"/>
        <v>0.39236111111111105</v>
      </c>
      <c r="H65" s="291">
        <v>3.125E-2</v>
      </c>
      <c r="I65" s="479" t="s">
        <v>1474</v>
      </c>
    </row>
    <row r="66" spans="1:9">
      <c r="A66" s="306">
        <f t="shared" si="19"/>
        <v>0.39236111111111105</v>
      </c>
      <c r="B66" s="257">
        <f t="shared" si="17"/>
        <v>0.40277777777777773</v>
      </c>
      <c r="C66" s="258">
        <v>1.0416666666666666E-2</v>
      </c>
      <c r="D66" s="299" t="s">
        <v>1218</v>
      </c>
      <c r="F66" s="306">
        <f t="shared" si="20"/>
        <v>0.39236111111111105</v>
      </c>
      <c r="G66" s="257">
        <f t="shared" si="18"/>
        <v>0.40277777777777773</v>
      </c>
      <c r="H66" s="258">
        <v>1.0416666666666666E-2</v>
      </c>
      <c r="I66" s="299" t="s">
        <v>1218</v>
      </c>
    </row>
    <row r="67" spans="1:9">
      <c r="A67" s="305">
        <f t="shared" si="19"/>
        <v>0.40277777777777773</v>
      </c>
      <c r="B67" s="246">
        <f t="shared" si="17"/>
        <v>0.44444444444444442</v>
      </c>
      <c r="C67" s="291">
        <v>4.1666666666666664E-2</v>
      </c>
      <c r="D67" s="479" t="s">
        <v>1462</v>
      </c>
      <c r="F67" s="305">
        <f t="shared" si="20"/>
        <v>0.40277777777777773</v>
      </c>
      <c r="G67" s="246">
        <f t="shared" si="18"/>
        <v>0.44444444444444442</v>
      </c>
      <c r="H67" s="291">
        <v>4.1666666666666664E-2</v>
      </c>
      <c r="I67" s="479" t="s">
        <v>1462</v>
      </c>
    </row>
    <row r="68" spans="1:9">
      <c r="A68" s="305">
        <f t="shared" si="19"/>
        <v>0.44444444444444442</v>
      </c>
      <c r="B68" s="246">
        <f t="shared" si="17"/>
        <v>0.45138888888888884</v>
      </c>
      <c r="C68" s="291">
        <v>6.9444444444444441E-3</v>
      </c>
      <c r="D68" s="479" t="s">
        <v>1461</v>
      </c>
      <c r="F68" s="305">
        <f t="shared" si="20"/>
        <v>0.44444444444444442</v>
      </c>
      <c r="G68" s="246">
        <f t="shared" si="18"/>
        <v>0.45138888888888884</v>
      </c>
      <c r="H68" s="291">
        <v>6.9444444444444441E-3</v>
      </c>
      <c r="I68" s="479" t="s">
        <v>1461</v>
      </c>
    </row>
    <row r="69" spans="1:9">
      <c r="A69" s="307">
        <f t="shared" si="19"/>
        <v>0.45138888888888884</v>
      </c>
      <c r="B69" s="294">
        <f t="shared" si="17"/>
        <v>0.52430555555555547</v>
      </c>
      <c r="C69" s="295">
        <v>7.2916666666666671E-2</v>
      </c>
      <c r="D69" s="279" t="s">
        <v>1463</v>
      </c>
      <c r="F69" s="307">
        <f t="shared" si="20"/>
        <v>0.45138888888888884</v>
      </c>
      <c r="G69" s="294">
        <f t="shared" si="18"/>
        <v>0.52430555555555547</v>
      </c>
      <c r="H69" s="295">
        <v>7.2916666666666671E-2</v>
      </c>
      <c r="I69" s="279" t="s">
        <v>1463</v>
      </c>
    </row>
    <row r="70" spans="1:9">
      <c r="A70" s="307">
        <f t="shared" si="19"/>
        <v>0.52430555555555547</v>
      </c>
      <c r="B70" s="294">
        <f t="shared" si="17"/>
        <v>0.5659722222222221</v>
      </c>
      <c r="C70" s="295">
        <v>4.1666666666666664E-2</v>
      </c>
      <c r="D70" s="299" t="s">
        <v>1219</v>
      </c>
      <c r="F70" s="307">
        <f t="shared" si="20"/>
        <v>0.52430555555555547</v>
      </c>
      <c r="G70" s="294">
        <f t="shared" si="18"/>
        <v>0.5659722222222221</v>
      </c>
      <c r="H70" s="295">
        <v>4.1666666666666664E-2</v>
      </c>
      <c r="I70" s="299" t="s">
        <v>1219</v>
      </c>
    </row>
    <row r="71" spans="1:9">
      <c r="A71" s="305">
        <f t="shared" si="19"/>
        <v>0.5659722222222221</v>
      </c>
      <c r="B71" s="246">
        <f t="shared" si="17"/>
        <v>0.57291666666666652</v>
      </c>
      <c r="C71" s="291">
        <v>6.9444444444444441E-3</v>
      </c>
      <c r="D71" s="279" t="s">
        <v>1464</v>
      </c>
      <c r="F71" s="305">
        <f t="shared" si="20"/>
        <v>0.5659722222222221</v>
      </c>
      <c r="G71" s="246">
        <f t="shared" si="18"/>
        <v>0.57291666666666652</v>
      </c>
      <c r="H71" s="291">
        <v>6.9444444444444441E-3</v>
      </c>
      <c r="I71" s="279" t="s">
        <v>1464</v>
      </c>
    </row>
    <row r="72" spans="1:9">
      <c r="A72" s="305">
        <f t="shared" si="19"/>
        <v>0.57291666666666652</v>
      </c>
      <c r="B72" s="246">
        <f t="shared" si="17"/>
        <v>0.63541666666666652</v>
      </c>
      <c r="C72" s="291">
        <v>6.25E-2</v>
      </c>
      <c r="D72" s="308" t="s">
        <v>1231</v>
      </c>
      <c r="F72" s="305">
        <f t="shared" si="20"/>
        <v>0.57291666666666652</v>
      </c>
      <c r="G72" s="246">
        <f t="shared" si="18"/>
        <v>0.63541666666666652</v>
      </c>
      <c r="H72" s="291">
        <v>6.25E-2</v>
      </c>
      <c r="I72" s="308" t="s">
        <v>1231</v>
      </c>
    </row>
    <row r="73" spans="1:9">
      <c r="A73" s="306">
        <f t="shared" si="19"/>
        <v>0.63541666666666652</v>
      </c>
      <c r="B73" s="257">
        <f t="shared" si="17"/>
        <v>0.64583333333333315</v>
      </c>
      <c r="C73" s="258">
        <v>1.0416666666666666E-2</v>
      </c>
      <c r="D73" s="476" t="s">
        <v>1218</v>
      </c>
      <c r="F73" s="306">
        <f t="shared" si="20"/>
        <v>0.63541666666666652</v>
      </c>
      <c r="G73" s="257">
        <f t="shared" si="18"/>
        <v>0.64583333333333315</v>
      </c>
      <c r="H73" s="258">
        <v>1.0416666666666666E-2</v>
      </c>
      <c r="I73" s="476" t="s">
        <v>1218</v>
      </c>
    </row>
    <row r="74" spans="1:9">
      <c r="A74" s="305">
        <f t="shared" si="19"/>
        <v>0.64583333333333315</v>
      </c>
      <c r="B74" s="246">
        <f t="shared" si="17"/>
        <v>0.66666666666666652</v>
      </c>
      <c r="C74" s="291">
        <v>2.0833333333333332E-2</v>
      </c>
      <c r="D74" s="292" t="s">
        <v>1460</v>
      </c>
      <c r="F74" s="252">
        <f t="shared" si="20"/>
        <v>0.64583333333333315</v>
      </c>
      <c r="G74" s="265">
        <f t="shared" si="18"/>
        <v>0.66666666666666652</v>
      </c>
      <c r="H74" s="309">
        <v>2.0833333333333332E-2</v>
      </c>
      <c r="I74" s="481" t="s">
        <v>1460</v>
      </c>
    </row>
    <row r="75" spans="1:9" ht="15" thickBot="1">
      <c r="A75" s="270" t="s">
        <v>1201</v>
      </c>
      <c r="B75" s="301"/>
      <c r="C75" s="302">
        <f>SUM(C63:C74)</f>
        <v>0.33333333333333331</v>
      </c>
      <c r="D75" s="303"/>
      <c r="F75" s="270" t="s">
        <v>1201</v>
      </c>
      <c r="G75" s="271"/>
      <c r="H75" s="272">
        <f>SUM(H63:H74)</f>
        <v>0.33333333333333331</v>
      </c>
      <c r="I75" s="310"/>
    </row>
    <row r="76" spans="1:9" ht="15" thickBot="1">
      <c r="A76" s="84"/>
      <c r="D76" s="284"/>
      <c r="F76" s="84"/>
      <c r="I76" s="284"/>
    </row>
    <row r="77" spans="1:9" ht="15" thickBot="1">
      <c r="A77" s="872" t="s">
        <v>1466</v>
      </c>
      <c r="B77" s="873"/>
      <c r="C77" s="873"/>
      <c r="D77" s="874"/>
      <c r="F77" s="872" t="s">
        <v>1466</v>
      </c>
      <c r="G77" s="873"/>
      <c r="H77" s="873"/>
      <c r="I77" s="874"/>
    </row>
    <row r="78" spans="1:9" ht="26">
      <c r="A78" s="237" t="s">
        <v>1194</v>
      </c>
      <c r="B78" s="238" t="s">
        <v>1195</v>
      </c>
      <c r="C78" s="239" t="s">
        <v>1196</v>
      </c>
      <c r="D78" s="240" t="s">
        <v>1214</v>
      </c>
      <c r="F78" s="237" t="s">
        <v>1194</v>
      </c>
      <c r="G78" s="238" t="s">
        <v>1195</v>
      </c>
      <c r="H78" s="239" t="s">
        <v>1196</v>
      </c>
      <c r="I78" s="240" t="s">
        <v>1214</v>
      </c>
    </row>
    <row r="79" spans="1:9">
      <c r="A79" s="473">
        <v>0.33333333333333331</v>
      </c>
      <c r="B79" s="246">
        <f t="shared" ref="B79:B83" si="21">IF(ISBLANK(C79),"",A79+C79)</f>
        <v>0.34375</v>
      </c>
      <c r="C79" s="291">
        <v>1.0416666666666666E-2</v>
      </c>
      <c r="D79" s="292" t="s">
        <v>1232</v>
      </c>
      <c r="F79" s="311">
        <v>0.33333333333333331</v>
      </c>
      <c r="G79" s="246">
        <f t="shared" ref="G79:G90" si="22">IF(ISBLANK(H79),"",F79+H79)</f>
        <v>0.34375</v>
      </c>
      <c r="H79" s="291">
        <v>1.0416666666666666E-2</v>
      </c>
      <c r="I79" s="292" t="s">
        <v>1232</v>
      </c>
    </row>
    <row r="80" spans="1:9">
      <c r="A80" s="473">
        <f>IF(ISBLANK(B79),"",B79)</f>
        <v>0.34375</v>
      </c>
      <c r="B80" s="246">
        <f t="shared" si="21"/>
        <v>0.38541666666666669</v>
      </c>
      <c r="C80" s="291">
        <v>4.1666666666666664E-2</v>
      </c>
      <c r="D80" s="278" t="s">
        <v>938</v>
      </c>
      <c r="F80" s="311">
        <f t="shared" ref="F80:F90" si="23">IF(ISBLANK(G79),"",G79)</f>
        <v>0.34375</v>
      </c>
      <c r="G80" s="246">
        <f t="shared" si="22"/>
        <v>0.38541666666666669</v>
      </c>
      <c r="H80" s="291">
        <v>4.1666666666666664E-2</v>
      </c>
      <c r="I80" s="278" t="s">
        <v>938</v>
      </c>
    </row>
    <row r="81" spans="1:9">
      <c r="A81" s="473">
        <f t="shared" ref="A81:A90" si="24">IF(ISBLANK(B80),"",B80)</f>
        <v>0.38541666666666669</v>
      </c>
      <c r="B81" s="246">
        <f t="shared" si="21"/>
        <v>0.3923611111111111</v>
      </c>
      <c r="C81" s="291">
        <v>6.9444444444444441E-3</v>
      </c>
      <c r="D81" s="278" t="s">
        <v>1467</v>
      </c>
      <c r="F81" s="311">
        <f t="shared" si="23"/>
        <v>0.38541666666666669</v>
      </c>
      <c r="G81" s="246">
        <f t="shared" si="22"/>
        <v>0.3923611111111111</v>
      </c>
      <c r="H81" s="291">
        <v>6.9444444444444441E-3</v>
      </c>
      <c r="I81" s="278" t="s">
        <v>1467</v>
      </c>
    </row>
    <row r="82" spans="1:9">
      <c r="A82" s="473">
        <f t="shared" si="24"/>
        <v>0.3923611111111111</v>
      </c>
      <c r="B82" s="246">
        <f t="shared" si="21"/>
        <v>0.43402777777777779</v>
      </c>
      <c r="C82" s="291">
        <v>4.1666666666666664E-2</v>
      </c>
      <c r="D82" s="292" t="s">
        <v>1233</v>
      </c>
      <c r="F82" s="311">
        <f t="shared" si="23"/>
        <v>0.3923611111111111</v>
      </c>
      <c r="G82" s="246">
        <f t="shared" si="22"/>
        <v>0.43402777777777779</v>
      </c>
      <c r="H82" s="291">
        <v>4.1666666666666664E-2</v>
      </c>
      <c r="I82" s="292" t="s">
        <v>1233</v>
      </c>
    </row>
    <row r="83" spans="1:9">
      <c r="A83" s="475">
        <f t="shared" si="24"/>
        <v>0.43402777777777779</v>
      </c>
      <c r="B83" s="257">
        <f t="shared" si="21"/>
        <v>0.44444444444444448</v>
      </c>
      <c r="C83" s="258">
        <v>1.0416666666666666E-2</v>
      </c>
      <c r="D83" s="476" t="s">
        <v>1228</v>
      </c>
      <c r="F83" s="312">
        <f t="shared" si="23"/>
        <v>0.43402777777777779</v>
      </c>
      <c r="G83" s="258">
        <f t="shared" si="22"/>
        <v>0.44444444444444448</v>
      </c>
      <c r="H83" s="258">
        <v>1.0416666666666666E-2</v>
      </c>
      <c r="I83" s="476" t="s">
        <v>1228</v>
      </c>
    </row>
    <row r="84" spans="1:9">
      <c r="A84" s="473">
        <f t="shared" si="24"/>
        <v>0.44444444444444448</v>
      </c>
      <c r="B84" s="257">
        <f t="shared" ref="B84:B91" si="25">IF(ISBLANK(C84),"",A84+C84)</f>
        <v>0.47569444444444448</v>
      </c>
      <c r="C84" s="291">
        <v>3.125E-2</v>
      </c>
      <c r="D84" s="292" t="s">
        <v>1468</v>
      </c>
      <c r="F84" s="311">
        <f t="shared" si="23"/>
        <v>0.44444444444444448</v>
      </c>
      <c r="G84" s="246">
        <f t="shared" si="22"/>
        <v>0.47569444444444448</v>
      </c>
      <c r="H84" s="291">
        <v>3.125E-2</v>
      </c>
      <c r="I84" s="292" t="s">
        <v>1475</v>
      </c>
    </row>
    <row r="85" spans="1:9">
      <c r="A85" s="473">
        <f t="shared" si="24"/>
        <v>0.47569444444444448</v>
      </c>
      <c r="B85" s="257">
        <f t="shared" si="25"/>
        <v>0.50694444444444442</v>
      </c>
      <c r="C85" s="247">
        <v>3.125E-2</v>
      </c>
      <c r="D85" s="292" t="s">
        <v>1220</v>
      </c>
      <c r="F85" s="311">
        <f t="shared" si="23"/>
        <v>0.47569444444444448</v>
      </c>
      <c r="G85" s="274">
        <f t="shared" si="22"/>
        <v>0.50694444444444442</v>
      </c>
      <c r="H85" s="247">
        <v>3.125E-2</v>
      </c>
      <c r="I85" s="292" t="s">
        <v>1220</v>
      </c>
    </row>
    <row r="86" spans="1:9">
      <c r="A86" s="475">
        <f t="shared" si="24"/>
        <v>0.50694444444444442</v>
      </c>
      <c r="B86" s="257">
        <f t="shared" si="25"/>
        <v>0.54861111111111105</v>
      </c>
      <c r="C86" s="258">
        <v>4.1666666666666664E-2</v>
      </c>
      <c r="D86" s="476" t="s">
        <v>1234</v>
      </c>
      <c r="F86" s="312">
        <f t="shared" si="23"/>
        <v>0.50694444444444442</v>
      </c>
      <c r="G86" s="258">
        <f t="shared" si="22"/>
        <v>0.54861111111111105</v>
      </c>
      <c r="H86" s="258">
        <v>4.1666666666666664E-2</v>
      </c>
      <c r="I86" s="476" t="s">
        <v>1234</v>
      </c>
    </row>
    <row r="87" spans="1:9">
      <c r="A87" s="473">
        <f t="shared" si="24"/>
        <v>0.54861111111111105</v>
      </c>
      <c r="B87" s="257">
        <f t="shared" si="25"/>
        <v>0.57986111111111105</v>
      </c>
      <c r="C87" s="291">
        <v>3.125E-2</v>
      </c>
      <c r="D87" s="292" t="s">
        <v>1705</v>
      </c>
      <c r="F87" s="311">
        <f t="shared" si="23"/>
        <v>0.54861111111111105</v>
      </c>
      <c r="G87" s="246">
        <f t="shared" si="22"/>
        <v>0.57986111111111105</v>
      </c>
      <c r="H87" s="291">
        <v>3.125E-2</v>
      </c>
      <c r="I87" s="292" t="s">
        <v>1705</v>
      </c>
    </row>
    <row r="88" spans="1:9">
      <c r="A88" s="473">
        <f t="shared" si="24"/>
        <v>0.57986111111111105</v>
      </c>
      <c r="B88" s="257">
        <f>IF(ISBLANK(C88),"",A88+C88)</f>
        <v>0.62152777777777768</v>
      </c>
      <c r="C88" s="295">
        <v>4.1666666666666664E-2</v>
      </c>
      <c r="D88" s="292" t="s">
        <v>1231</v>
      </c>
      <c r="F88" s="311">
        <f t="shared" si="23"/>
        <v>0.57986111111111105</v>
      </c>
      <c r="G88" s="294">
        <f t="shared" si="22"/>
        <v>0.62152777777777768</v>
      </c>
      <c r="H88" s="295">
        <v>4.1666666666666664E-2</v>
      </c>
      <c r="I88" s="292" t="s">
        <v>1231</v>
      </c>
    </row>
    <row r="89" spans="1:9">
      <c r="A89" s="475">
        <f t="shared" si="24"/>
        <v>0.62152777777777768</v>
      </c>
      <c r="B89" s="257">
        <f t="shared" si="25"/>
        <v>0.63194444444444431</v>
      </c>
      <c r="C89" s="258">
        <v>1.0416666666666666E-2</v>
      </c>
      <c r="D89" s="476" t="s">
        <v>1218</v>
      </c>
      <c r="F89" s="312">
        <f t="shared" si="23"/>
        <v>0.62152777777777768</v>
      </c>
      <c r="G89" s="257">
        <f t="shared" si="22"/>
        <v>0.63194444444444431</v>
      </c>
      <c r="H89" s="258">
        <v>1.0416666666666666E-2</v>
      </c>
      <c r="I89" s="476" t="s">
        <v>1218</v>
      </c>
    </row>
    <row r="90" spans="1:9">
      <c r="A90" s="474">
        <f t="shared" si="24"/>
        <v>0.63194444444444431</v>
      </c>
      <c r="B90" s="257">
        <f t="shared" si="25"/>
        <v>0.66666666666666652</v>
      </c>
      <c r="C90" s="291">
        <v>3.4722222222222224E-2</v>
      </c>
      <c r="D90" s="482" t="s">
        <v>1469</v>
      </c>
      <c r="F90" s="313">
        <f t="shared" si="23"/>
        <v>0.63194444444444431</v>
      </c>
      <c r="G90" s="246">
        <f t="shared" si="22"/>
        <v>0.66666666666666652</v>
      </c>
      <c r="H90" s="291">
        <v>3.4722222222222224E-2</v>
      </c>
      <c r="I90" s="482" t="s">
        <v>1469</v>
      </c>
    </row>
    <row r="91" spans="1:9">
      <c r="A91" s="474">
        <v>0.65277777777777779</v>
      </c>
      <c r="B91" s="257" t="str">
        <f t="shared" si="25"/>
        <v/>
      </c>
      <c r="C91" s="291"/>
      <c r="D91" s="480"/>
      <c r="F91" s="313"/>
      <c r="G91" s="246"/>
      <c r="H91" s="291"/>
      <c r="I91" s="480"/>
    </row>
    <row r="92" spans="1:9" ht="15" thickBot="1">
      <c r="A92" s="314" t="s">
        <v>1201</v>
      </c>
      <c r="B92" s="315"/>
      <c r="C92" s="316">
        <f>SUM(C79:C91)</f>
        <v>0.33333333333333331</v>
      </c>
      <c r="D92" s="317"/>
      <c r="F92" s="318" t="s">
        <v>1201</v>
      </c>
      <c r="G92" s="315"/>
      <c r="H92" s="316">
        <f>SUM(H79:H91)</f>
        <v>0.33333333333333331</v>
      </c>
      <c r="I92" s="317"/>
    </row>
  </sheetData>
  <mergeCells count="32">
    <mergeCell ref="F5:I5"/>
    <mergeCell ref="K5:N5"/>
    <mergeCell ref="A77:D77"/>
    <mergeCell ref="F77:I77"/>
    <mergeCell ref="K29:N29"/>
    <mergeCell ref="A8:D8"/>
    <mergeCell ref="F8:I8"/>
    <mergeCell ref="K8:N8"/>
    <mergeCell ref="A9:D9"/>
    <mergeCell ref="F9:I9"/>
    <mergeCell ref="K9:N9"/>
    <mergeCell ref="A26:D26"/>
    <mergeCell ref="F26:I26"/>
    <mergeCell ref="A27:D27"/>
    <mergeCell ref="F27:I27"/>
    <mergeCell ref="K28:N28"/>
    <mergeCell ref="A2:N2"/>
    <mergeCell ref="A1:N1"/>
    <mergeCell ref="A42:D42"/>
    <mergeCell ref="F42:I42"/>
    <mergeCell ref="A61:D61"/>
    <mergeCell ref="F61:I61"/>
    <mergeCell ref="B6:D6"/>
    <mergeCell ref="G6:I6"/>
    <mergeCell ref="L6:N6"/>
    <mergeCell ref="B7:D7"/>
    <mergeCell ref="G7:I7"/>
    <mergeCell ref="L7:N7"/>
    <mergeCell ref="A4:D4"/>
    <mergeCell ref="F4:I4"/>
    <mergeCell ref="K4:N4"/>
    <mergeCell ref="A5:D5"/>
  </mergeCells>
  <pageMargins left="0.54" right="0.43" top="0.79" bottom="0.75" header="0.3" footer="0.3"/>
  <pageSetup paperSize="9"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DB707C-FEE2-47B0-BFA0-50880935123D}">
  <dimension ref="A1:AF100"/>
  <sheetViews>
    <sheetView showGridLines="0" tabSelected="1" topLeftCell="A33" zoomScale="71" zoomScaleNormal="100" workbookViewId="0">
      <selection activeCell="S48" sqref="S48"/>
    </sheetView>
  </sheetViews>
  <sheetFormatPr defaultColWidth="8.7265625" defaultRowHeight="13"/>
  <cols>
    <col min="1" max="1" width="36" style="326" bestFit="1" customWidth="1"/>
    <col min="2" max="3" width="13.6328125" style="326" hidden="1" customWidth="1"/>
    <col min="4" max="4" width="13.6328125" style="326" customWidth="1"/>
    <col min="5" max="6" width="13.6328125" style="326" hidden="1" customWidth="1"/>
    <col min="7" max="7" width="13.6328125" style="326" customWidth="1"/>
    <col min="8" max="8" width="7.453125" style="326" customWidth="1"/>
    <col min="9" max="9" width="29.81640625" style="326" customWidth="1"/>
    <col min="10" max="11" width="0" style="326" hidden="1" customWidth="1"/>
    <col min="12" max="12" width="14.1796875" style="327" customWidth="1"/>
    <col min="13" max="14" width="6.453125" style="326" hidden="1" customWidth="1"/>
    <col min="15" max="15" width="17" style="328" customWidth="1"/>
    <col min="16" max="16384" width="8.7265625" style="326"/>
  </cols>
  <sheetData>
    <row r="1" spans="1:32" ht="45.5" customHeight="1">
      <c r="A1" s="902" t="s">
        <v>2134</v>
      </c>
      <c r="B1" s="903"/>
      <c r="C1" s="903"/>
      <c r="D1" s="903"/>
      <c r="E1" s="903"/>
      <c r="F1" s="903"/>
      <c r="G1" s="903"/>
      <c r="H1" s="903"/>
      <c r="I1" s="903"/>
      <c r="J1" s="903"/>
      <c r="K1" s="903"/>
      <c r="L1" s="903"/>
      <c r="M1" s="903"/>
      <c r="N1" s="903"/>
      <c r="O1" s="904"/>
    </row>
    <row r="2" spans="1:32" ht="15.5">
      <c r="A2" s="927" t="s">
        <v>2078</v>
      </c>
      <c r="B2" s="928"/>
      <c r="C2" s="928"/>
      <c r="D2" s="928"/>
      <c r="E2" s="928"/>
      <c r="F2" s="928"/>
      <c r="G2" s="928"/>
      <c r="H2" s="928"/>
      <c r="I2" s="928"/>
      <c r="J2" s="928"/>
      <c r="K2" s="928"/>
      <c r="L2" s="928"/>
      <c r="M2" s="928"/>
      <c r="N2" s="928"/>
      <c r="O2" s="769"/>
    </row>
    <row r="3" spans="1:32">
      <c r="A3" s="329"/>
      <c r="M3" s="327"/>
      <c r="N3" s="327"/>
      <c r="O3" s="744"/>
      <c r="P3" s="327"/>
      <c r="Q3" s="327"/>
      <c r="R3" s="327"/>
      <c r="S3" s="327"/>
      <c r="T3" s="327"/>
      <c r="U3" s="327"/>
      <c r="V3" s="327"/>
      <c r="W3" s="327"/>
      <c r="X3" s="327"/>
      <c r="Y3" s="327"/>
      <c r="Z3" s="327"/>
      <c r="AA3" s="327"/>
      <c r="AB3" s="327"/>
      <c r="AC3" s="327"/>
      <c r="AD3" s="327"/>
      <c r="AE3" s="327"/>
      <c r="AF3" s="327"/>
    </row>
    <row r="4" spans="1:32" ht="41.5" customHeight="1">
      <c r="A4" s="905" t="s">
        <v>2138</v>
      </c>
      <c r="B4" s="906"/>
      <c r="C4" s="906"/>
      <c r="D4" s="906"/>
      <c r="E4" s="906"/>
      <c r="F4" s="906"/>
      <c r="G4" s="906"/>
      <c r="H4" s="906"/>
      <c r="I4" s="906"/>
      <c r="J4" s="906"/>
      <c r="K4" s="906"/>
      <c r="L4" s="906"/>
      <c r="M4" s="906"/>
      <c r="N4" s="906"/>
      <c r="O4" s="907"/>
      <c r="P4" s="327"/>
      <c r="Q4" s="327"/>
      <c r="R4" s="327"/>
      <c r="S4" s="327"/>
      <c r="T4" s="327"/>
      <c r="U4" s="327"/>
      <c r="V4" s="327"/>
      <c r="W4" s="327"/>
      <c r="X4" s="327"/>
      <c r="Y4" s="327"/>
      <c r="Z4" s="327"/>
      <c r="AA4" s="327"/>
      <c r="AB4" s="327"/>
      <c r="AC4" s="327"/>
      <c r="AD4" s="327"/>
      <c r="AE4" s="327"/>
      <c r="AF4" s="327"/>
    </row>
    <row r="5" spans="1:32" ht="13" customHeight="1">
      <c r="A5" s="745"/>
      <c r="B5" s="76"/>
      <c r="C5" s="76"/>
      <c r="D5" s="76"/>
      <c r="E5" s="76"/>
      <c r="F5" s="76"/>
      <c r="G5" s="76"/>
      <c r="O5" s="746"/>
    </row>
    <row r="6" spans="1:32">
      <c r="A6" s="329"/>
      <c r="L6" s="326"/>
      <c r="O6" s="747"/>
    </row>
    <row r="7" spans="1:32" ht="13.5" thickBot="1">
      <c r="A7" s="329"/>
      <c r="L7" s="326"/>
      <c r="O7" s="747"/>
    </row>
    <row r="8" spans="1:32" ht="15.5">
      <c r="A8" s="923" t="s">
        <v>1748</v>
      </c>
      <c r="B8" s="924"/>
      <c r="C8" s="924"/>
      <c r="D8" s="924"/>
      <c r="E8" s="924"/>
      <c r="F8" s="924"/>
      <c r="G8" s="925"/>
      <c r="I8" s="912" t="s">
        <v>1749</v>
      </c>
      <c r="J8" s="913"/>
      <c r="K8" s="913"/>
      <c r="L8" s="913"/>
      <c r="M8" s="913"/>
      <c r="N8" s="913"/>
      <c r="O8" s="914"/>
    </row>
    <row r="9" spans="1:32">
      <c r="A9" s="764"/>
      <c r="B9" s="1062" t="s">
        <v>1738</v>
      </c>
      <c r="C9" s="1062"/>
      <c r="D9" s="1062"/>
      <c r="E9" s="1062" t="s">
        <v>1739</v>
      </c>
      <c r="F9" s="1062"/>
      <c r="G9" s="926"/>
      <c r="I9" s="764"/>
      <c r="J9" s="929" t="s">
        <v>1738</v>
      </c>
      <c r="K9" s="929"/>
      <c r="L9" s="929"/>
      <c r="M9" s="929" t="s">
        <v>1739</v>
      </c>
      <c r="N9" s="929"/>
      <c r="O9" s="930"/>
    </row>
    <row r="10" spans="1:32" ht="26">
      <c r="A10" s="330" t="s">
        <v>1193</v>
      </c>
      <c r="B10" s="331" t="s">
        <v>1194</v>
      </c>
      <c r="C10" s="332" t="s">
        <v>1195</v>
      </c>
      <c r="D10" s="333" t="s">
        <v>1196</v>
      </c>
      <c r="E10" s="331" t="s">
        <v>1194</v>
      </c>
      <c r="F10" s="332" t="s">
        <v>1195</v>
      </c>
      <c r="G10" s="334" t="s">
        <v>1196</v>
      </c>
      <c r="I10" s="330" t="s">
        <v>1193</v>
      </c>
      <c r="J10" s="331" t="s">
        <v>1194</v>
      </c>
      <c r="K10" s="332" t="s">
        <v>1195</v>
      </c>
      <c r="L10" s="333" t="s">
        <v>1196</v>
      </c>
      <c r="M10" s="331" t="s">
        <v>1194</v>
      </c>
      <c r="N10" s="332" t="s">
        <v>1195</v>
      </c>
      <c r="O10" s="334" t="s">
        <v>1196</v>
      </c>
    </row>
    <row r="11" spans="1:32">
      <c r="A11" s="335" t="s">
        <v>1197</v>
      </c>
      <c r="B11" s="336">
        <v>0.375</v>
      </c>
      <c r="C11" s="249">
        <f>IF(ISBLANK(D11),"",B11+D11)</f>
        <v>0.38194444444444442</v>
      </c>
      <c r="D11" s="337">
        <v>6.9444444444444441E-3</v>
      </c>
      <c r="E11" s="338">
        <v>0.375</v>
      </c>
      <c r="F11" s="339">
        <f>IF(ISBLANK(G11),"",E11+G11)</f>
        <v>0.38194444444444442</v>
      </c>
      <c r="G11" s="340">
        <v>6.9444444444444441E-3</v>
      </c>
      <c r="I11" s="335" t="s">
        <v>1197</v>
      </c>
      <c r="J11" s="336">
        <v>0.375</v>
      </c>
      <c r="K11" s="249">
        <f>IF(ISBLANK(L11),"",J11+L11)</f>
        <v>0.38194444444444442</v>
      </c>
      <c r="L11" s="343">
        <v>6.9444444444444441E-3</v>
      </c>
      <c r="M11" s="338">
        <v>0.375</v>
      </c>
      <c r="N11" s="339">
        <f>IF(ISBLANK(O11),"",M11+O11)</f>
        <v>0.37847222222222221</v>
      </c>
      <c r="O11" s="340">
        <v>3.472222222222222E-3</v>
      </c>
    </row>
    <row r="12" spans="1:32">
      <c r="A12" s="636" t="s">
        <v>1950</v>
      </c>
      <c r="B12" s="639"/>
      <c r="C12" s="249"/>
      <c r="D12" s="365">
        <v>0</v>
      </c>
      <c r="E12" s="640"/>
      <c r="F12" s="339"/>
      <c r="G12" s="366">
        <v>6.9444444444444441E-3</v>
      </c>
      <c r="I12" s="341" t="s">
        <v>1490</v>
      </c>
      <c r="J12" s="249" t="e">
        <f>IF(ISBLANK(#REF!),"",#REF!)</f>
        <v>#REF!</v>
      </c>
      <c r="K12" s="249" t="e">
        <f t="shared" ref="K12:K16" si="0">IF(ISBLANK(L12),"",J12+L12)</f>
        <v>#REF!</v>
      </c>
      <c r="L12" s="343">
        <v>1.3888888888888888E-2</v>
      </c>
      <c r="M12" s="339" t="e">
        <f>IF(ISBLANK(#REF!),"",#REF!)</f>
        <v>#REF!</v>
      </c>
      <c r="N12" s="339" t="e">
        <f t="shared" ref="N12:N16" si="1">IF(ISBLANK(O12),"",M12+O12)</f>
        <v>#REF!</v>
      </c>
      <c r="O12" s="345">
        <v>3.472222222222222E-3</v>
      </c>
    </row>
    <row r="13" spans="1:32">
      <c r="A13" s="636" t="s">
        <v>2110</v>
      </c>
      <c r="B13" s="342">
        <f>IF(ISBLANK(C11),"",C11)</f>
        <v>0.38194444444444442</v>
      </c>
      <c r="C13" s="249">
        <f t="shared" ref="C13:C16" si="2">IF(ISBLANK(D13),"",B13+D13)</f>
        <v>0.3923611111111111</v>
      </c>
      <c r="D13" s="343">
        <v>1.0416666666666666E-2</v>
      </c>
      <c r="E13" s="344">
        <f>IF(ISBLANK(F11),"",F11)</f>
        <v>0.38194444444444442</v>
      </c>
      <c r="F13" s="339">
        <f t="shared" ref="F13:F16" si="3">IF(ISBLANK(G13),"",E13+G13)</f>
        <v>0.38888888888888884</v>
      </c>
      <c r="G13" s="345">
        <v>6.9444444444444441E-3</v>
      </c>
      <c r="I13" s="341" t="s">
        <v>1203</v>
      </c>
      <c r="J13" s="249" t="e">
        <f t="shared" ref="J13:J14" si="4">IF(ISBLANK(K12),"",K12)</f>
        <v>#REF!</v>
      </c>
      <c r="K13" s="249" t="e">
        <f t="shared" si="0"/>
        <v>#REF!</v>
      </c>
      <c r="L13" s="343">
        <v>10.020833333333334</v>
      </c>
      <c r="M13" s="339" t="e">
        <f t="shared" ref="M13:M14" si="5">IF(ISBLANK(N12),"",N12)</f>
        <v>#REF!</v>
      </c>
      <c r="N13" s="339" t="e">
        <f t="shared" si="1"/>
        <v>#REF!</v>
      </c>
      <c r="O13" s="345">
        <v>1.3888888888888888E-2</v>
      </c>
    </row>
    <row r="14" spans="1:32">
      <c r="A14" s="341" t="s">
        <v>2109</v>
      </c>
      <c r="B14" s="342" t="e">
        <f>IF(ISBLANK(#REF!),"",#REF!)</f>
        <v>#REF!</v>
      </c>
      <c r="C14" s="249" t="e">
        <f t="shared" si="2"/>
        <v>#REF!</v>
      </c>
      <c r="D14" s="343">
        <v>2.4305555555555556E-2</v>
      </c>
      <c r="E14" s="344" t="e">
        <f>IF(ISBLANK(#REF!),"",#REF!)</f>
        <v>#REF!</v>
      </c>
      <c r="F14" s="339" t="e">
        <f t="shared" si="3"/>
        <v>#REF!</v>
      </c>
      <c r="G14" s="345">
        <v>1.3888888888888888E-2</v>
      </c>
      <c r="I14" s="341" t="s">
        <v>2133</v>
      </c>
      <c r="J14" s="249" t="e">
        <f t="shared" si="4"/>
        <v>#REF!</v>
      </c>
      <c r="K14" s="249" t="e">
        <f t="shared" si="0"/>
        <v>#REF!</v>
      </c>
      <c r="L14" s="343">
        <v>2.0833333333333332E-2</v>
      </c>
      <c r="M14" s="339" t="e">
        <f t="shared" si="5"/>
        <v>#REF!</v>
      </c>
      <c r="N14" s="339" t="e">
        <f t="shared" si="1"/>
        <v>#REF!</v>
      </c>
      <c r="O14" s="345">
        <v>2.0833333333333332E-2</v>
      </c>
    </row>
    <row r="15" spans="1:32">
      <c r="A15" s="350" t="s">
        <v>6</v>
      </c>
      <c r="B15" s="351" t="e">
        <f>IF(ISBLANK(#REF!),"",#REF!)</f>
        <v>#REF!</v>
      </c>
      <c r="C15" s="352" t="e">
        <f t="shared" si="2"/>
        <v>#REF!</v>
      </c>
      <c r="D15" s="353">
        <v>4.1666666666666664E-2</v>
      </c>
      <c r="E15" s="354" t="e">
        <f>IF(ISBLANK(#REF!),"",#REF!)</f>
        <v>#REF!</v>
      </c>
      <c r="F15" s="355" t="e">
        <f t="shared" si="3"/>
        <v>#REF!</v>
      </c>
      <c r="G15" s="356">
        <v>2.7777777777777776E-2</v>
      </c>
      <c r="I15" s="350" t="s">
        <v>6</v>
      </c>
      <c r="J15" s="352" t="e">
        <f>IF(ISBLANK(#REF!),"",#REF!)</f>
        <v>#REF!</v>
      </c>
      <c r="K15" s="352" t="e">
        <f t="shared" si="0"/>
        <v>#REF!</v>
      </c>
      <c r="L15" s="363">
        <v>6.25E-2</v>
      </c>
      <c r="M15" s="355" t="e">
        <f>IF(ISBLANK(#REF!),"",#REF!)</f>
        <v>#REF!</v>
      </c>
      <c r="N15" s="355" t="e">
        <f t="shared" si="1"/>
        <v>#REF!</v>
      </c>
      <c r="O15" s="364">
        <v>100.04166666666667</v>
      </c>
    </row>
    <row r="16" spans="1:32">
      <c r="A16" s="346" t="s">
        <v>1200</v>
      </c>
      <c r="B16" s="357" t="e">
        <f t="shared" ref="B16" si="6">IF(ISBLANK(C15),"",C15)</f>
        <v>#REF!</v>
      </c>
      <c r="C16" s="358" t="e">
        <f t="shared" si="2"/>
        <v>#REF!</v>
      </c>
      <c r="D16" s="359">
        <v>2.0833333333333332E-2</v>
      </c>
      <c r="E16" s="360" t="e">
        <f t="shared" ref="E16" si="7">IF(ISBLANK(F15),"",F15)</f>
        <v>#REF!</v>
      </c>
      <c r="F16" s="361" t="e">
        <f t="shared" si="3"/>
        <v>#REF!</v>
      </c>
      <c r="G16" s="362">
        <v>2.0833333333333332E-2</v>
      </c>
      <c r="I16" s="346" t="s">
        <v>1200</v>
      </c>
      <c r="J16" s="249" t="e">
        <f t="shared" ref="J16" si="8">IF(ISBLANK(K15),"",K15)</f>
        <v>#REF!</v>
      </c>
      <c r="K16" s="249" t="e">
        <f t="shared" si="0"/>
        <v>#REF!</v>
      </c>
      <c r="L16" s="365">
        <v>2.0833333333333332E-2</v>
      </c>
      <c r="M16" s="339" t="e">
        <f t="shared" ref="M16" si="9">IF(ISBLANK(N15),"",N15)</f>
        <v>#REF!</v>
      </c>
      <c r="N16" s="339" t="e">
        <f t="shared" si="1"/>
        <v>#REF!</v>
      </c>
      <c r="O16" s="366">
        <v>2.0833333333333332E-2</v>
      </c>
    </row>
    <row r="17" spans="1:15" ht="13.5" thickBot="1">
      <c r="A17" s="1053" t="s">
        <v>2136</v>
      </c>
      <c r="B17" s="921" t="s">
        <v>1201</v>
      </c>
      <c r="C17" s="922"/>
      <c r="D17" s="348">
        <f>SUM(D11:D16)</f>
        <v>0.10416666666666667</v>
      </c>
      <c r="E17" s="921" t="s">
        <v>1201</v>
      </c>
      <c r="F17" s="922"/>
      <c r="G17" s="349">
        <f>SUM(G11:G16)</f>
        <v>8.3333333333333329E-2</v>
      </c>
      <c r="I17" s="1053" t="s">
        <v>2136</v>
      </c>
      <c r="J17" s="900" t="s">
        <v>1201</v>
      </c>
      <c r="K17" s="901"/>
      <c r="L17" s="348">
        <f>SUM(L11:L16)</f>
        <v>10.145833333333336</v>
      </c>
      <c r="M17" s="900" t="s">
        <v>1201</v>
      </c>
      <c r="N17" s="901"/>
      <c r="O17" s="349">
        <f>SUM(O11:O16)</f>
        <v>100.10416666666667</v>
      </c>
    </row>
    <row r="18" spans="1:15">
      <c r="A18" s="329"/>
      <c r="O18" s="746"/>
    </row>
    <row r="19" spans="1:15">
      <c r="A19" s="329"/>
      <c r="O19" s="746"/>
    </row>
    <row r="20" spans="1:15" ht="13.5" thickBot="1">
      <c r="A20" s="748"/>
      <c r="B20" s="749"/>
      <c r="C20" s="749"/>
      <c r="D20" s="750"/>
      <c r="E20" s="749"/>
      <c r="F20" s="749"/>
      <c r="G20" s="750"/>
      <c r="O20" s="746"/>
    </row>
    <row r="21" spans="1:15" ht="15.5">
      <c r="A21" s="912" t="s">
        <v>2039</v>
      </c>
      <c r="B21" s="913"/>
      <c r="C21" s="913"/>
      <c r="D21" s="913"/>
      <c r="E21" s="913"/>
      <c r="F21" s="913"/>
      <c r="G21" s="914"/>
      <c r="I21" s="931" t="s">
        <v>1947</v>
      </c>
      <c r="J21" s="932"/>
      <c r="K21" s="932"/>
      <c r="L21" s="932"/>
      <c r="M21" s="932"/>
      <c r="N21" s="932"/>
      <c r="O21" s="933"/>
    </row>
    <row r="22" spans="1:15" ht="16.5" customHeight="1">
      <c r="A22" s="757"/>
      <c r="B22" s="1058"/>
      <c r="C22" s="1058"/>
      <c r="D22" s="1059" t="s">
        <v>2137</v>
      </c>
      <c r="E22" s="1058"/>
      <c r="F22" s="1058"/>
      <c r="G22" s="758" t="s">
        <v>1739</v>
      </c>
      <c r="I22" s="759"/>
      <c r="J22" s="1054" t="s">
        <v>1738</v>
      </c>
      <c r="K22" s="1054"/>
      <c r="L22" s="1054"/>
      <c r="M22" s="1054" t="s">
        <v>1739</v>
      </c>
      <c r="N22" s="1054"/>
      <c r="O22" s="934"/>
    </row>
    <row r="23" spans="1:15" ht="26">
      <c r="A23" s="350" t="s">
        <v>1193</v>
      </c>
      <c r="B23" s="1060"/>
      <c r="C23" s="1060"/>
      <c r="D23" s="333" t="s">
        <v>1196</v>
      </c>
      <c r="E23" s="331" t="s">
        <v>1194</v>
      </c>
      <c r="F23" s="332" t="s">
        <v>1195</v>
      </c>
      <c r="G23" s="334" t="s">
        <v>1196</v>
      </c>
      <c r="I23" s="731" t="s">
        <v>1193</v>
      </c>
      <c r="J23" s="368" t="s">
        <v>1194</v>
      </c>
      <c r="K23" s="369" t="s">
        <v>1195</v>
      </c>
      <c r="L23" s="732" t="s">
        <v>1196</v>
      </c>
      <c r="M23" s="368" t="s">
        <v>1194</v>
      </c>
      <c r="N23" s="369" t="s">
        <v>1195</v>
      </c>
      <c r="O23" s="733" t="s">
        <v>1196</v>
      </c>
    </row>
    <row r="24" spans="1:15">
      <c r="A24" s="335" t="s">
        <v>1197</v>
      </c>
      <c r="B24" s="1060"/>
      <c r="C24" s="1060"/>
      <c r="D24" s="343">
        <v>6.9444444444444441E-3</v>
      </c>
      <c r="E24" s="338">
        <v>0.375</v>
      </c>
      <c r="F24" s="339">
        <f>IF(ISBLANK(G24),"",E24+G24)</f>
        <v>0.37847222222222221</v>
      </c>
      <c r="G24" s="340">
        <v>3.472222222222222E-3</v>
      </c>
      <c r="I24" s="335" t="s">
        <v>2115</v>
      </c>
      <c r="J24" s="372">
        <v>0.375</v>
      </c>
      <c r="K24" s="249">
        <f>IF(ISBLANK(L24),"",J24+L24)</f>
        <v>5.3784722222222223</v>
      </c>
      <c r="L24" s="337">
        <v>5.0034722222222223</v>
      </c>
      <c r="M24" s="373">
        <v>0.375</v>
      </c>
      <c r="N24" s="339">
        <f>IF(ISBLANK(O24),"",M24+O24)</f>
        <v>0.37847222222222221</v>
      </c>
      <c r="O24" s="340">
        <v>3.472222222222222E-3</v>
      </c>
    </row>
    <row r="25" spans="1:15">
      <c r="A25" s="341" t="s">
        <v>1950</v>
      </c>
      <c r="B25" s="1060"/>
      <c r="C25" s="1060"/>
      <c r="D25" s="343">
        <v>0</v>
      </c>
      <c r="E25" s="339">
        <f>IF(ISBLANK(F24),"",F24)</f>
        <v>0.37847222222222221</v>
      </c>
      <c r="F25" s="339">
        <f>IF(ISBLANK(G25),"",E25+G25)</f>
        <v>10.385416666666666</v>
      </c>
      <c r="G25" s="345">
        <v>10.006944444444445</v>
      </c>
      <c r="I25" s="341" t="s">
        <v>1950</v>
      </c>
      <c r="J25" s="342">
        <f>IF(ISBLANK(K24),"",K24)</f>
        <v>5.3784722222222223</v>
      </c>
      <c r="K25" s="249">
        <f t="shared" ref="K25:K29" si="10">IF(ISBLANK(L25),"",J25+L25)</f>
        <v>5.3784722222222223</v>
      </c>
      <c r="L25" s="374">
        <v>0</v>
      </c>
      <c r="M25" s="344">
        <f>IF(ISBLANK(N24),"",N24)</f>
        <v>0.37847222222222221</v>
      </c>
      <c r="N25" s="339">
        <f t="shared" ref="N25:N29" si="11">IF(ISBLANK(O25),"",M25+O25)</f>
        <v>0.3888888888888889</v>
      </c>
      <c r="O25" s="345">
        <v>1.0416666666666666E-2</v>
      </c>
    </row>
    <row r="26" spans="1:15">
      <c r="A26" s="341" t="s">
        <v>2111</v>
      </c>
      <c r="B26" s="1060"/>
      <c r="C26" s="1060"/>
      <c r="D26" s="343">
        <v>2.0833333333333332E-2</v>
      </c>
      <c r="E26" s="339">
        <f t="shared" ref="E26" si="12">IF(ISBLANK(F25),"",F25)</f>
        <v>10.385416666666666</v>
      </c>
      <c r="F26" s="339">
        <f t="shared" ref="F26:F29" si="13">IF(ISBLANK(G26),"",E26+G26)</f>
        <v>10.402777777777777</v>
      </c>
      <c r="G26" s="345">
        <v>1.7361111111111112E-2</v>
      </c>
      <c r="I26" s="341" t="s">
        <v>2113</v>
      </c>
      <c r="J26" s="342">
        <f t="shared" ref="J26:J27" si="14">IF(ISBLANK(K25),"",K25)</f>
        <v>5.3784722222222223</v>
      </c>
      <c r="K26" s="249">
        <f t="shared" si="10"/>
        <v>5.385416666666667</v>
      </c>
      <c r="L26" s="374">
        <v>6.9444444444444441E-3</v>
      </c>
      <c r="M26" s="344">
        <f t="shared" ref="M26:M27" si="15">IF(ISBLANK(N25),"",N25)</f>
        <v>0.3888888888888889</v>
      </c>
      <c r="N26" s="339">
        <f t="shared" si="11"/>
        <v>0.3923611111111111</v>
      </c>
      <c r="O26" s="345">
        <v>3.472222222222222E-3</v>
      </c>
    </row>
    <row r="27" spans="1:15" ht="26">
      <c r="A27" s="341" t="s">
        <v>2112</v>
      </c>
      <c r="B27" s="1060"/>
      <c r="C27" s="1060"/>
      <c r="D27" s="343">
        <v>5.5555555555555552E-2</v>
      </c>
      <c r="E27" s="339" t="e">
        <f>IF(ISBLANK(#REF!),"",#REF!)</f>
        <v>#REF!</v>
      </c>
      <c r="F27" s="339" t="e">
        <f t="shared" si="13"/>
        <v>#REF!</v>
      </c>
      <c r="G27" s="345">
        <v>3.8194444444444448E-2</v>
      </c>
      <c r="I27" s="375" t="s">
        <v>2114</v>
      </c>
      <c r="J27" s="342">
        <f t="shared" si="14"/>
        <v>5.385416666666667</v>
      </c>
      <c r="K27" s="249">
        <f t="shared" si="10"/>
        <v>5.416666666666667</v>
      </c>
      <c r="L27" s="343">
        <v>3.125E-2</v>
      </c>
      <c r="M27" s="344">
        <f t="shared" si="15"/>
        <v>0.3923611111111111</v>
      </c>
      <c r="N27" s="339">
        <f t="shared" si="11"/>
        <v>0.41666666666666669</v>
      </c>
      <c r="O27" s="345">
        <v>2.4305555555555556E-2</v>
      </c>
    </row>
    <row r="28" spans="1:15">
      <c r="A28" s="350" t="s">
        <v>1231</v>
      </c>
      <c r="B28" s="1060"/>
      <c r="C28" s="1060"/>
      <c r="D28" s="363">
        <v>4.1666666666666664E-2</v>
      </c>
      <c r="E28" s="355" t="e">
        <f>IF(ISBLANK(#REF!),"",#REF!)</f>
        <v>#REF!</v>
      </c>
      <c r="F28" s="355" t="e">
        <f t="shared" si="13"/>
        <v>#REF!</v>
      </c>
      <c r="G28" s="364">
        <v>100.03125</v>
      </c>
      <c r="I28" s="734" t="s">
        <v>6</v>
      </c>
      <c r="J28" s="377" t="e">
        <f>IF(ISBLANK(#REF!),"",#REF!)</f>
        <v>#REF!</v>
      </c>
      <c r="K28" s="378" t="e">
        <f t="shared" si="10"/>
        <v>#REF!</v>
      </c>
      <c r="L28" s="735">
        <v>6.25E-2</v>
      </c>
      <c r="M28" s="380" t="e">
        <f>IF(ISBLANK(#REF!),"",#REF!)</f>
        <v>#REF!</v>
      </c>
      <c r="N28" s="381" t="e">
        <f t="shared" si="11"/>
        <v>#REF!</v>
      </c>
      <c r="O28" s="736">
        <v>100.04166666666667</v>
      </c>
    </row>
    <row r="29" spans="1:15">
      <c r="A29" s="346" t="s">
        <v>1200</v>
      </c>
      <c r="B29" s="1060"/>
      <c r="C29" s="1060"/>
      <c r="D29" s="365">
        <v>2.0833333333333332E-2</v>
      </c>
      <c r="E29" s="339" t="e">
        <f t="shared" ref="E29" si="16">IF(ISBLANK(F28),"",F28)</f>
        <v>#REF!</v>
      </c>
      <c r="F29" s="339" t="e">
        <f t="shared" si="13"/>
        <v>#REF!</v>
      </c>
      <c r="G29" s="366">
        <v>2.0833333333333332E-2</v>
      </c>
      <c r="I29" s="346" t="s">
        <v>1200</v>
      </c>
      <c r="J29" s="342" t="e">
        <f t="shared" ref="J29" si="17">IF(ISBLANK(K28),"",K28)</f>
        <v>#REF!</v>
      </c>
      <c r="K29" s="249" t="e">
        <f t="shared" si="10"/>
        <v>#REF!</v>
      </c>
      <c r="L29" s="365">
        <v>2.0833333333333332E-2</v>
      </c>
      <c r="M29" s="344" t="e">
        <f t="shared" ref="M29" si="18">IF(ISBLANK(N28),"",N28)</f>
        <v>#REF!</v>
      </c>
      <c r="N29" s="339" t="e">
        <f t="shared" si="11"/>
        <v>#REF!</v>
      </c>
      <c r="O29" s="366">
        <v>2.0833333333333332E-2</v>
      </c>
    </row>
    <row r="30" spans="1:15" ht="13.5" thickBot="1">
      <c r="A30" s="1053" t="s">
        <v>2136</v>
      </c>
      <c r="B30" s="1061"/>
      <c r="C30" s="1061"/>
      <c r="D30" s="348">
        <f>SUM(D24:D29)</f>
        <v>0.14583333333333334</v>
      </c>
      <c r="E30" s="900" t="s">
        <v>1201</v>
      </c>
      <c r="F30" s="901"/>
      <c r="G30" s="349">
        <f>SUM(G24:G29)</f>
        <v>110.11805555555556</v>
      </c>
      <c r="I30" s="1053" t="s">
        <v>2136</v>
      </c>
      <c r="J30" s="383" t="s">
        <v>1201</v>
      </c>
      <c r="K30" s="384"/>
      <c r="L30" s="348">
        <f>SUM(L24:L29)</f>
        <v>5.125</v>
      </c>
      <c r="M30" s="385" t="s">
        <v>1201</v>
      </c>
      <c r="N30" s="386"/>
      <c r="O30" s="349">
        <f>SUM(O24:O29)</f>
        <v>100.10416666666667</v>
      </c>
    </row>
    <row r="31" spans="1:15">
      <c r="A31" s="748"/>
      <c r="B31" s="749"/>
      <c r="C31" s="749"/>
      <c r="D31" s="750"/>
      <c r="E31" s="749"/>
      <c r="F31" s="749"/>
      <c r="G31" s="750"/>
      <c r="O31" s="746"/>
    </row>
    <row r="32" spans="1:15" ht="13.5" thickBot="1">
      <c r="A32" s="329"/>
      <c r="O32" s="746"/>
    </row>
    <row r="33" spans="1:15" ht="16" thickBot="1">
      <c r="A33" s="917" t="s">
        <v>1948</v>
      </c>
      <c r="B33" s="918"/>
      <c r="C33" s="918"/>
      <c r="D33" s="918"/>
      <c r="E33" s="918"/>
      <c r="F33" s="918"/>
      <c r="G33" s="919"/>
      <c r="I33" s="917" t="s">
        <v>2132</v>
      </c>
      <c r="J33" s="918"/>
      <c r="K33" s="918"/>
      <c r="L33" s="918"/>
      <c r="M33" s="918"/>
      <c r="N33" s="918"/>
      <c r="O33" s="919"/>
    </row>
    <row r="34" spans="1:15">
      <c r="A34" s="1055"/>
      <c r="B34" s="1056" t="s">
        <v>1738</v>
      </c>
      <c r="C34" s="1056"/>
      <c r="D34" s="1056"/>
      <c r="E34" s="1056" t="s">
        <v>1739</v>
      </c>
      <c r="F34" s="1056"/>
      <c r="G34" s="1057"/>
      <c r="I34" s="760"/>
      <c r="J34" s="1052" t="s">
        <v>1738</v>
      </c>
      <c r="K34" s="1052"/>
      <c r="L34" s="1052"/>
      <c r="M34" s="1052" t="s">
        <v>1739</v>
      </c>
      <c r="N34" s="1052"/>
      <c r="O34" s="920"/>
    </row>
    <row r="35" spans="1:15" ht="26">
      <c r="A35" s="367" t="s">
        <v>1193</v>
      </c>
      <c r="B35" s="368" t="s">
        <v>1194</v>
      </c>
      <c r="C35" s="369" t="s">
        <v>1195</v>
      </c>
      <c r="D35" s="370" t="s">
        <v>1196</v>
      </c>
      <c r="E35" s="368" t="s">
        <v>1194</v>
      </c>
      <c r="F35" s="369" t="s">
        <v>1195</v>
      </c>
      <c r="G35" s="371" t="s">
        <v>1196</v>
      </c>
      <c r="I35" s="367" t="s">
        <v>1193</v>
      </c>
      <c r="J35" s="368" t="s">
        <v>1194</v>
      </c>
      <c r="K35" s="369" t="s">
        <v>1195</v>
      </c>
      <c r="L35" s="370" t="s">
        <v>1196</v>
      </c>
      <c r="M35" s="368" t="s">
        <v>1194</v>
      </c>
      <c r="N35" s="369" t="s">
        <v>1195</v>
      </c>
      <c r="O35" s="371" t="s">
        <v>1196</v>
      </c>
    </row>
    <row r="36" spans="1:15">
      <c r="A36" s="335" t="s">
        <v>1197</v>
      </c>
      <c r="B36" s="372">
        <v>0.375</v>
      </c>
      <c r="C36" s="249">
        <f>IF(ISBLANK(D36),"",B36+D36)</f>
        <v>0.38541666666666669</v>
      </c>
      <c r="D36" s="337">
        <v>1.0416666666666666E-2</v>
      </c>
      <c r="E36" s="373">
        <v>0.375</v>
      </c>
      <c r="F36" s="339">
        <f>IF(ISBLANK(G36),"",E36+G36)</f>
        <v>0.38194444444444442</v>
      </c>
      <c r="G36" s="340">
        <v>6.9444444444444441E-3</v>
      </c>
      <c r="I36" s="335" t="s">
        <v>1197</v>
      </c>
      <c r="J36" s="372">
        <v>0.375</v>
      </c>
      <c r="K36" s="249">
        <f>IF(ISBLANK(L36),"",J36+L36)</f>
        <v>0.38194444444444442</v>
      </c>
      <c r="L36" s="337">
        <v>6.9444444444444441E-3</v>
      </c>
      <c r="M36" s="373">
        <v>0.375</v>
      </c>
      <c r="N36" s="339">
        <f>IF(ISBLANK(O36),"",M36+O36)</f>
        <v>0.38194444444444442</v>
      </c>
      <c r="O36" s="340">
        <v>6.9444444444444441E-3</v>
      </c>
    </row>
    <row r="37" spans="1:15">
      <c r="A37" s="636" t="s">
        <v>1950</v>
      </c>
      <c r="B37" s="637"/>
      <c r="C37" s="249"/>
      <c r="D37" s="337">
        <v>0</v>
      </c>
      <c r="E37" s="638"/>
      <c r="F37" s="339"/>
      <c r="G37" s="340">
        <v>1.0416666666666666E-2</v>
      </c>
      <c r="I37" s="636" t="s">
        <v>1950</v>
      </c>
      <c r="J37" s="637"/>
      <c r="K37" s="249"/>
      <c r="L37" s="337">
        <v>0</v>
      </c>
      <c r="M37" s="638"/>
      <c r="N37" s="339"/>
      <c r="O37" s="340">
        <v>1.0416666666666666E-2</v>
      </c>
    </row>
    <row r="38" spans="1:15">
      <c r="A38" s="341" t="s">
        <v>2116</v>
      </c>
      <c r="B38" s="342" t="e">
        <f>IF(ISBLANK(#REF!),"",#REF!)</f>
        <v>#REF!</v>
      </c>
      <c r="C38" s="249" t="e">
        <f t="shared" ref="C38:C41" si="19">IF(ISBLANK(D38),"",B38+D38)</f>
        <v>#REF!</v>
      </c>
      <c r="D38" s="337">
        <v>2.4305555555555556E-2</v>
      </c>
      <c r="E38" s="344" t="e">
        <f>IF(ISBLANK(#REF!),"",#REF!)</f>
        <v>#REF!</v>
      </c>
      <c r="F38" s="339" t="e">
        <f t="shared" ref="F38:F41" si="20">IF(ISBLANK(G38),"",E38+G38)</f>
        <v>#REF!</v>
      </c>
      <c r="G38" s="340">
        <v>1.0416666666666666E-2</v>
      </c>
      <c r="I38" s="341" t="s">
        <v>1204</v>
      </c>
      <c r="J38" s="342">
        <f>IF(ISBLANK(K36),"",K36)</f>
        <v>0.38194444444444442</v>
      </c>
      <c r="K38" s="249">
        <f t="shared" ref="K38:K43" si="21">IF(ISBLANK(L38),"",J38+L38)</f>
        <v>0.40277777777777773</v>
      </c>
      <c r="L38" s="337">
        <v>2.0833333333333332E-2</v>
      </c>
      <c r="M38" s="344">
        <f>IF(ISBLANK(N36),"",N36)</f>
        <v>0.38194444444444442</v>
      </c>
      <c r="N38" s="339">
        <f t="shared" ref="N38:N43" si="22">IF(ISBLANK(O38),"",M38+O38)</f>
        <v>0.3923611111111111</v>
      </c>
      <c r="O38" s="340">
        <v>1.0416666666666666E-2</v>
      </c>
    </row>
    <row r="39" spans="1:15">
      <c r="A39" s="341" t="s">
        <v>2117</v>
      </c>
      <c r="B39" s="342" t="e">
        <f t="shared" ref="B39:B41" si="23">IF(ISBLANK(C38),"",C38)</f>
        <v>#REF!</v>
      </c>
      <c r="C39" s="249" t="e">
        <f t="shared" si="19"/>
        <v>#REF!</v>
      </c>
      <c r="D39" s="337">
        <v>3.125E-2</v>
      </c>
      <c r="E39" s="344" t="e">
        <f t="shared" ref="E39:E41" si="24">IF(ISBLANK(F38),"",F38)</f>
        <v>#REF!</v>
      </c>
      <c r="F39" s="339" t="e">
        <f t="shared" si="20"/>
        <v>#REF!</v>
      </c>
      <c r="G39" s="340">
        <v>2.0833333333333332E-2</v>
      </c>
      <c r="I39" s="341" t="s">
        <v>1205</v>
      </c>
      <c r="J39" s="342">
        <f t="shared" ref="J39:J41" si="25">IF(ISBLANK(K38),"",K38)</f>
        <v>0.40277777777777773</v>
      </c>
      <c r="K39" s="249">
        <f t="shared" si="21"/>
        <v>0.42361111111111105</v>
      </c>
      <c r="L39" s="343">
        <v>2.0833333333333332E-2</v>
      </c>
      <c r="M39" s="344">
        <f t="shared" ref="M39:M41" si="26">IF(ISBLANK(N38),"",N38)</f>
        <v>0.3923611111111111</v>
      </c>
      <c r="N39" s="339">
        <f t="shared" si="22"/>
        <v>0.40277777777777779</v>
      </c>
      <c r="O39" s="345">
        <v>1.0416666666666666E-2</v>
      </c>
    </row>
    <row r="40" spans="1:15">
      <c r="A40" s="376" t="s">
        <v>1231</v>
      </c>
      <c r="B40" s="377" t="e">
        <f>IF(ISBLANK(#REF!),"",#REF!)</f>
        <v>#REF!</v>
      </c>
      <c r="C40" s="378" t="e">
        <f t="shared" si="19"/>
        <v>#REF!</v>
      </c>
      <c r="D40" s="379">
        <v>3.8194444444444448E-2</v>
      </c>
      <c r="E40" s="380" t="e">
        <f>IF(ISBLANK(#REF!),"",#REF!)</f>
        <v>#REF!</v>
      </c>
      <c r="F40" s="381" t="e">
        <f t="shared" si="20"/>
        <v>#REF!</v>
      </c>
      <c r="G40" s="382">
        <v>100.03472222222223</v>
      </c>
      <c r="I40" s="341" t="s">
        <v>2118</v>
      </c>
      <c r="J40" s="342">
        <f t="shared" si="25"/>
        <v>0.42361111111111105</v>
      </c>
      <c r="K40" s="249">
        <f t="shared" si="21"/>
        <v>0.43055555555555547</v>
      </c>
      <c r="L40" s="343">
        <v>6.9444444444444441E-3</v>
      </c>
      <c r="M40" s="344">
        <f t="shared" si="26"/>
        <v>0.40277777777777779</v>
      </c>
      <c r="N40" s="339">
        <f t="shared" si="22"/>
        <v>30.434027777777779</v>
      </c>
      <c r="O40" s="345">
        <v>30.03125</v>
      </c>
    </row>
    <row r="41" spans="1:15">
      <c r="A41" s="346" t="s">
        <v>1200</v>
      </c>
      <c r="B41" s="342" t="e">
        <f t="shared" si="23"/>
        <v>#REF!</v>
      </c>
      <c r="C41" s="249" t="e">
        <f t="shared" si="19"/>
        <v>#REF!</v>
      </c>
      <c r="D41" s="365">
        <v>2.0833333333333332E-2</v>
      </c>
      <c r="E41" s="344" t="e">
        <f t="shared" si="24"/>
        <v>#REF!</v>
      </c>
      <c r="F41" s="339" t="e">
        <f t="shared" si="20"/>
        <v>#REF!</v>
      </c>
      <c r="G41" s="366">
        <v>2.0833333333333332E-2</v>
      </c>
      <c r="I41" s="341" t="s">
        <v>2119</v>
      </c>
      <c r="J41" s="342">
        <f t="shared" si="25"/>
        <v>0.43055555555555547</v>
      </c>
      <c r="K41" s="249">
        <f t="shared" si="21"/>
        <v>0.43749999999999989</v>
      </c>
      <c r="L41" s="343">
        <v>6.9444444444444441E-3</v>
      </c>
      <c r="M41" s="344">
        <f t="shared" si="26"/>
        <v>30.434027777777779</v>
      </c>
      <c r="N41" s="339">
        <f t="shared" si="22"/>
        <v>30.444444444444446</v>
      </c>
      <c r="O41" s="345">
        <v>1.0416666666666666E-2</v>
      </c>
    </row>
    <row r="42" spans="1:15" ht="13.5" thickBot="1">
      <c r="A42" s="1053" t="s">
        <v>2136</v>
      </c>
      <c r="B42" s="900" t="s">
        <v>1201</v>
      </c>
      <c r="C42" s="901"/>
      <c r="D42" s="348">
        <f>SUM(D36:D41)</f>
        <v>0.125</v>
      </c>
      <c r="E42" s="900" t="s">
        <v>1201</v>
      </c>
      <c r="F42" s="901"/>
      <c r="G42" s="349">
        <f>SUM(G36:G41)</f>
        <v>100.10416666666667</v>
      </c>
      <c r="I42" s="376" t="s">
        <v>6</v>
      </c>
      <c r="J42" s="377" t="e">
        <f>IF(ISBLANK(#REF!),"",#REF!)</f>
        <v>#REF!</v>
      </c>
      <c r="K42" s="378" t="e">
        <f t="shared" si="21"/>
        <v>#REF!</v>
      </c>
      <c r="L42" s="379">
        <v>4.1666666666666664E-2</v>
      </c>
      <c r="M42" s="380" t="e">
        <f>IF(ISBLANK(#REF!),"",#REF!)</f>
        <v>#REF!</v>
      </c>
      <c r="N42" s="381" t="e">
        <f t="shared" si="22"/>
        <v>#REF!</v>
      </c>
      <c r="O42" s="382">
        <v>2.4305555555555556E-2</v>
      </c>
    </row>
    <row r="43" spans="1:15">
      <c r="A43" s="329"/>
      <c r="I43" s="346" t="s">
        <v>1200</v>
      </c>
      <c r="J43" s="342" t="e">
        <f t="shared" ref="J43" si="27">IF(ISBLANK(K42),"",K42)</f>
        <v>#REF!</v>
      </c>
      <c r="K43" s="249" t="e">
        <f t="shared" si="21"/>
        <v>#REF!</v>
      </c>
      <c r="L43" s="365">
        <v>2.0833333333333332E-2</v>
      </c>
      <c r="M43" s="344" t="e">
        <f t="shared" ref="M43" si="28">IF(ISBLANK(N42),"",N42)</f>
        <v>#REF!</v>
      </c>
      <c r="N43" s="339" t="e">
        <f t="shared" si="22"/>
        <v>#REF!</v>
      </c>
      <c r="O43" s="366">
        <v>2.0833333333333332E-2</v>
      </c>
    </row>
    <row r="44" spans="1:15" ht="13.5" thickBot="1">
      <c r="A44" s="329"/>
      <c r="I44" s="1053" t="s">
        <v>2136</v>
      </c>
      <c r="J44" s="900" t="s">
        <v>1201</v>
      </c>
      <c r="K44" s="901"/>
      <c r="L44" s="348">
        <f>SUM(L36:L43)</f>
        <v>0.12499999999999999</v>
      </c>
      <c r="M44" s="900" t="s">
        <v>1201</v>
      </c>
      <c r="N44" s="901"/>
      <c r="O44" s="349">
        <f>SUM(O36:O43)</f>
        <v>30.125</v>
      </c>
    </row>
    <row r="45" spans="1:15" ht="13.5" thickBot="1">
      <c r="A45" s="329"/>
      <c r="O45" s="746"/>
    </row>
    <row r="46" spans="1:15" ht="15.5">
      <c r="A46" s="917" t="s">
        <v>1856</v>
      </c>
      <c r="B46" s="918"/>
      <c r="C46" s="918"/>
      <c r="D46" s="918"/>
      <c r="E46" s="918"/>
      <c r="F46" s="918"/>
      <c r="G46" s="919"/>
      <c r="I46" s="935" t="s">
        <v>1949</v>
      </c>
      <c r="J46" s="936"/>
      <c r="K46" s="936"/>
      <c r="L46" s="936"/>
      <c r="M46" s="936"/>
      <c r="N46" s="936"/>
      <c r="O46" s="937"/>
    </row>
    <row r="47" spans="1:15">
      <c r="A47" s="760"/>
      <c r="B47" s="1052" t="s">
        <v>1738</v>
      </c>
      <c r="C47" s="1052"/>
      <c r="D47" s="1052"/>
      <c r="E47" s="1052" t="s">
        <v>1739</v>
      </c>
      <c r="F47" s="1052"/>
      <c r="G47" s="920"/>
      <c r="I47" s="759"/>
      <c r="J47" s="1054" t="s">
        <v>1738</v>
      </c>
      <c r="K47" s="1054"/>
      <c r="L47" s="1054"/>
      <c r="M47" s="1054" t="s">
        <v>1739</v>
      </c>
      <c r="N47" s="1054"/>
      <c r="O47" s="934"/>
    </row>
    <row r="48" spans="1:15" ht="26">
      <c r="A48" s="367" t="s">
        <v>1193</v>
      </c>
      <c r="B48" s="368" t="s">
        <v>1194</v>
      </c>
      <c r="C48" s="369" t="s">
        <v>1195</v>
      </c>
      <c r="D48" s="370" t="s">
        <v>1196</v>
      </c>
      <c r="E48" s="368" t="s">
        <v>1194</v>
      </c>
      <c r="F48" s="369" t="s">
        <v>1195</v>
      </c>
      <c r="G48" s="371" t="s">
        <v>1196</v>
      </c>
      <c r="I48" s="731" t="s">
        <v>1193</v>
      </c>
      <c r="J48" s="368" t="s">
        <v>1194</v>
      </c>
      <c r="K48" s="369" t="s">
        <v>1195</v>
      </c>
      <c r="L48" s="732" t="s">
        <v>1196</v>
      </c>
      <c r="M48" s="368" t="s">
        <v>1194</v>
      </c>
      <c r="N48" s="369" t="s">
        <v>1195</v>
      </c>
      <c r="O48" s="733" t="s">
        <v>1196</v>
      </c>
    </row>
    <row r="49" spans="1:15">
      <c r="A49" s="335" t="s">
        <v>1197</v>
      </c>
      <c r="B49" s="387">
        <v>0.375</v>
      </c>
      <c r="C49" s="249">
        <f>IF(ISBLANK(D49),"",B49+D49)</f>
        <v>0.37847222222222221</v>
      </c>
      <c r="D49" s="374">
        <v>3.472222222222222E-3</v>
      </c>
      <c r="E49" s="388">
        <v>0.375</v>
      </c>
      <c r="F49" s="339">
        <f>IF(ISBLANK(G49),"",E49+G49)</f>
        <v>0.37847222222222221</v>
      </c>
      <c r="G49" s="345">
        <v>3.472222222222222E-3</v>
      </c>
      <c r="I49" s="761" t="s">
        <v>2121</v>
      </c>
      <c r="J49" s="728"/>
      <c r="K49" s="729"/>
      <c r="L49" s="737"/>
      <c r="M49" s="728"/>
      <c r="N49" s="729"/>
      <c r="O49" s="738"/>
    </row>
    <row r="50" spans="1:15">
      <c r="A50" s="341" t="s">
        <v>1950</v>
      </c>
      <c r="B50" s="342">
        <f>IF(ISBLANK(C49),"",C49)</f>
        <v>0.37847222222222221</v>
      </c>
      <c r="C50" s="249">
        <f>IF(ISBLANK(D50),"",B50+D50)</f>
        <v>0.37847222222222221</v>
      </c>
      <c r="D50" s="337">
        <v>0</v>
      </c>
      <c r="E50" s="344">
        <f>IF(ISBLANK(F49),"",F49)</f>
        <v>0.37847222222222221</v>
      </c>
      <c r="F50" s="339">
        <f>IF(ISBLANK(G50),"",E50+G50)</f>
        <v>0.3888888888888889</v>
      </c>
      <c r="G50" s="345">
        <v>1.0416666666666666E-2</v>
      </c>
      <c r="I50" s="335" t="s">
        <v>1197</v>
      </c>
      <c r="J50" s="387">
        <v>0.375</v>
      </c>
      <c r="K50" s="249">
        <f>IF(ISBLANK(L50),"",J50+L50)</f>
        <v>0.38194444444444442</v>
      </c>
      <c r="L50" s="374">
        <v>6.9444444444444441E-3</v>
      </c>
      <c r="M50" s="388">
        <v>0.375</v>
      </c>
      <c r="N50" s="339">
        <f>IF(ISBLANK(O50),"",M50+O50)</f>
        <v>0.38194444444444442</v>
      </c>
      <c r="O50" s="345">
        <v>6.9444444444444441E-3</v>
      </c>
    </row>
    <row r="51" spans="1:15">
      <c r="A51" s="341" t="s">
        <v>2101</v>
      </c>
      <c r="B51" s="342">
        <f t="shared" ref="B51:B56" si="29">IF(ISBLANK(C50),"",C50)</f>
        <v>0.37847222222222221</v>
      </c>
      <c r="C51" s="249">
        <f t="shared" ref="C51:C56" si="30">IF(ISBLANK(D51),"",B51+D51)</f>
        <v>0.3888888888888889</v>
      </c>
      <c r="D51" s="374">
        <v>1.0416666666666666E-2</v>
      </c>
      <c r="E51" s="344">
        <f t="shared" ref="E51:E56" si="31">IF(ISBLANK(F50),"",F50)</f>
        <v>0.3888888888888889</v>
      </c>
      <c r="F51" s="339">
        <f t="shared" ref="F51:F56" si="32">IF(ISBLANK(G51),"",E51+G51)</f>
        <v>0.39583333333333331</v>
      </c>
      <c r="G51" s="345">
        <v>6.9444444444444441E-3</v>
      </c>
      <c r="I51" s="341" t="s">
        <v>1950</v>
      </c>
      <c r="J51" s="342">
        <f>IF(ISBLANK(K50),"",K50)</f>
        <v>0.38194444444444442</v>
      </c>
      <c r="K51" s="249">
        <f>IF(ISBLANK(L51),"",J51+L51)</f>
        <v>0.38194444444444442</v>
      </c>
      <c r="L51" s="337">
        <v>0</v>
      </c>
      <c r="M51" s="344">
        <f>IF(ISBLANK(N50),"",N50)</f>
        <v>0.38194444444444442</v>
      </c>
      <c r="N51" s="339">
        <f>IF(ISBLANK(O51),"",M51+O51)</f>
        <v>0.3923611111111111</v>
      </c>
      <c r="O51" s="340">
        <v>1.0416666666666666E-2</v>
      </c>
    </row>
    <row r="52" spans="1:15" ht="26">
      <c r="A52" s="341" t="s">
        <v>2102</v>
      </c>
      <c r="B52" s="342">
        <f t="shared" si="29"/>
        <v>0.3888888888888889</v>
      </c>
      <c r="C52" s="249">
        <f t="shared" si="30"/>
        <v>0.39583333333333331</v>
      </c>
      <c r="D52" s="343">
        <v>6.9444444444444441E-3</v>
      </c>
      <c r="E52" s="344">
        <f t="shared" si="31"/>
        <v>0.39583333333333331</v>
      </c>
      <c r="F52" s="339">
        <f t="shared" si="32"/>
        <v>0.39930555555555552</v>
      </c>
      <c r="G52" s="345">
        <v>3.472222222222222E-3</v>
      </c>
      <c r="I52" s="341" t="s">
        <v>2122</v>
      </c>
      <c r="J52" s="342">
        <f t="shared" ref="J52" si="33">IF(ISBLANK(K51),"",K51)</f>
        <v>0.38194444444444442</v>
      </c>
      <c r="K52" s="249">
        <f t="shared" ref="K52" si="34">IF(ISBLANK(L52),"",J52+L52)</f>
        <v>0.40277777777777773</v>
      </c>
      <c r="L52" s="337">
        <v>2.0833333333333332E-2</v>
      </c>
      <c r="M52" s="344">
        <f t="shared" ref="M52" si="35">IF(ISBLANK(N51),"",N51)</f>
        <v>0.3923611111111111</v>
      </c>
      <c r="N52" s="339">
        <f t="shared" ref="N52" si="36">IF(ISBLANK(O52),"",M52+O52)</f>
        <v>0.40277777777777779</v>
      </c>
      <c r="O52" s="340">
        <v>1.0416666666666666E-2</v>
      </c>
    </row>
    <row r="53" spans="1:15" ht="26">
      <c r="A53" s="341" t="s">
        <v>2100</v>
      </c>
      <c r="B53" s="342">
        <f t="shared" si="29"/>
        <v>0.39583333333333331</v>
      </c>
      <c r="C53" s="249">
        <f t="shared" si="30"/>
        <v>10.416666666666668</v>
      </c>
      <c r="D53" s="343">
        <v>10.020833333333334</v>
      </c>
      <c r="E53" s="344">
        <f t="shared" si="31"/>
        <v>0.39930555555555552</v>
      </c>
      <c r="F53" s="339">
        <f t="shared" si="32"/>
        <v>0.41319444444444442</v>
      </c>
      <c r="G53" s="345">
        <v>1.3888888888888888E-2</v>
      </c>
      <c r="I53" s="341" t="s">
        <v>2123</v>
      </c>
      <c r="J53" s="342"/>
      <c r="K53" s="249"/>
      <c r="L53" s="337">
        <v>6.25E-2</v>
      </c>
      <c r="M53" s="344"/>
      <c r="N53" s="339"/>
      <c r="O53" s="340">
        <v>4.1666666666666664E-2</v>
      </c>
    </row>
    <row r="54" spans="1:15">
      <c r="A54" s="341" t="s">
        <v>1207</v>
      </c>
      <c r="B54" s="342" t="e">
        <f>IF(ISBLANK(#REF!),"",#REF!)</f>
        <v>#REF!</v>
      </c>
      <c r="C54" s="249" t="e">
        <f t="shared" si="30"/>
        <v>#REF!</v>
      </c>
      <c r="D54" s="343">
        <v>2.0833333333333332E-2</v>
      </c>
      <c r="E54" s="344" t="e">
        <f>IF(ISBLANK(#REF!),"",#REF!)</f>
        <v>#REF!</v>
      </c>
      <c r="F54" s="339" t="e">
        <f t="shared" si="32"/>
        <v>#REF!</v>
      </c>
      <c r="G54" s="345">
        <v>1.3888888888888888E-2</v>
      </c>
      <c r="I54" s="734" t="s">
        <v>2120</v>
      </c>
      <c r="J54" s="377">
        <f>IF(ISBLANK(K52),"",K52)</f>
        <v>0.40277777777777773</v>
      </c>
      <c r="K54" s="378" t="str">
        <f t="shared" ref="K54:K57" si="37">IF(ISBLANK(L54),"",J54+L54)</f>
        <v/>
      </c>
      <c r="L54" s="739"/>
      <c r="M54" s="380">
        <f>IF(ISBLANK(N52),"",N52)</f>
        <v>0.40277777777777779</v>
      </c>
      <c r="N54" s="381" t="str">
        <f t="shared" ref="N54:N57" si="38">IF(ISBLANK(O54),"",M54+O54)</f>
        <v/>
      </c>
      <c r="O54" s="740"/>
    </row>
    <row r="55" spans="1:15" ht="26">
      <c r="A55" s="376" t="s">
        <v>6</v>
      </c>
      <c r="B55" s="377" t="e">
        <f>IF(ISBLANK(#REF!),"",#REF!)</f>
        <v>#REF!</v>
      </c>
      <c r="C55" s="378" t="e">
        <f t="shared" si="30"/>
        <v>#REF!</v>
      </c>
      <c r="D55" s="379">
        <v>6.25E-2</v>
      </c>
      <c r="E55" s="380" t="e">
        <f>IF(ISBLANK(#REF!),"",#REF!)</f>
        <v>#REF!</v>
      </c>
      <c r="F55" s="381" t="e">
        <f t="shared" si="32"/>
        <v>#REF!</v>
      </c>
      <c r="G55" s="382">
        <v>100.04166666666667</v>
      </c>
      <c r="I55" s="341" t="s">
        <v>2124</v>
      </c>
      <c r="J55" s="342" t="str">
        <f t="shared" ref="J55:J57" si="39">IF(ISBLANK(K54),"",K54)</f>
        <v/>
      </c>
      <c r="K55" s="249" t="e">
        <f t="shared" si="37"/>
        <v>#VALUE!</v>
      </c>
      <c r="L55" s="343">
        <v>3.4722222222222224E-2</v>
      </c>
      <c r="M55" s="344" t="str">
        <f t="shared" ref="M55:M57" si="40">IF(ISBLANK(N54),"",N54)</f>
        <v/>
      </c>
      <c r="N55" s="339" t="e">
        <f t="shared" si="38"/>
        <v>#VALUE!</v>
      </c>
      <c r="O55" s="345">
        <v>1.3888888888888888E-2</v>
      </c>
    </row>
    <row r="56" spans="1:15">
      <c r="A56" s="346" t="s">
        <v>1200</v>
      </c>
      <c r="B56" s="342" t="e">
        <f t="shared" si="29"/>
        <v>#REF!</v>
      </c>
      <c r="C56" s="249" t="e">
        <f t="shared" si="30"/>
        <v>#REF!</v>
      </c>
      <c r="D56" s="365">
        <v>2.0833333333333332E-2</v>
      </c>
      <c r="E56" s="344" t="e">
        <f t="shared" si="31"/>
        <v>#REF!</v>
      </c>
      <c r="F56" s="339" t="e">
        <f t="shared" si="32"/>
        <v>#REF!</v>
      </c>
      <c r="G56" s="366">
        <v>2.0833333333333332E-2</v>
      </c>
      <c r="I56" s="741" t="s">
        <v>6</v>
      </c>
      <c r="J56" s="377" t="e">
        <f t="shared" si="39"/>
        <v>#VALUE!</v>
      </c>
      <c r="K56" s="378" t="e">
        <f t="shared" si="37"/>
        <v>#VALUE!</v>
      </c>
      <c r="L56" s="742">
        <v>6.25E-2</v>
      </c>
      <c r="M56" s="380" t="e">
        <f t="shared" si="40"/>
        <v>#VALUE!</v>
      </c>
      <c r="N56" s="381" t="e">
        <f t="shared" si="38"/>
        <v>#VALUE!</v>
      </c>
      <c r="O56" s="743">
        <v>6.25E-2</v>
      </c>
    </row>
    <row r="57" spans="1:15" ht="13.5" thickBot="1">
      <c r="A57" s="1053" t="s">
        <v>2136</v>
      </c>
      <c r="B57" s="383" t="s">
        <v>1201</v>
      </c>
      <c r="C57" s="384"/>
      <c r="D57" s="348">
        <f>SUM(D49:D56)</f>
        <v>10.145833333333336</v>
      </c>
      <c r="E57" s="385" t="s">
        <v>1201</v>
      </c>
      <c r="F57" s="386"/>
      <c r="G57" s="349">
        <f>SUM(G49:G56)</f>
        <v>100.11458333333333</v>
      </c>
      <c r="I57" s="346" t="s">
        <v>1200</v>
      </c>
      <c r="J57" s="342" t="e">
        <f t="shared" si="39"/>
        <v>#VALUE!</v>
      </c>
      <c r="K57" s="249" t="e">
        <f t="shared" si="37"/>
        <v>#VALUE!</v>
      </c>
      <c r="L57" s="359">
        <v>2.0833333333333332E-2</v>
      </c>
      <c r="M57" s="344" t="e">
        <f t="shared" si="40"/>
        <v>#VALUE!</v>
      </c>
      <c r="N57" s="339" t="e">
        <f t="shared" si="38"/>
        <v>#VALUE!</v>
      </c>
      <c r="O57" s="362">
        <v>2.0833333333333332E-2</v>
      </c>
    </row>
    <row r="58" spans="1:15" ht="13.5" thickBot="1">
      <c r="A58" s="329"/>
      <c r="I58" s="1053" t="s">
        <v>2136</v>
      </c>
      <c r="J58" s="383" t="s">
        <v>1201</v>
      </c>
      <c r="K58" s="384"/>
      <c r="L58" s="348">
        <f>SUM(L50:L57)</f>
        <v>0.20833333333333334</v>
      </c>
      <c r="M58" s="385" t="s">
        <v>1201</v>
      </c>
      <c r="N58" s="386"/>
      <c r="O58" s="349">
        <f>SUM(O50:O57)</f>
        <v>0.16666666666666669</v>
      </c>
    </row>
    <row r="59" spans="1:15">
      <c r="A59" s="329"/>
      <c r="O59" s="746"/>
    </row>
    <row r="60" spans="1:15" ht="13.5" thickBot="1">
      <c r="A60" s="329"/>
      <c r="O60" s="746"/>
    </row>
    <row r="61" spans="1:15" ht="15.5">
      <c r="A61" s="909" t="s">
        <v>1712</v>
      </c>
      <c r="B61" s="915"/>
      <c r="C61" s="915"/>
      <c r="D61" s="915"/>
      <c r="E61" s="915"/>
      <c r="F61" s="915"/>
      <c r="G61" s="916"/>
      <c r="I61" s="938" t="s">
        <v>2128</v>
      </c>
      <c r="J61" s="939"/>
      <c r="K61" s="939"/>
      <c r="L61" s="939"/>
      <c r="M61" s="939"/>
      <c r="N61" s="939"/>
      <c r="O61" s="940"/>
    </row>
    <row r="62" spans="1:15">
      <c r="A62" s="770"/>
      <c r="B62" s="1063" t="s">
        <v>1738</v>
      </c>
      <c r="C62" s="1063"/>
      <c r="D62" s="1063"/>
      <c r="E62" s="1063" t="s">
        <v>1739</v>
      </c>
      <c r="F62" s="1063"/>
      <c r="G62" s="908"/>
      <c r="I62" s="1049"/>
      <c r="J62" s="941" t="s">
        <v>1738</v>
      </c>
      <c r="K62" s="941"/>
      <c r="L62" s="941"/>
      <c r="M62" s="1050" t="s">
        <v>1739</v>
      </c>
      <c r="N62" s="1050"/>
      <c r="O62" s="942"/>
    </row>
    <row r="63" spans="1:15" ht="26">
      <c r="A63" s="390" t="s">
        <v>1193</v>
      </c>
      <c r="B63" s="391" t="s">
        <v>1194</v>
      </c>
      <c r="C63" s="391" t="s">
        <v>1195</v>
      </c>
      <c r="D63" s="392" t="s">
        <v>1196</v>
      </c>
      <c r="E63" s="393" t="s">
        <v>1194</v>
      </c>
      <c r="F63" s="394" t="s">
        <v>1195</v>
      </c>
      <c r="G63" s="395" t="s">
        <v>1196</v>
      </c>
      <c r="I63" s="1051" t="s">
        <v>1193</v>
      </c>
      <c r="J63" s="762" t="s">
        <v>1194</v>
      </c>
      <c r="K63" s="405" t="s">
        <v>1195</v>
      </c>
      <c r="L63" s="406" t="s">
        <v>1196</v>
      </c>
      <c r="M63" s="404" t="s">
        <v>1194</v>
      </c>
      <c r="N63" s="405" t="s">
        <v>1195</v>
      </c>
      <c r="O63" s="767" t="s">
        <v>1196</v>
      </c>
    </row>
    <row r="64" spans="1:15">
      <c r="A64" s="335" t="s">
        <v>1197</v>
      </c>
      <c r="B64" s="387">
        <v>0.375</v>
      </c>
      <c r="C64" s="249">
        <f>IF(ISBLANK(D64),"",B64+D64)</f>
        <v>0.38541666666666669</v>
      </c>
      <c r="D64" s="374">
        <v>1.0416666666666666E-2</v>
      </c>
      <c r="E64" s="388">
        <v>0.375</v>
      </c>
      <c r="F64" s="339">
        <f>IF(ISBLANK(G64),"",E64+G64)</f>
        <v>0.37847222222222221</v>
      </c>
      <c r="G64" s="345">
        <v>3.472222222222222E-3</v>
      </c>
      <c r="I64" s="636" t="s">
        <v>1197</v>
      </c>
      <c r="J64" s="387">
        <v>0.375</v>
      </c>
      <c r="K64" s="249">
        <f>IF(ISBLANK(L64),"",J64+L64)</f>
        <v>0.38194444444444442</v>
      </c>
      <c r="L64" s="374">
        <v>6.9444444444444441E-3</v>
      </c>
      <c r="M64" s="388">
        <v>0.375</v>
      </c>
      <c r="N64" s="339">
        <f>IF(ISBLANK(O64),"",M64+O64)</f>
        <v>0.37847222222222221</v>
      </c>
      <c r="O64" s="345">
        <v>3.472222222222222E-3</v>
      </c>
    </row>
    <row r="65" spans="1:15">
      <c r="A65" s="341" t="s">
        <v>1950</v>
      </c>
      <c r="B65" s="342">
        <f>IF(ISBLANK(C64),"",C64)</f>
        <v>0.38541666666666669</v>
      </c>
      <c r="C65" s="249">
        <f>IF(ISBLANK(D65),"",B65+D65)</f>
        <v>0.38541666666666669</v>
      </c>
      <c r="D65" s="337">
        <v>0</v>
      </c>
      <c r="E65" s="344">
        <f>IF(ISBLANK(F64),"",F64)</f>
        <v>0.37847222222222221</v>
      </c>
      <c r="F65" s="339">
        <f>IF(ISBLANK(G65),"",E65+G65)</f>
        <v>0.38541666666666663</v>
      </c>
      <c r="G65" s="340">
        <v>6.9444444444444441E-3</v>
      </c>
      <c r="I65" s="341" t="s">
        <v>1950</v>
      </c>
      <c r="J65" s="342">
        <f>IF(ISBLANK(K64),"",K64)</f>
        <v>0.38194444444444442</v>
      </c>
      <c r="K65" s="249">
        <f t="shared" ref="K65:K70" si="41">IF(ISBLANK(L65),"",J65+L65)</f>
        <v>0.38194444444444442</v>
      </c>
      <c r="L65" s="337">
        <v>0</v>
      </c>
      <c r="M65" s="344">
        <f>IF(ISBLANK(N64),"",N64)</f>
        <v>0.37847222222222221</v>
      </c>
      <c r="N65" s="339">
        <f t="shared" ref="N65:N70" si="42">IF(ISBLANK(O65),"",M65+O65)</f>
        <v>0.3888888888888889</v>
      </c>
      <c r="O65" s="340">
        <v>1.0416666666666666E-2</v>
      </c>
    </row>
    <row r="66" spans="1:15">
      <c r="A66" s="341" t="s">
        <v>2098</v>
      </c>
      <c r="B66" s="342" t="e">
        <f>IF(ISBLANK(#REF!),"",#REF!)</f>
        <v>#REF!</v>
      </c>
      <c r="C66" s="249" t="e">
        <f t="shared" ref="C66:C70" si="43">IF(ISBLANK(D66),"",B66+D66)</f>
        <v>#REF!</v>
      </c>
      <c r="D66" s="343">
        <v>2.0833333333333332E-2</v>
      </c>
      <c r="E66" s="344" t="e">
        <f>IF(ISBLANK(#REF!),"",#REF!)</f>
        <v>#REF!</v>
      </c>
      <c r="F66" s="339" t="e">
        <f t="shared" ref="F66:F70" si="44">IF(ISBLANK(G66),"",E66+G66)</f>
        <v>#REF!</v>
      </c>
      <c r="G66" s="345">
        <v>1.0416666666666666E-2</v>
      </c>
      <c r="I66" s="341" t="s">
        <v>2103</v>
      </c>
      <c r="J66" s="342">
        <f t="shared" ref="J66:J68" si="45">IF(ISBLANK(K65),"",K65)</f>
        <v>0.38194444444444442</v>
      </c>
      <c r="K66" s="249">
        <f t="shared" si="41"/>
        <v>0.40277777777777773</v>
      </c>
      <c r="L66" s="343">
        <v>2.0833333333333332E-2</v>
      </c>
      <c r="M66" s="344">
        <f t="shared" ref="M66:M68" si="46">IF(ISBLANK(N65),"",N65)</f>
        <v>0.3888888888888889</v>
      </c>
      <c r="N66" s="339">
        <f t="shared" si="42"/>
        <v>0.39930555555555558</v>
      </c>
      <c r="O66" s="345">
        <v>1.0416666666666666E-2</v>
      </c>
    </row>
    <row r="67" spans="1:15">
      <c r="A67" s="341" t="s">
        <v>2099</v>
      </c>
      <c r="B67" s="342" t="e">
        <f>IF(ISBLANK(#REF!),"",#REF!)</f>
        <v>#REF!</v>
      </c>
      <c r="C67" s="249" t="e">
        <f t="shared" si="43"/>
        <v>#REF!</v>
      </c>
      <c r="D67" s="337">
        <v>4.1666666666666664E-2</v>
      </c>
      <c r="E67" s="344" t="e">
        <f>IF(ISBLANK(#REF!),"",#REF!)</f>
        <v>#REF!</v>
      </c>
      <c r="F67" s="339" t="e">
        <f t="shared" si="44"/>
        <v>#REF!</v>
      </c>
      <c r="G67" s="340">
        <v>1.3888888888888888E-2</v>
      </c>
      <c r="I67" s="341" t="s">
        <v>2104</v>
      </c>
      <c r="J67" s="342">
        <f t="shared" si="45"/>
        <v>0.40277777777777773</v>
      </c>
      <c r="K67" s="249">
        <f t="shared" si="41"/>
        <v>0.42708333333333331</v>
      </c>
      <c r="L67" s="343">
        <v>2.4305555555555556E-2</v>
      </c>
      <c r="M67" s="344">
        <f t="shared" si="46"/>
        <v>0.39930555555555558</v>
      </c>
      <c r="N67" s="339">
        <f t="shared" si="42"/>
        <v>0.40277777777777779</v>
      </c>
      <c r="O67" s="345">
        <v>3.472222222222222E-3</v>
      </c>
    </row>
    <row r="68" spans="1:15" ht="26">
      <c r="A68" s="341" t="s">
        <v>1206</v>
      </c>
      <c r="B68" s="342" t="e">
        <f t="shared" ref="B68:B70" si="47">IF(ISBLANK(C67),"",C67)</f>
        <v>#REF!</v>
      </c>
      <c r="C68" s="249" t="e">
        <f t="shared" si="43"/>
        <v>#REF!</v>
      </c>
      <c r="D68" s="337">
        <v>1.0416666666666666E-2</v>
      </c>
      <c r="E68" s="344" t="e">
        <f t="shared" ref="E68:E70" si="48">IF(ISBLANK(F67),"",F67)</f>
        <v>#REF!</v>
      </c>
      <c r="F68" s="339" t="e">
        <f t="shared" si="44"/>
        <v>#REF!</v>
      </c>
      <c r="G68" s="340">
        <v>6.9444444444444441E-3</v>
      </c>
      <c r="I68" s="341" t="s">
        <v>2105</v>
      </c>
      <c r="J68" s="342">
        <f t="shared" si="45"/>
        <v>0.42708333333333331</v>
      </c>
      <c r="K68" s="249">
        <f t="shared" si="41"/>
        <v>0.44791666666666663</v>
      </c>
      <c r="L68" s="343">
        <v>2.0833333333333332E-2</v>
      </c>
      <c r="M68" s="344">
        <f t="shared" si="46"/>
        <v>0.40277777777777779</v>
      </c>
      <c r="N68" s="339">
        <f t="shared" si="42"/>
        <v>0.40625</v>
      </c>
      <c r="O68" s="345">
        <v>3.472222222222222E-3</v>
      </c>
    </row>
    <row r="69" spans="1:15">
      <c r="A69" s="396" t="s">
        <v>2135</v>
      </c>
      <c r="B69" s="397" t="e">
        <f>IF(ISBLANK(#REF!),"",#REF!)</f>
        <v>#REF!</v>
      </c>
      <c r="C69" s="398" t="e">
        <f t="shared" si="43"/>
        <v>#REF!</v>
      </c>
      <c r="D69" s="399">
        <v>6.25E-2</v>
      </c>
      <c r="E69" s="400" t="e">
        <f>IF(ISBLANK(#REF!),"",#REF!)</f>
        <v>#REF!</v>
      </c>
      <c r="F69" s="401" t="e">
        <f t="shared" si="44"/>
        <v>#REF!</v>
      </c>
      <c r="G69" s="402">
        <v>6.25E-2</v>
      </c>
      <c r="I69" s="407" t="s">
        <v>6</v>
      </c>
      <c r="J69" s="408" t="e">
        <f>IF(ISBLANK(#REF!),"",#REF!)</f>
        <v>#REF!</v>
      </c>
      <c r="K69" s="409" t="e">
        <f t="shared" si="41"/>
        <v>#REF!</v>
      </c>
      <c r="L69" s="410">
        <v>6.25E-2</v>
      </c>
      <c r="M69" s="411" t="e">
        <f>IF(ISBLANK(#REF!),"",#REF!)</f>
        <v>#REF!</v>
      </c>
      <c r="N69" s="412" t="e">
        <f t="shared" si="42"/>
        <v>#REF!</v>
      </c>
      <c r="O69" s="768">
        <v>6.25E-2</v>
      </c>
    </row>
    <row r="70" spans="1:15">
      <c r="A70" s="346" t="s">
        <v>1200</v>
      </c>
      <c r="B70" s="342" t="e">
        <f t="shared" si="47"/>
        <v>#REF!</v>
      </c>
      <c r="C70" s="249" t="e">
        <f t="shared" si="43"/>
        <v>#REF!</v>
      </c>
      <c r="D70" s="359">
        <v>2.0833333333333332E-2</v>
      </c>
      <c r="E70" s="344" t="e">
        <f t="shared" si="48"/>
        <v>#REF!</v>
      </c>
      <c r="F70" s="339" t="e">
        <f t="shared" si="44"/>
        <v>#REF!</v>
      </c>
      <c r="G70" s="362">
        <v>2.0833333333333332E-2</v>
      </c>
      <c r="I70" s="346" t="s">
        <v>1200</v>
      </c>
      <c r="J70" s="342" t="e">
        <f t="shared" ref="J70" si="49">IF(ISBLANK(K69),"",K69)</f>
        <v>#REF!</v>
      </c>
      <c r="K70" s="249" t="e">
        <f t="shared" si="41"/>
        <v>#REF!</v>
      </c>
      <c r="L70" s="359">
        <v>2.0833333333333332E-2</v>
      </c>
      <c r="M70" s="344" t="e">
        <f t="shared" ref="M70" si="50">IF(ISBLANK(N69),"",N69)</f>
        <v>#REF!</v>
      </c>
      <c r="N70" s="339" t="e">
        <f t="shared" si="42"/>
        <v>#REF!</v>
      </c>
      <c r="O70" s="362">
        <v>2.0833333333333332E-2</v>
      </c>
    </row>
    <row r="71" spans="1:15" ht="13.5" thickBot="1">
      <c r="A71" s="1053" t="s">
        <v>2136</v>
      </c>
      <c r="B71" s="900" t="s">
        <v>1201</v>
      </c>
      <c r="C71" s="901"/>
      <c r="D71" s="348">
        <f>SUM(D64:D70)</f>
        <v>0.16666666666666666</v>
      </c>
      <c r="E71" s="900" t="s">
        <v>1201</v>
      </c>
      <c r="F71" s="901"/>
      <c r="G71" s="349">
        <f>SUM(G64:G70)</f>
        <v>0.125</v>
      </c>
      <c r="I71" s="347"/>
      <c r="J71" s="900" t="s">
        <v>1201</v>
      </c>
      <c r="K71" s="901"/>
      <c r="L71" s="348">
        <f>SUM(L64:L70)</f>
        <v>0.15625</v>
      </c>
      <c r="M71" s="900" t="s">
        <v>1201</v>
      </c>
      <c r="N71" s="901"/>
      <c r="O71" s="349">
        <f>SUM(O64:O70)</f>
        <v>0.11458333333333333</v>
      </c>
    </row>
    <row r="72" spans="1:15">
      <c r="A72" s="752"/>
      <c r="B72" s="749"/>
      <c r="C72" s="749"/>
      <c r="D72" s="751"/>
      <c r="E72" s="749"/>
      <c r="F72" s="749"/>
      <c r="G72" s="751"/>
      <c r="O72" s="746"/>
    </row>
    <row r="73" spans="1:15">
      <c r="A73" s="329"/>
      <c r="O73" s="746"/>
    </row>
    <row r="74" spans="1:15" ht="13.5" thickBot="1">
      <c r="A74" s="329"/>
      <c r="O74" s="746"/>
    </row>
    <row r="75" spans="1:15" ht="15.5">
      <c r="A75" s="909" t="s">
        <v>2040</v>
      </c>
      <c r="B75" s="910"/>
      <c r="C75" s="910"/>
      <c r="D75" s="910"/>
      <c r="E75" s="910"/>
      <c r="F75" s="910"/>
      <c r="G75" s="911"/>
      <c r="I75" s="938" t="s">
        <v>1860</v>
      </c>
      <c r="J75" s="939"/>
      <c r="K75" s="939"/>
      <c r="L75" s="939"/>
      <c r="M75" s="939"/>
      <c r="N75" s="939"/>
      <c r="O75" s="940"/>
    </row>
    <row r="76" spans="1:15">
      <c r="A76" s="329"/>
      <c r="B76" s="1064" t="s">
        <v>1738</v>
      </c>
      <c r="C76" s="1064"/>
      <c r="D76" s="1064"/>
      <c r="E76" s="1064" t="s">
        <v>1739</v>
      </c>
      <c r="F76" s="1064"/>
      <c r="G76" s="899"/>
      <c r="I76" s="763"/>
      <c r="J76" s="1050" t="s">
        <v>1738</v>
      </c>
      <c r="K76" s="1050"/>
      <c r="L76" s="1050"/>
      <c r="M76" s="1050" t="s">
        <v>1739</v>
      </c>
      <c r="N76" s="1050"/>
      <c r="O76" s="942"/>
    </row>
    <row r="77" spans="1:15" ht="26">
      <c r="A77" s="390" t="s">
        <v>1193</v>
      </c>
      <c r="B77" s="393" t="s">
        <v>1194</v>
      </c>
      <c r="C77" s="394" t="s">
        <v>1195</v>
      </c>
      <c r="D77" s="392" t="s">
        <v>1196</v>
      </c>
      <c r="E77" s="393" t="s">
        <v>1194</v>
      </c>
      <c r="F77" s="394" t="s">
        <v>1195</v>
      </c>
      <c r="G77" s="395" t="s">
        <v>1196</v>
      </c>
      <c r="I77" s="403" t="s">
        <v>1193</v>
      </c>
      <c r="J77" s="404" t="s">
        <v>1194</v>
      </c>
      <c r="K77" s="405" t="s">
        <v>1195</v>
      </c>
      <c r="L77" s="406" t="s">
        <v>1196</v>
      </c>
      <c r="M77" s="404" t="s">
        <v>1194</v>
      </c>
      <c r="N77" s="405" t="s">
        <v>1195</v>
      </c>
      <c r="O77" s="767" t="s">
        <v>1196</v>
      </c>
    </row>
    <row r="78" spans="1:15">
      <c r="A78" s="335" t="s">
        <v>1197</v>
      </c>
      <c r="B78" s="387">
        <v>0.375</v>
      </c>
      <c r="C78" s="249">
        <f>IF(ISBLANK(D78),"",B78+D78)</f>
        <v>0.38194444444444442</v>
      </c>
      <c r="D78" s="374">
        <v>6.9444444444444441E-3</v>
      </c>
      <c r="E78" s="388">
        <v>0.375</v>
      </c>
      <c r="F78" s="339">
        <f>IF(ISBLANK(G78),"",E78+G78)</f>
        <v>0.38194444444444442</v>
      </c>
      <c r="G78" s="345">
        <v>6.9444444444444441E-3</v>
      </c>
      <c r="I78" s="335" t="s">
        <v>1197</v>
      </c>
      <c r="J78" s="387">
        <v>0.375</v>
      </c>
      <c r="K78" s="249">
        <f>IF(ISBLANK(L78),"",J78+L78)</f>
        <v>0.37847222222222221</v>
      </c>
      <c r="L78" s="374">
        <v>3.472222222222222E-3</v>
      </c>
      <c r="M78" s="388">
        <v>0.375</v>
      </c>
      <c r="N78" s="339">
        <f>IF(ISBLANK(O78),"",M78+O78)</f>
        <v>0.37847222222222221</v>
      </c>
      <c r="O78" s="345">
        <v>3.472222222222222E-3</v>
      </c>
    </row>
    <row r="79" spans="1:15">
      <c r="A79" s="341" t="s">
        <v>1950</v>
      </c>
      <c r="B79" s="342">
        <f>IF(ISBLANK(C78),"",C78)</f>
        <v>0.38194444444444442</v>
      </c>
      <c r="C79" s="249">
        <f>IF(ISBLANK(D79),"",B79+D79)</f>
        <v>0.38194444444444442</v>
      </c>
      <c r="D79" s="337">
        <v>0</v>
      </c>
      <c r="E79" s="344">
        <f>IF(ISBLANK(F78),"",F78)</f>
        <v>0.38194444444444442</v>
      </c>
      <c r="F79" s="339">
        <f t="shared" ref="F79:F85" si="51">IF(ISBLANK(G79),"",E79+G79)</f>
        <v>0.3923611111111111</v>
      </c>
      <c r="G79" s="340">
        <v>1.0416666666666666E-2</v>
      </c>
      <c r="I79" s="341" t="s">
        <v>2106</v>
      </c>
      <c r="J79" s="342">
        <f>IF(ISBLANK(K78),"",K78)</f>
        <v>0.37847222222222221</v>
      </c>
      <c r="K79" s="249">
        <f t="shared" ref="K79:K85" si="52">IF(ISBLANK(L79),"",J79+L79)</f>
        <v>0.3888888888888889</v>
      </c>
      <c r="L79" s="365">
        <v>1.0416666666666666E-2</v>
      </c>
      <c r="M79" s="344">
        <f>IF(ISBLANK(N78),"",N78)</f>
        <v>0.37847222222222221</v>
      </c>
      <c r="N79" s="339">
        <f t="shared" ref="N79:N85" si="53">IF(ISBLANK(O79),"",M79+O79)</f>
        <v>0.3888888888888889</v>
      </c>
      <c r="O79" s="366">
        <v>1.0416666666666666E-2</v>
      </c>
    </row>
    <row r="80" spans="1:15">
      <c r="A80" s="341" t="s">
        <v>2125</v>
      </c>
      <c r="B80" s="342">
        <f t="shared" ref="B80:B85" si="54">IF(ISBLANK(C79),"",C79)</f>
        <v>0.38194444444444442</v>
      </c>
      <c r="C80" s="249">
        <f>IF(ISBLANK(D80),"",B80+D80)</f>
        <v>0.39930555555555552</v>
      </c>
      <c r="D80" s="343">
        <v>1.7361111111111112E-2</v>
      </c>
      <c r="E80" s="344">
        <f t="shared" ref="E80:E85" si="55">IF(ISBLANK(F79),"",F79)</f>
        <v>0.3923611111111111</v>
      </c>
      <c r="F80" s="339">
        <f t="shared" si="51"/>
        <v>0.40277777777777779</v>
      </c>
      <c r="G80" s="340">
        <v>1.0416666666666666E-2</v>
      </c>
      <c r="I80" s="341" t="s">
        <v>2107</v>
      </c>
      <c r="J80" s="342">
        <f t="shared" ref="J80:J85" si="56">IF(ISBLANK(K79),"",K79)</f>
        <v>0.3888888888888889</v>
      </c>
      <c r="K80" s="249">
        <f t="shared" si="52"/>
        <v>0.40972222222222221</v>
      </c>
      <c r="L80" s="343">
        <v>2.0833333333333332E-2</v>
      </c>
      <c r="M80" s="344">
        <f t="shared" ref="M80:M85" si="57">IF(ISBLANK(N79),"",N79)</f>
        <v>0.3888888888888889</v>
      </c>
      <c r="N80" s="339">
        <f t="shared" si="53"/>
        <v>45.395833333333329</v>
      </c>
      <c r="O80" s="345">
        <v>45.006944444444443</v>
      </c>
    </row>
    <row r="81" spans="1:15">
      <c r="A81" s="341" t="s">
        <v>2126</v>
      </c>
      <c r="B81" s="342">
        <f t="shared" si="54"/>
        <v>0.39930555555555552</v>
      </c>
      <c r="C81" s="249">
        <f t="shared" ref="C81:C85" si="58">IF(ISBLANK(D81),"",B81+D81)</f>
        <v>0.43055555555555552</v>
      </c>
      <c r="D81" s="343">
        <v>3.125E-2</v>
      </c>
      <c r="E81" s="344">
        <f t="shared" si="55"/>
        <v>0.40277777777777779</v>
      </c>
      <c r="F81" s="339">
        <f t="shared" si="51"/>
        <v>0.41666666666666669</v>
      </c>
      <c r="G81" s="340">
        <v>1.3888888888888888E-2</v>
      </c>
      <c r="I81" s="341" t="s">
        <v>2042</v>
      </c>
      <c r="J81" s="342">
        <f t="shared" si="56"/>
        <v>0.40972222222222221</v>
      </c>
      <c r="K81" s="249">
        <f t="shared" si="52"/>
        <v>0.4375</v>
      </c>
      <c r="L81" s="343">
        <v>2.7777777777777776E-2</v>
      </c>
      <c r="M81" s="344">
        <f t="shared" si="57"/>
        <v>45.395833333333329</v>
      </c>
      <c r="N81" s="339">
        <f t="shared" si="53"/>
        <v>45.416666666666664</v>
      </c>
      <c r="O81" s="345">
        <v>2.0833333333333332E-2</v>
      </c>
    </row>
    <row r="82" spans="1:15">
      <c r="A82" s="341" t="s">
        <v>2127</v>
      </c>
      <c r="B82" s="342">
        <f t="shared" si="54"/>
        <v>0.43055555555555552</v>
      </c>
      <c r="C82" s="249">
        <f t="shared" si="58"/>
        <v>0.47222222222222221</v>
      </c>
      <c r="D82" s="343">
        <v>4.1666666666666664E-2</v>
      </c>
      <c r="E82" s="344">
        <f t="shared" si="55"/>
        <v>0.41666666666666669</v>
      </c>
      <c r="F82" s="339">
        <f t="shared" si="51"/>
        <v>0.45833333333333337</v>
      </c>
      <c r="G82" s="340">
        <v>4.1666666666666664E-2</v>
      </c>
      <c r="I82" s="341" t="s">
        <v>1209</v>
      </c>
      <c r="J82" s="342">
        <f t="shared" si="56"/>
        <v>0.4375</v>
      </c>
      <c r="K82" s="249">
        <f t="shared" si="52"/>
        <v>0.45833333333333331</v>
      </c>
      <c r="L82" s="343">
        <v>2.0833333333333332E-2</v>
      </c>
      <c r="M82" s="344">
        <f t="shared" si="57"/>
        <v>45.416666666666664</v>
      </c>
      <c r="N82" s="339">
        <f t="shared" si="53"/>
        <v>45.427083333333329</v>
      </c>
      <c r="O82" s="345">
        <v>1.0416666666666666E-2</v>
      </c>
    </row>
    <row r="83" spans="1:15">
      <c r="A83" s="341" t="s">
        <v>2041</v>
      </c>
      <c r="B83" s="342">
        <f t="shared" si="54"/>
        <v>0.47222222222222221</v>
      </c>
      <c r="C83" s="249">
        <f t="shared" si="58"/>
        <v>0.47916666666666663</v>
      </c>
      <c r="D83" s="343">
        <v>6.9444444444444441E-3</v>
      </c>
      <c r="E83" s="344">
        <f t="shared" si="55"/>
        <v>0.45833333333333337</v>
      </c>
      <c r="F83" s="339">
        <f t="shared" si="51"/>
        <v>0.47916666666666669</v>
      </c>
      <c r="G83" s="340">
        <v>2.0833333333333332E-2</v>
      </c>
      <c r="I83" s="341" t="s">
        <v>2108</v>
      </c>
      <c r="J83" s="342">
        <f t="shared" si="56"/>
        <v>0.45833333333333331</v>
      </c>
      <c r="K83" s="249">
        <f t="shared" si="52"/>
        <v>0.47916666666666663</v>
      </c>
      <c r="L83" s="343">
        <v>2.0833333333333332E-2</v>
      </c>
      <c r="M83" s="344">
        <f t="shared" si="57"/>
        <v>45.427083333333329</v>
      </c>
      <c r="N83" s="339">
        <f t="shared" si="53"/>
        <v>45.437499999999993</v>
      </c>
      <c r="O83" s="345">
        <v>1.0416666666666666E-2</v>
      </c>
    </row>
    <row r="84" spans="1:15">
      <c r="A84" s="396" t="s">
        <v>6</v>
      </c>
      <c r="B84" s="397" t="e">
        <f>IF(ISBLANK(#REF!),"",#REF!)</f>
        <v>#REF!</v>
      </c>
      <c r="C84" s="398" t="e">
        <f t="shared" si="58"/>
        <v>#REF!</v>
      </c>
      <c r="D84" s="399">
        <v>6.25E-2</v>
      </c>
      <c r="E84" s="400" t="e">
        <f>IF(ISBLANK(#REF!),"",#REF!)</f>
        <v>#REF!</v>
      </c>
      <c r="F84" s="401" t="e">
        <f t="shared" si="51"/>
        <v>#REF!</v>
      </c>
      <c r="G84" s="402">
        <v>4.1666666666666664E-2</v>
      </c>
      <c r="I84" s="407" t="s">
        <v>6</v>
      </c>
      <c r="J84" s="408">
        <f t="shared" si="56"/>
        <v>0.47916666666666663</v>
      </c>
      <c r="K84" s="409">
        <f t="shared" si="52"/>
        <v>0.52083333333333326</v>
      </c>
      <c r="L84" s="410">
        <v>4.1666666666666664E-2</v>
      </c>
      <c r="M84" s="411">
        <f t="shared" si="57"/>
        <v>45.437499999999993</v>
      </c>
      <c r="N84" s="412">
        <f t="shared" si="53"/>
        <v>45.479166666666657</v>
      </c>
      <c r="O84" s="768">
        <v>4.1666666666666664E-2</v>
      </c>
    </row>
    <row r="85" spans="1:15">
      <c r="A85" s="346" t="s">
        <v>1200</v>
      </c>
      <c r="B85" s="342" t="e">
        <f t="shared" si="54"/>
        <v>#REF!</v>
      </c>
      <c r="C85" s="249" t="e">
        <f t="shared" si="58"/>
        <v>#REF!</v>
      </c>
      <c r="D85" s="359">
        <v>2.0833333333333332E-2</v>
      </c>
      <c r="E85" s="344" t="e">
        <f t="shared" si="55"/>
        <v>#REF!</v>
      </c>
      <c r="F85" s="339" t="e">
        <f t="shared" si="51"/>
        <v>#REF!</v>
      </c>
      <c r="G85" s="362">
        <v>2.0833333333333332E-2</v>
      </c>
      <c r="I85" s="346" t="s">
        <v>1200</v>
      </c>
      <c r="J85" s="342">
        <f t="shared" si="56"/>
        <v>0.52083333333333326</v>
      </c>
      <c r="K85" s="249">
        <f t="shared" si="52"/>
        <v>0.54166666666666663</v>
      </c>
      <c r="L85" s="359">
        <v>2.0833333333333332E-2</v>
      </c>
      <c r="M85" s="344">
        <f t="shared" si="57"/>
        <v>45.479166666666657</v>
      </c>
      <c r="N85" s="339">
        <f t="shared" si="53"/>
        <v>45.499999999999993</v>
      </c>
      <c r="O85" s="362">
        <v>2.0833333333333332E-2</v>
      </c>
    </row>
    <row r="86" spans="1:15" ht="13.5" thickBot="1">
      <c r="A86" s="1053" t="s">
        <v>2136</v>
      </c>
      <c r="B86" s="900" t="s">
        <v>1201</v>
      </c>
      <c r="C86" s="901"/>
      <c r="D86" s="348">
        <f>SUM(D78:D85)</f>
        <v>0.1875</v>
      </c>
      <c r="E86" s="900" t="s">
        <v>1201</v>
      </c>
      <c r="F86" s="901"/>
      <c r="G86" s="349">
        <f>SUM(G78:G85)</f>
        <v>0.16666666666666666</v>
      </c>
      <c r="I86" s="1053" t="s">
        <v>2136</v>
      </c>
      <c r="J86" s="900" t="s">
        <v>1201</v>
      </c>
      <c r="K86" s="901"/>
      <c r="L86" s="348">
        <f>SUM(L78:L85)</f>
        <v>0.16666666666666666</v>
      </c>
      <c r="M86" s="900" t="s">
        <v>1201</v>
      </c>
      <c r="N86" s="901"/>
      <c r="O86" s="349">
        <f>SUM(O78:O85)</f>
        <v>45.124999999999993</v>
      </c>
    </row>
    <row r="87" spans="1:15">
      <c r="A87" s="329"/>
      <c r="O87" s="746"/>
    </row>
    <row r="88" spans="1:15" ht="13.5" thickBot="1">
      <c r="A88" s="329"/>
      <c r="O88" s="746"/>
    </row>
    <row r="89" spans="1:15" ht="15.5">
      <c r="A89" s="896" t="s">
        <v>1929</v>
      </c>
      <c r="B89" s="897"/>
      <c r="C89" s="897"/>
      <c r="D89" s="897"/>
      <c r="E89" s="897"/>
      <c r="F89" s="897"/>
      <c r="G89" s="898"/>
      <c r="O89" s="746"/>
    </row>
    <row r="90" spans="1:15">
      <c r="A90" s="329"/>
      <c r="B90" s="1064" t="s">
        <v>1738</v>
      </c>
      <c r="C90" s="1064"/>
      <c r="D90" s="1064"/>
      <c r="E90" s="1064" t="s">
        <v>1739</v>
      </c>
      <c r="F90" s="1064"/>
      <c r="G90" s="899"/>
      <c r="O90" s="746"/>
    </row>
    <row r="91" spans="1:15" ht="26">
      <c r="A91" s="367" t="s">
        <v>1193</v>
      </c>
      <c r="B91" s="368" t="s">
        <v>1194</v>
      </c>
      <c r="C91" s="369" t="s">
        <v>1195</v>
      </c>
      <c r="D91" s="370" t="s">
        <v>1196</v>
      </c>
      <c r="E91" s="368" t="s">
        <v>1194</v>
      </c>
      <c r="F91" s="369" t="s">
        <v>1195</v>
      </c>
      <c r="G91" s="371" t="s">
        <v>1196</v>
      </c>
      <c r="O91" s="746"/>
    </row>
    <row r="92" spans="1:15">
      <c r="A92" s="335" t="s">
        <v>1197</v>
      </c>
      <c r="B92" s="387">
        <v>0.33333333333333331</v>
      </c>
      <c r="C92" s="249">
        <f>IF(ISBLANK(D92),"",B92+D92)</f>
        <v>0.34375</v>
      </c>
      <c r="D92" s="374">
        <v>1.0416666666666666E-2</v>
      </c>
      <c r="E92" s="388">
        <v>0.375</v>
      </c>
      <c r="F92" s="339">
        <f>IF(ISBLANK(G92),"",E92+G92)</f>
        <v>0.38194444444444442</v>
      </c>
      <c r="G92" s="345">
        <v>6.9444444444444441E-3</v>
      </c>
      <c r="O92" s="746"/>
    </row>
    <row r="93" spans="1:15">
      <c r="A93" s="341" t="s">
        <v>1950</v>
      </c>
      <c r="B93" s="342">
        <f>IF(ISBLANK(C92),"",C92)</f>
        <v>0.34375</v>
      </c>
      <c r="C93" s="249">
        <f t="shared" ref="C93:C98" si="59">IF(ISBLANK(D93),"",B93+D93)</f>
        <v>0.34375</v>
      </c>
      <c r="D93" s="337">
        <v>0</v>
      </c>
      <c r="E93" s="344">
        <f>IF(ISBLANK(F92),"",F92)</f>
        <v>0.38194444444444442</v>
      </c>
      <c r="F93" s="339">
        <f t="shared" ref="F93:F98" si="60">IF(ISBLANK(G93),"",E93+G93)</f>
        <v>0.3923611111111111</v>
      </c>
      <c r="G93" s="340">
        <v>1.0416666666666666E-2</v>
      </c>
      <c r="O93" s="746"/>
    </row>
    <row r="94" spans="1:15">
      <c r="A94" s="341" t="s">
        <v>2129</v>
      </c>
      <c r="B94" s="342">
        <f t="shared" ref="B94:B98" si="61">IF(ISBLANK(C93),"",C93)</f>
        <v>0.34375</v>
      </c>
      <c r="C94" s="249">
        <f t="shared" si="59"/>
        <v>0.35416666666666669</v>
      </c>
      <c r="D94" s="343">
        <v>1.0416666666666666E-2</v>
      </c>
      <c r="E94" s="344">
        <f t="shared" ref="E94:E98" si="62">IF(ISBLANK(F93),"",F93)</f>
        <v>0.3923611111111111</v>
      </c>
      <c r="F94" s="339">
        <f t="shared" si="60"/>
        <v>0.40277777777777779</v>
      </c>
      <c r="G94" s="345">
        <v>1.0416666666666666E-2</v>
      </c>
      <c r="O94" s="746"/>
    </row>
    <row r="95" spans="1:15">
      <c r="A95" s="341" t="s">
        <v>2130</v>
      </c>
      <c r="B95" s="342">
        <f t="shared" si="61"/>
        <v>0.35416666666666669</v>
      </c>
      <c r="C95" s="249">
        <f t="shared" si="59"/>
        <v>0.375</v>
      </c>
      <c r="D95" s="343">
        <v>2.0833333333333332E-2</v>
      </c>
      <c r="E95" s="344">
        <f t="shared" si="62"/>
        <v>0.40277777777777779</v>
      </c>
      <c r="F95" s="339">
        <f t="shared" si="60"/>
        <v>0.41319444444444448</v>
      </c>
      <c r="G95" s="345">
        <v>1.0416666666666666E-2</v>
      </c>
      <c r="O95" s="746"/>
    </row>
    <row r="96" spans="1:15">
      <c r="A96" s="341" t="s">
        <v>2131</v>
      </c>
      <c r="B96" s="342">
        <f t="shared" si="61"/>
        <v>0.375</v>
      </c>
      <c r="C96" s="249">
        <f t="shared" si="59"/>
        <v>0.39583333333333331</v>
      </c>
      <c r="D96" s="343">
        <v>2.0833333333333332E-2</v>
      </c>
      <c r="E96" s="344">
        <f t="shared" si="62"/>
        <v>0.41319444444444448</v>
      </c>
      <c r="F96" s="339">
        <f t="shared" si="60"/>
        <v>0.43750000000000006</v>
      </c>
      <c r="G96" s="345">
        <v>2.4305555555555556E-2</v>
      </c>
      <c r="O96" s="746"/>
    </row>
    <row r="97" spans="1:15">
      <c r="A97" s="376" t="s">
        <v>6</v>
      </c>
      <c r="B97" s="377" t="e">
        <f>IF(ISBLANK(#REF!),"",#REF!)</f>
        <v>#REF!</v>
      </c>
      <c r="C97" s="378" t="e">
        <f t="shared" si="59"/>
        <v>#REF!</v>
      </c>
      <c r="D97" s="389">
        <v>6.25E-2</v>
      </c>
      <c r="E97" s="380" t="e">
        <f>IF(ISBLANK(#REF!),"",#REF!)</f>
        <v>#REF!</v>
      </c>
      <c r="F97" s="381" t="e">
        <f t="shared" si="60"/>
        <v>#REF!</v>
      </c>
      <c r="G97" s="1065">
        <v>4.1666666666666664E-2</v>
      </c>
      <c r="O97" s="746"/>
    </row>
    <row r="98" spans="1:15">
      <c r="A98" s="341" t="s">
        <v>1200</v>
      </c>
      <c r="B98" s="765" t="e">
        <f t="shared" si="61"/>
        <v>#REF!</v>
      </c>
      <c r="C98" s="249" t="e">
        <f t="shared" si="59"/>
        <v>#REF!</v>
      </c>
      <c r="D98" s="343">
        <v>2.0833333333333332E-2</v>
      </c>
      <c r="E98" s="766" t="e">
        <f t="shared" si="62"/>
        <v>#REF!</v>
      </c>
      <c r="F98" s="339" t="e">
        <f t="shared" si="60"/>
        <v>#REF!</v>
      </c>
      <c r="G98" s="345">
        <v>2.0833333333333332E-2</v>
      </c>
      <c r="O98" s="746"/>
    </row>
    <row r="99" spans="1:15" ht="13.5" thickBot="1">
      <c r="A99" s="1066" t="s">
        <v>2136</v>
      </c>
      <c r="B99" s="1067" t="s">
        <v>1201</v>
      </c>
      <c r="C99" s="1067"/>
      <c r="D99" s="1068">
        <f>SUM(D92:D98)</f>
        <v>0.14583333333333334</v>
      </c>
      <c r="E99" s="1067" t="s">
        <v>1201</v>
      </c>
      <c r="F99" s="1067"/>
      <c r="G99" s="1069">
        <f>SUM(G92:G98)</f>
        <v>0.12499999999999999</v>
      </c>
      <c r="O99" s="746"/>
    </row>
    <row r="100" spans="1:15" ht="13.5" thickBot="1">
      <c r="A100" s="753"/>
      <c r="B100" s="754"/>
      <c r="C100" s="754"/>
      <c r="D100" s="754"/>
      <c r="E100" s="754"/>
      <c r="F100" s="754"/>
      <c r="G100" s="754"/>
      <c r="H100" s="754"/>
      <c r="I100" s="754"/>
      <c r="J100" s="754"/>
      <c r="K100" s="754"/>
      <c r="L100" s="755"/>
      <c r="M100" s="754"/>
      <c r="N100" s="754"/>
      <c r="O100" s="756"/>
    </row>
  </sheetData>
  <mergeCells count="59">
    <mergeCell ref="I75:O75"/>
    <mergeCell ref="J76:L76"/>
    <mergeCell ref="M76:O76"/>
    <mergeCell ref="J86:K86"/>
    <mergeCell ref="M86:N86"/>
    <mergeCell ref="I61:O61"/>
    <mergeCell ref="J62:L62"/>
    <mergeCell ref="M62:O62"/>
    <mergeCell ref="J71:K71"/>
    <mergeCell ref="M71:N71"/>
    <mergeCell ref="J44:K44"/>
    <mergeCell ref="M44:N44"/>
    <mergeCell ref="I46:O46"/>
    <mergeCell ref="J47:L47"/>
    <mergeCell ref="M47:O47"/>
    <mergeCell ref="I21:O21"/>
    <mergeCell ref="J22:L22"/>
    <mergeCell ref="M22:O22"/>
    <mergeCell ref="I33:O33"/>
    <mergeCell ref="J34:L34"/>
    <mergeCell ref="M34:O34"/>
    <mergeCell ref="E17:F17"/>
    <mergeCell ref="A8:G8"/>
    <mergeCell ref="B9:D9"/>
    <mergeCell ref="E9:G9"/>
    <mergeCell ref="A2:N2"/>
    <mergeCell ref="B17:C17"/>
    <mergeCell ref="I8:O8"/>
    <mergeCell ref="J9:L9"/>
    <mergeCell ref="M9:O9"/>
    <mergeCell ref="J17:K17"/>
    <mergeCell ref="M17:N17"/>
    <mergeCell ref="E47:G47"/>
    <mergeCell ref="B42:C42"/>
    <mergeCell ref="E42:F42"/>
    <mergeCell ref="A33:G33"/>
    <mergeCell ref="B34:D34"/>
    <mergeCell ref="E34:G34"/>
    <mergeCell ref="B76:D76"/>
    <mergeCell ref="E76:G76"/>
    <mergeCell ref="B86:C86"/>
    <mergeCell ref="E86:F86"/>
    <mergeCell ref="A1:O1"/>
    <mergeCell ref="A4:O4"/>
    <mergeCell ref="B62:D62"/>
    <mergeCell ref="E62:G62"/>
    <mergeCell ref="B71:C71"/>
    <mergeCell ref="E71:F71"/>
    <mergeCell ref="A75:G75"/>
    <mergeCell ref="A21:G21"/>
    <mergeCell ref="E30:F30"/>
    <mergeCell ref="A61:G61"/>
    <mergeCell ref="A46:G46"/>
    <mergeCell ref="B47:D47"/>
    <mergeCell ref="B99:C99"/>
    <mergeCell ref="E99:F99"/>
    <mergeCell ref="A89:G89"/>
    <mergeCell ref="B90:D90"/>
    <mergeCell ref="E90:G90"/>
  </mergeCells>
  <pageMargins left="0.7" right="0.7" top="0.75" bottom="0.75" header="0.3" footer="0.3"/>
  <pageSetup paperSize="9" orientation="landscape" horizontalDpi="1200" verticalDpi="120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4F5E83-D404-4D38-9D71-8F53FD163FAA}">
  <dimension ref="A1:N44"/>
  <sheetViews>
    <sheetView topLeftCell="A9" zoomScaleNormal="100" workbookViewId="0">
      <selection activeCell="C11" sqref="C11"/>
    </sheetView>
  </sheetViews>
  <sheetFormatPr defaultColWidth="8.7265625" defaultRowHeight="14.5"/>
  <cols>
    <col min="1" max="1" width="17.1796875" style="75" customWidth="1"/>
    <col min="2" max="2" width="38.6328125" style="75" customWidth="1"/>
    <col min="3" max="3" width="37.6328125" style="75" customWidth="1"/>
    <col min="4" max="4" width="8.7265625" style="75"/>
    <col min="5" max="5" width="8.7265625" style="75" customWidth="1"/>
    <col min="6" max="6" width="8.7265625" style="75"/>
    <col min="7" max="7" width="28.81640625" style="75" customWidth="1"/>
    <col min="8" max="16384" width="8.7265625" style="75"/>
  </cols>
  <sheetData>
    <row r="1" spans="1:14" ht="50" customHeight="1">
      <c r="A1" s="945" t="s">
        <v>1727</v>
      </c>
      <c r="B1" s="945"/>
      <c r="C1" s="945"/>
    </row>
    <row r="2" spans="1:14" ht="18" customHeight="1">
      <c r="A2" s="777" t="s">
        <v>2082</v>
      </c>
      <c r="B2" s="777"/>
      <c r="C2" s="777"/>
    </row>
    <row r="3" spans="1:14" ht="18" customHeight="1" thickBot="1">
      <c r="A3" s="321"/>
      <c r="B3" s="321"/>
      <c r="C3" s="321"/>
    </row>
    <row r="4" spans="1:14" ht="18" customHeight="1" thickBot="1">
      <c r="A4" s="549" t="s">
        <v>1743</v>
      </c>
      <c r="B4" s="550" t="s">
        <v>2049</v>
      </c>
      <c r="C4" s="171" t="s">
        <v>2050</v>
      </c>
    </row>
    <row r="5" spans="1:14" ht="21">
      <c r="A5" s="944" t="s">
        <v>1740</v>
      </c>
      <c r="B5" s="469" t="s">
        <v>1379</v>
      </c>
      <c r="C5" s="551" t="s">
        <v>1708</v>
      </c>
      <c r="D5" s="467"/>
      <c r="E5" s="467"/>
      <c r="I5" s="466"/>
      <c r="J5" s="466"/>
      <c r="K5" s="466"/>
      <c r="L5" s="466"/>
      <c r="M5" s="466"/>
      <c r="N5" s="466"/>
    </row>
    <row r="6" spans="1:14" ht="31">
      <c r="A6" s="784"/>
      <c r="B6" s="469" t="s">
        <v>1725</v>
      </c>
      <c r="C6" s="490" t="s">
        <v>1726</v>
      </c>
      <c r="D6" s="467"/>
      <c r="E6" s="467"/>
      <c r="I6" s="466"/>
      <c r="J6" s="466"/>
      <c r="K6" s="466"/>
      <c r="L6" s="466"/>
      <c r="M6" s="466"/>
      <c r="N6" s="466"/>
    </row>
    <row r="7" spans="1:14" ht="21">
      <c r="A7" s="784"/>
      <c r="B7" s="469" t="s">
        <v>1380</v>
      </c>
      <c r="C7" s="489" t="s">
        <v>1175</v>
      </c>
      <c r="D7" s="467"/>
      <c r="E7" s="467"/>
      <c r="I7" s="468"/>
      <c r="J7" s="466"/>
      <c r="K7" s="466"/>
      <c r="L7" s="466"/>
      <c r="M7" s="466"/>
      <c r="N7" s="466"/>
    </row>
    <row r="8" spans="1:14" ht="21">
      <c r="A8" s="784" t="s">
        <v>1742</v>
      </c>
      <c r="B8" s="469" t="s">
        <v>2139</v>
      </c>
      <c r="C8" s="490" t="s">
        <v>1176</v>
      </c>
      <c r="D8" s="467"/>
      <c r="E8" s="467"/>
      <c r="I8" s="466"/>
      <c r="J8" s="466"/>
      <c r="K8" s="466"/>
      <c r="L8" s="466"/>
      <c r="M8" s="466"/>
      <c r="N8" s="466"/>
    </row>
    <row r="9" spans="1:14" ht="31">
      <c r="A9" s="784"/>
      <c r="B9" s="469" t="s">
        <v>1725</v>
      </c>
      <c r="C9" s="490" t="s">
        <v>1726</v>
      </c>
      <c r="D9" s="467"/>
      <c r="E9" s="467"/>
      <c r="I9" s="466"/>
      <c r="J9" s="466"/>
      <c r="K9" s="466"/>
      <c r="L9" s="466"/>
      <c r="M9" s="466"/>
      <c r="N9" s="466"/>
    </row>
    <row r="10" spans="1:14" ht="21">
      <c r="A10" s="784"/>
      <c r="B10" s="469" t="s">
        <v>1491</v>
      </c>
      <c r="C10" s="489" t="s">
        <v>1175</v>
      </c>
      <c r="D10" s="467"/>
      <c r="E10" s="467"/>
      <c r="I10" s="466"/>
      <c r="J10" s="466"/>
      <c r="K10" s="466"/>
      <c r="L10" s="466"/>
      <c r="M10" s="466"/>
      <c r="N10" s="466"/>
    </row>
    <row r="11" spans="1:14" ht="65" customHeight="1">
      <c r="A11" s="946" t="s">
        <v>1381</v>
      </c>
      <c r="B11" s="946"/>
      <c r="C11" s="489" t="s">
        <v>2165</v>
      </c>
      <c r="D11" s="466"/>
      <c r="E11" s="466"/>
      <c r="F11" s="466"/>
      <c r="G11" s="466"/>
      <c r="I11" s="466"/>
      <c r="J11" s="466"/>
      <c r="K11" s="466"/>
      <c r="L11" s="466"/>
      <c r="M11" s="466"/>
      <c r="N11" s="466"/>
    </row>
    <row r="12" spans="1:14" ht="54.5" customHeight="1">
      <c r="A12" s="946" t="s">
        <v>1709</v>
      </c>
      <c r="B12" s="946"/>
      <c r="C12" s="490" t="s">
        <v>1492</v>
      </c>
      <c r="D12" s="466"/>
      <c r="E12" s="466"/>
      <c r="F12" s="466"/>
      <c r="G12" s="466"/>
      <c r="I12" s="466"/>
      <c r="J12" s="466"/>
      <c r="K12" s="466"/>
      <c r="L12" s="466"/>
      <c r="M12" s="466"/>
      <c r="N12" s="466"/>
    </row>
    <row r="13" spans="1:14" ht="21">
      <c r="A13" s="466"/>
      <c r="B13" s="466"/>
      <c r="C13" s="466"/>
      <c r="D13" s="943"/>
      <c r="E13" s="943"/>
      <c r="F13" s="943"/>
      <c r="G13" s="943"/>
      <c r="H13" s="466"/>
      <c r="I13" s="466"/>
      <c r="J13" s="466"/>
      <c r="K13" s="466"/>
      <c r="L13" s="466"/>
      <c r="M13" s="466"/>
      <c r="N13" s="466"/>
    </row>
    <row r="14" spans="1:14" ht="21">
      <c r="A14" s="466"/>
      <c r="B14" s="466"/>
      <c r="C14" s="466"/>
      <c r="D14" s="943"/>
      <c r="E14" s="943"/>
      <c r="F14" s="943"/>
      <c r="G14" s="943"/>
      <c r="H14" s="466"/>
      <c r="I14" s="466"/>
      <c r="J14" s="466"/>
      <c r="K14" s="466"/>
      <c r="L14" s="466"/>
      <c r="M14" s="466"/>
      <c r="N14" s="466"/>
    </row>
    <row r="15" spans="1:14" ht="21">
      <c r="A15" s="466"/>
      <c r="B15" s="466"/>
      <c r="C15" s="466"/>
      <c r="D15" s="466"/>
      <c r="E15" s="466"/>
      <c r="F15" s="466"/>
      <c r="G15" s="466"/>
      <c r="H15" s="466"/>
      <c r="I15" s="466"/>
      <c r="J15" s="466"/>
      <c r="K15" s="466"/>
      <c r="L15" s="466"/>
      <c r="M15" s="466"/>
      <c r="N15" s="466"/>
    </row>
    <row r="44" spans="13:13" ht="58">
      <c r="M44" s="75" t="s">
        <v>806</v>
      </c>
    </row>
  </sheetData>
  <mergeCells count="8">
    <mergeCell ref="D13:G13"/>
    <mergeCell ref="D14:G14"/>
    <mergeCell ref="A5:A7"/>
    <mergeCell ref="A8:A10"/>
    <mergeCell ref="A1:C1"/>
    <mergeCell ref="A12:B12"/>
    <mergeCell ref="A11:B11"/>
    <mergeCell ref="A2:C2"/>
  </mergeCells>
  <hyperlinks>
    <hyperlink ref="C12" location="'Performance Results'!A1" display="Results learners" xr:uid="{A102B501-9E88-43CE-B551-FCCE1320F556}"/>
    <hyperlink ref="C8" location="'5.1 Knowledge check'!A1" display="Pre post knowledge check" xr:uid="{B8DA71F5-5574-41B6-82D8-A16F4F81EE2D}"/>
    <hyperlink ref="C7" location="'Performance assessments'!_ftnref2" display="Performance assessment 3 scenarios" xr:uid="{9A0D9B96-0541-4A72-8232-29D18F5B5EDB}"/>
    <hyperlink ref="C10" location="'Performance assessments'!_ftnref2" display="Performance assessment 3 scenarios" xr:uid="{3FC217FC-81B4-4037-9B3C-553280DB6A7A}"/>
    <hyperlink ref="C5" location="'Knowledge check'!A1" display="Knowledge Check" xr:uid="{1D3E04DB-E856-4EBB-BE09-34E69A05EB00}"/>
    <hyperlink ref="C11" location="'Additional questions'!A1" display="Additional knowledge questions pre and post  tests" xr:uid="{230146ED-E093-4EA4-A553-CEF9E6896AC8}"/>
    <hyperlink ref="C9" location="'5.2 Answer sheet '!A1" display="Answer sheet" xr:uid="{069E4BFD-D675-4ADF-BD20-98664C85C41E}"/>
    <hyperlink ref="C6" location="'Answer sheet'!A1" display="Answer sheet" xr:uid="{10615FE3-2BAF-49BD-8469-062DE3BC0182}"/>
    <hyperlink ref="C4" location="'5.0 Confidence self assessment '!A1" display="Confidence self assessment" xr:uid="{912F571A-C9DF-4885-97BD-B7BFC3B2E633}"/>
  </hyperlinks>
  <pageMargins left="0.49" right="0.51" top="0.75" bottom="0.75" header="0.3" footer="0.3"/>
  <pageSetup paperSize="9" orientation="portrait" horizontalDpi="1200" verticalDpi="1200"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BB14F5-CDAE-4491-A362-748A3EF51BFA}">
  <dimension ref="A4:L71"/>
  <sheetViews>
    <sheetView workbookViewId="0">
      <selection activeCell="M26" sqref="M26"/>
    </sheetView>
  </sheetViews>
  <sheetFormatPr defaultRowHeight="14.5"/>
  <sheetData>
    <row r="4" spans="1:11" ht="22.5">
      <c r="A4" s="652"/>
    </row>
    <row r="5" spans="1:11" ht="20">
      <c r="A5" s="653" t="s">
        <v>2031</v>
      </c>
      <c r="K5" s="644" t="s">
        <v>2032</v>
      </c>
    </row>
    <row r="6" spans="1:11" ht="15.5">
      <c r="A6" s="654" t="s">
        <v>1963</v>
      </c>
      <c r="K6" s="645" t="s">
        <v>1963</v>
      </c>
    </row>
    <row r="7" spans="1:11" ht="15.5">
      <c r="A7" s="654" t="s">
        <v>1964</v>
      </c>
      <c r="K7" s="645" t="s">
        <v>1964</v>
      </c>
    </row>
    <row r="8" spans="1:11" ht="15.5">
      <c r="A8" s="655" t="s">
        <v>1965</v>
      </c>
      <c r="K8" s="646" t="s">
        <v>1965</v>
      </c>
    </row>
    <row r="9" spans="1:11">
      <c r="A9" s="656" t="s">
        <v>1966</v>
      </c>
      <c r="K9" s="647" t="s">
        <v>1966</v>
      </c>
    </row>
    <row r="10" spans="1:11">
      <c r="A10" s="657" t="s">
        <v>2018</v>
      </c>
      <c r="K10" s="641" t="s">
        <v>1967</v>
      </c>
    </row>
    <row r="11" spans="1:11">
      <c r="A11" s="657" t="s">
        <v>2019</v>
      </c>
      <c r="K11" s="641" t="s">
        <v>1968</v>
      </c>
    </row>
    <row r="12" spans="1:11">
      <c r="A12" s="657" t="s">
        <v>2020</v>
      </c>
      <c r="K12" s="641" t="s">
        <v>1969</v>
      </c>
    </row>
    <row r="13" spans="1:11">
      <c r="A13" s="658" t="s">
        <v>2021</v>
      </c>
      <c r="K13" s="641" t="s">
        <v>1970</v>
      </c>
    </row>
    <row r="14" spans="1:11">
      <c r="A14" s="658" t="s">
        <v>2022</v>
      </c>
      <c r="K14" s="642" t="s">
        <v>1971</v>
      </c>
    </row>
    <row r="15" spans="1:11">
      <c r="A15" s="659"/>
      <c r="K15" s="642" t="s">
        <v>1972</v>
      </c>
    </row>
    <row r="16" spans="1:11" ht="15.5">
      <c r="A16" s="663" t="s">
        <v>2030</v>
      </c>
      <c r="K16" s="665" t="s">
        <v>1973</v>
      </c>
    </row>
    <row r="17" spans="1:12">
      <c r="A17" s="642" t="s">
        <v>2023</v>
      </c>
      <c r="K17" s="648" t="s">
        <v>1974</v>
      </c>
    </row>
    <row r="18" spans="1:12">
      <c r="A18" s="642" t="s">
        <v>2024</v>
      </c>
      <c r="K18" s="648" t="s">
        <v>1975</v>
      </c>
    </row>
    <row r="19" spans="1:12" ht="15.5">
      <c r="A19" s="664" t="s">
        <v>2048</v>
      </c>
      <c r="K19" s="648" t="s">
        <v>1976</v>
      </c>
    </row>
    <row r="20" spans="1:12">
      <c r="A20" s="660" t="s">
        <v>1974</v>
      </c>
      <c r="K20" s="648" t="s">
        <v>1977</v>
      </c>
    </row>
    <row r="21" spans="1:12">
      <c r="A21" s="660" t="s">
        <v>1975</v>
      </c>
      <c r="K21" s="648" t="s">
        <v>1978</v>
      </c>
    </row>
    <row r="22" spans="1:12">
      <c r="A22" s="660" t="s">
        <v>1976</v>
      </c>
      <c r="K22" s="649"/>
    </row>
    <row r="23" spans="1:12">
      <c r="A23" s="660" t="s">
        <v>1977</v>
      </c>
      <c r="K23" s="643">
        <v>1</v>
      </c>
      <c r="L23" t="s">
        <v>1982</v>
      </c>
    </row>
    <row r="24" spans="1:12">
      <c r="A24" s="660" t="s">
        <v>1978</v>
      </c>
      <c r="K24" s="643" t="s">
        <v>2025</v>
      </c>
      <c r="L24" t="s">
        <v>1985</v>
      </c>
    </row>
    <row r="25" spans="1:12">
      <c r="A25" s="643">
        <v>1</v>
      </c>
      <c r="B25" t="s">
        <v>1982</v>
      </c>
      <c r="K25" s="643" t="s">
        <v>2026</v>
      </c>
      <c r="L25" t="s">
        <v>2028</v>
      </c>
    </row>
    <row r="26" spans="1:12">
      <c r="A26" s="643" t="s">
        <v>2025</v>
      </c>
      <c r="B26" t="s">
        <v>1985</v>
      </c>
      <c r="K26" s="643" t="s">
        <v>2027</v>
      </c>
      <c r="L26" t="s">
        <v>2029</v>
      </c>
    </row>
    <row r="27" spans="1:12">
      <c r="A27" s="643" t="s">
        <v>2026</v>
      </c>
      <c r="B27" t="s">
        <v>2028</v>
      </c>
      <c r="K27" s="643">
        <v>2</v>
      </c>
      <c r="L27" t="s">
        <v>1989</v>
      </c>
    </row>
    <row r="28" spans="1:12">
      <c r="A28" s="643" t="s">
        <v>2027</v>
      </c>
      <c r="B28" t="s">
        <v>2029</v>
      </c>
      <c r="K28" s="643">
        <v>3</v>
      </c>
      <c r="L28" t="s">
        <v>1990</v>
      </c>
    </row>
    <row r="29" spans="1:12">
      <c r="A29" s="643">
        <v>2</v>
      </c>
      <c r="B29" t="s">
        <v>1989</v>
      </c>
      <c r="K29" s="643">
        <v>4</v>
      </c>
      <c r="L29" t="s">
        <v>1991</v>
      </c>
    </row>
    <row r="30" spans="1:12">
      <c r="A30" s="643">
        <v>3</v>
      </c>
      <c r="B30" t="s">
        <v>1990</v>
      </c>
      <c r="K30" s="643">
        <v>5</v>
      </c>
      <c r="L30" t="s">
        <v>1992</v>
      </c>
    </row>
    <row r="31" spans="1:12">
      <c r="A31" s="643">
        <v>4</v>
      </c>
      <c r="B31" t="s">
        <v>1991</v>
      </c>
      <c r="K31" s="643">
        <v>6</v>
      </c>
      <c r="L31" t="s">
        <v>1993</v>
      </c>
    </row>
    <row r="32" spans="1:12">
      <c r="A32" s="643">
        <v>5</v>
      </c>
      <c r="B32" t="s">
        <v>1992</v>
      </c>
      <c r="K32" s="643">
        <v>7</v>
      </c>
      <c r="L32" t="s">
        <v>1994</v>
      </c>
    </row>
    <row r="33" spans="1:12">
      <c r="A33" s="643">
        <v>6</v>
      </c>
      <c r="B33" t="s">
        <v>1993</v>
      </c>
      <c r="K33" s="643">
        <v>8</v>
      </c>
      <c r="L33" t="s">
        <v>1995</v>
      </c>
    </row>
    <row r="34" spans="1:12">
      <c r="A34" s="643">
        <v>7</v>
      </c>
      <c r="B34" t="s">
        <v>1994</v>
      </c>
      <c r="K34" s="643">
        <v>9</v>
      </c>
      <c r="L34" t="s">
        <v>1997</v>
      </c>
    </row>
    <row r="35" spans="1:12">
      <c r="A35" s="643">
        <v>8</v>
      </c>
      <c r="B35" t="s">
        <v>1995</v>
      </c>
      <c r="K35" s="643">
        <f>K34+1</f>
        <v>10</v>
      </c>
      <c r="L35" t="s">
        <v>1996</v>
      </c>
    </row>
    <row r="36" spans="1:12">
      <c r="A36" s="643">
        <v>9</v>
      </c>
      <c r="B36" t="s">
        <v>1997</v>
      </c>
      <c r="K36" s="643">
        <f t="shared" ref="K36:K61" si="0">K35+1</f>
        <v>11</v>
      </c>
      <c r="L36" t="s">
        <v>2017</v>
      </c>
    </row>
    <row r="37" spans="1:12">
      <c r="A37" s="643">
        <f>A36+1</f>
        <v>10</v>
      </c>
      <c r="B37" t="s">
        <v>1996</v>
      </c>
      <c r="K37" s="643">
        <f t="shared" si="0"/>
        <v>12</v>
      </c>
      <c r="L37" t="s">
        <v>2016</v>
      </c>
    </row>
    <row r="38" spans="1:12">
      <c r="A38" s="643">
        <f t="shared" ref="A38:A62" si="1">A37+1</f>
        <v>11</v>
      </c>
      <c r="B38" t="s">
        <v>2017</v>
      </c>
      <c r="K38" s="643">
        <f t="shared" si="0"/>
        <v>13</v>
      </c>
      <c r="L38" t="s">
        <v>2015</v>
      </c>
    </row>
    <row r="39" spans="1:12">
      <c r="A39" s="643">
        <f t="shared" si="1"/>
        <v>12</v>
      </c>
      <c r="B39" t="s">
        <v>2016</v>
      </c>
      <c r="K39" s="643">
        <f t="shared" si="0"/>
        <v>14</v>
      </c>
      <c r="L39" t="s">
        <v>2014</v>
      </c>
    </row>
    <row r="40" spans="1:12">
      <c r="A40" s="643">
        <f t="shared" si="1"/>
        <v>13</v>
      </c>
      <c r="B40" t="s">
        <v>2015</v>
      </c>
      <c r="K40" s="643">
        <f t="shared" si="0"/>
        <v>15</v>
      </c>
      <c r="L40" t="s">
        <v>2013</v>
      </c>
    </row>
    <row r="41" spans="1:12">
      <c r="A41" s="643">
        <f t="shared" si="1"/>
        <v>14</v>
      </c>
      <c r="B41" t="s">
        <v>2014</v>
      </c>
      <c r="K41" s="643">
        <f t="shared" si="0"/>
        <v>16</v>
      </c>
      <c r="L41" t="s">
        <v>2012</v>
      </c>
    </row>
    <row r="42" spans="1:12">
      <c r="A42" s="643">
        <f t="shared" si="1"/>
        <v>15</v>
      </c>
      <c r="B42" t="s">
        <v>2013</v>
      </c>
      <c r="K42" s="643">
        <f t="shared" si="0"/>
        <v>17</v>
      </c>
      <c r="L42" t="s">
        <v>2011</v>
      </c>
    </row>
    <row r="43" spans="1:12">
      <c r="A43" s="643">
        <f t="shared" si="1"/>
        <v>16</v>
      </c>
      <c r="B43" t="s">
        <v>2012</v>
      </c>
      <c r="K43" s="643">
        <f t="shared" si="0"/>
        <v>18</v>
      </c>
      <c r="L43" t="s">
        <v>2010</v>
      </c>
    </row>
    <row r="44" spans="1:12">
      <c r="A44" s="643">
        <f t="shared" si="1"/>
        <v>17</v>
      </c>
      <c r="B44" t="s">
        <v>2011</v>
      </c>
      <c r="K44" s="643">
        <f t="shared" si="0"/>
        <v>19</v>
      </c>
      <c r="L44" t="s">
        <v>2009</v>
      </c>
    </row>
    <row r="45" spans="1:12">
      <c r="A45" s="643">
        <f t="shared" si="1"/>
        <v>18</v>
      </c>
      <c r="B45" t="s">
        <v>2010</v>
      </c>
      <c r="K45" s="643">
        <f t="shared" si="0"/>
        <v>20</v>
      </c>
      <c r="L45" t="s">
        <v>2008</v>
      </c>
    </row>
    <row r="46" spans="1:12">
      <c r="A46" s="643">
        <f t="shared" si="1"/>
        <v>19</v>
      </c>
      <c r="B46" t="s">
        <v>2009</v>
      </c>
      <c r="K46" s="643">
        <f t="shared" si="0"/>
        <v>21</v>
      </c>
      <c r="L46" t="s">
        <v>2007</v>
      </c>
    </row>
    <row r="47" spans="1:12">
      <c r="A47" s="643">
        <f t="shared" si="1"/>
        <v>20</v>
      </c>
      <c r="B47" t="s">
        <v>2008</v>
      </c>
      <c r="K47" s="643">
        <f t="shared" si="0"/>
        <v>22</v>
      </c>
      <c r="L47" t="s">
        <v>2006</v>
      </c>
    </row>
    <row r="48" spans="1:12">
      <c r="A48" s="643">
        <f t="shared" si="1"/>
        <v>21</v>
      </c>
      <c r="B48" t="s">
        <v>2007</v>
      </c>
      <c r="K48" s="643">
        <f t="shared" si="0"/>
        <v>23</v>
      </c>
      <c r="L48" t="s">
        <v>2005</v>
      </c>
    </row>
    <row r="49" spans="1:12">
      <c r="A49" s="643">
        <f t="shared" si="1"/>
        <v>22</v>
      </c>
      <c r="B49" t="s">
        <v>2006</v>
      </c>
      <c r="K49" s="643">
        <f t="shared" si="0"/>
        <v>24</v>
      </c>
      <c r="L49" t="s">
        <v>2004</v>
      </c>
    </row>
    <row r="50" spans="1:12">
      <c r="A50" s="643">
        <f t="shared" si="1"/>
        <v>23</v>
      </c>
      <c r="B50" t="s">
        <v>2005</v>
      </c>
      <c r="K50" s="643">
        <f t="shared" si="0"/>
        <v>25</v>
      </c>
      <c r="L50" t="s">
        <v>2003</v>
      </c>
    </row>
    <row r="51" spans="1:12">
      <c r="A51" s="643">
        <f t="shared" si="1"/>
        <v>24</v>
      </c>
      <c r="B51" t="s">
        <v>2004</v>
      </c>
      <c r="K51" s="643">
        <f t="shared" si="0"/>
        <v>26</v>
      </c>
      <c r="L51" t="s">
        <v>2002</v>
      </c>
    </row>
    <row r="52" spans="1:12">
      <c r="A52" s="643">
        <f t="shared" si="1"/>
        <v>25</v>
      </c>
      <c r="B52" t="s">
        <v>2003</v>
      </c>
      <c r="K52" s="643">
        <f t="shared" si="0"/>
        <v>27</v>
      </c>
      <c r="L52" t="s">
        <v>2001</v>
      </c>
    </row>
    <row r="53" spans="1:12">
      <c r="A53" s="643">
        <f t="shared" si="1"/>
        <v>26</v>
      </c>
      <c r="B53" t="s">
        <v>2002</v>
      </c>
      <c r="K53" s="643">
        <f t="shared" si="0"/>
        <v>28</v>
      </c>
      <c r="L53" t="s">
        <v>2000</v>
      </c>
    </row>
    <row r="54" spans="1:12">
      <c r="A54" s="643">
        <f t="shared" si="1"/>
        <v>27</v>
      </c>
      <c r="B54" t="s">
        <v>2001</v>
      </c>
      <c r="K54" s="643">
        <f t="shared" si="0"/>
        <v>29</v>
      </c>
      <c r="L54" t="s">
        <v>1999</v>
      </c>
    </row>
    <row r="55" spans="1:12">
      <c r="A55" s="643">
        <f t="shared" si="1"/>
        <v>28</v>
      </c>
      <c r="B55" t="s">
        <v>2000</v>
      </c>
      <c r="K55" s="643">
        <f t="shared" si="0"/>
        <v>30</v>
      </c>
      <c r="L55" t="s">
        <v>1998</v>
      </c>
    </row>
    <row r="56" spans="1:12">
      <c r="A56" s="643">
        <f t="shared" si="1"/>
        <v>29</v>
      </c>
      <c r="B56" t="s">
        <v>1999</v>
      </c>
      <c r="K56" s="651">
        <f t="shared" si="0"/>
        <v>31</v>
      </c>
      <c r="L56" t="s">
        <v>1983</v>
      </c>
    </row>
    <row r="57" spans="1:12">
      <c r="A57" s="643">
        <f t="shared" si="1"/>
        <v>30</v>
      </c>
      <c r="B57" t="s">
        <v>1998</v>
      </c>
      <c r="K57" s="651">
        <f t="shared" si="0"/>
        <v>32</v>
      </c>
      <c r="L57" t="s">
        <v>1984</v>
      </c>
    </row>
    <row r="58" spans="1:12">
      <c r="A58" s="643">
        <f t="shared" si="1"/>
        <v>31</v>
      </c>
      <c r="B58" t="s">
        <v>1983</v>
      </c>
      <c r="K58" s="643">
        <f t="shared" si="0"/>
        <v>33</v>
      </c>
      <c r="L58" t="s">
        <v>1986</v>
      </c>
    </row>
    <row r="59" spans="1:12">
      <c r="A59" s="643">
        <f t="shared" si="1"/>
        <v>32</v>
      </c>
      <c r="B59" t="s">
        <v>1984</v>
      </c>
      <c r="K59" s="643">
        <f t="shared" si="0"/>
        <v>34</v>
      </c>
      <c r="L59" t="s">
        <v>1987</v>
      </c>
    </row>
    <row r="60" spans="1:12">
      <c r="A60" s="643">
        <f t="shared" si="1"/>
        <v>33</v>
      </c>
      <c r="B60" t="s">
        <v>1986</v>
      </c>
      <c r="K60" s="643">
        <f t="shared" si="0"/>
        <v>35</v>
      </c>
      <c r="L60" t="s">
        <v>1988</v>
      </c>
    </row>
    <row r="61" spans="1:12">
      <c r="A61" s="643">
        <f t="shared" si="1"/>
        <v>34</v>
      </c>
      <c r="B61" t="s">
        <v>1987</v>
      </c>
      <c r="K61" s="650">
        <f t="shared" si="0"/>
        <v>36</v>
      </c>
    </row>
    <row r="62" spans="1:12">
      <c r="A62" s="643">
        <f t="shared" si="1"/>
        <v>35</v>
      </c>
      <c r="B62" t="s">
        <v>1988</v>
      </c>
      <c r="K62" s="648" t="s">
        <v>1979</v>
      </c>
    </row>
    <row r="63" spans="1:12" ht="15.5">
      <c r="A63" s="661"/>
      <c r="K63" s="648" t="s">
        <v>1980</v>
      </c>
    </row>
    <row r="64" spans="1:12" ht="15.5">
      <c r="A64" s="661"/>
      <c r="K64" s="648" t="s">
        <v>1981</v>
      </c>
    </row>
    <row r="65" spans="1:1" ht="15.5">
      <c r="A65" s="661"/>
    </row>
    <row r="67" spans="1:1">
      <c r="A67" s="660" t="s">
        <v>1979</v>
      </c>
    </row>
    <row r="68" spans="1:1">
      <c r="A68" s="660" t="s">
        <v>1980</v>
      </c>
    </row>
    <row r="69" spans="1:1">
      <c r="A69" s="660" t="s">
        <v>1981</v>
      </c>
    </row>
    <row r="70" spans="1:1">
      <c r="A70" s="662"/>
    </row>
    <row r="71" spans="1:1" ht="15.5">
      <c r="A71" s="661"/>
    </row>
  </sheetData>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9EA536-FDD6-4B0C-87C0-152573696350}">
  <dimension ref="A1:M197"/>
  <sheetViews>
    <sheetView zoomScale="70" zoomScaleNormal="70" workbookViewId="0">
      <selection activeCell="A4" sqref="A4:XFD4"/>
    </sheetView>
  </sheetViews>
  <sheetFormatPr defaultColWidth="8.7265625" defaultRowHeight="14.5"/>
  <cols>
    <col min="1" max="1" width="4.453125" customWidth="1"/>
    <col min="2" max="2" width="14.54296875" customWidth="1"/>
    <col min="3" max="3" width="30.08984375" customWidth="1"/>
    <col min="4" max="4" width="1.36328125" customWidth="1"/>
    <col min="5" max="5" width="92.08984375" customWidth="1"/>
    <col min="6" max="6" width="8.7265625" style="568"/>
  </cols>
  <sheetData>
    <row r="1" spans="1:13" ht="53.5" customHeight="1">
      <c r="A1" s="842" t="s">
        <v>2088</v>
      </c>
      <c r="B1" s="842"/>
      <c r="C1" s="842"/>
      <c r="D1" s="842"/>
      <c r="E1" s="842"/>
      <c r="F1" s="569"/>
    </row>
    <row r="2" spans="1:13">
      <c r="A2" s="978" t="s">
        <v>2082</v>
      </c>
      <c r="B2" s="978"/>
      <c r="C2" s="978"/>
      <c r="D2" s="978"/>
      <c r="E2" s="978"/>
      <c r="F2" s="978"/>
    </row>
    <row r="4" spans="1:13" ht="15.5">
      <c r="A4" s="423" t="s">
        <v>1373</v>
      </c>
      <c r="B4" s="423" t="s">
        <v>807</v>
      </c>
      <c r="C4" s="424" t="s">
        <v>808</v>
      </c>
      <c r="D4" s="424"/>
      <c r="E4" s="424" t="s">
        <v>809</v>
      </c>
      <c r="F4" s="216" t="s">
        <v>810</v>
      </c>
    </row>
    <row r="5" spans="1:13">
      <c r="A5" s="961">
        <v>1</v>
      </c>
      <c r="B5" s="975" t="s">
        <v>370</v>
      </c>
      <c r="C5" s="952" t="s">
        <v>1496</v>
      </c>
      <c r="D5" s="319"/>
      <c r="E5" s="413" t="s">
        <v>1493</v>
      </c>
      <c r="F5" s="220"/>
    </row>
    <row r="6" spans="1:13">
      <c r="A6" s="961"/>
      <c r="B6" s="975"/>
      <c r="C6" s="953"/>
      <c r="D6" s="219"/>
      <c r="E6" s="414" t="s">
        <v>1494</v>
      </c>
      <c r="F6" s="220"/>
    </row>
    <row r="7" spans="1:13">
      <c r="A7" s="961"/>
      <c r="B7" s="975"/>
      <c r="C7" s="953"/>
      <c r="D7" s="219"/>
      <c r="E7" s="414" t="s">
        <v>1495</v>
      </c>
      <c r="F7" s="220"/>
    </row>
    <row r="8" spans="1:13">
      <c r="A8" s="961"/>
      <c r="B8" s="975"/>
      <c r="C8" s="954"/>
      <c r="D8" s="320"/>
      <c r="E8" s="415" t="s">
        <v>880</v>
      </c>
      <c r="F8" s="220" t="s">
        <v>812</v>
      </c>
    </row>
    <row r="9" spans="1:13">
      <c r="A9" s="961">
        <v>2</v>
      </c>
      <c r="B9" s="975"/>
      <c r="C9" s="952" t="s">
        <v>814</v>
      </c>
      <c r="D9" s="319"/>
      <c r="E9" s="413" t="s">
        <v>815</v>
      </c>
      <c r="F9" s="220"/>
      <c r="L9" s="5"/>
    </row>
    <row r="10" spans="1:13">
      <c r="A10" s="961"/>
      <c r="B10" s="975"/>
      <c r="C10" s="953"/>
      <c r="D10" s="219"/>
      <c r="E10" s="414" t="s">
        <v>816</v>
      </c>
      <c r="F10" s="220"/>
      <c r="L10" s="5"/>
    </row>
    <row r="11" spans="1:13">
      <c r="A11" s="961"/>
      <c r="B11" s="975"/>
      <c r="C11" s="953"/>
      <c r="D11" s="219"/>
      <c r="E11" s="414" t="s">
        <v>817</v>
      </c>
      <c r="F11" s="220"/>
      <c r="L11" s="5"/>
    </row>
    <row r="12" spans="1:13">
      <c r="A12" s="961"/>
      <c r="B12" s="975"/>
      <c r="C12" s="954"/>
      <c r="D12" s="320"/>
      <c r="E12" s="415" t="s">
        <v>811</v>
      </c>
      <c r="F12" s="220" t="s">
        <v>813</v>
      </c>
      <c r="L12" s="5"/>
    </row>
    <row r="13" spans="1:13">
      <c r="A13" s="220"/>
      <c r="B13" s="422"/>
      <c r="C13" s="219"/>
      <c r="D13" s="219"/>
      <c r="E13" s="219"/>
      <c r="F13" s="220"/>
      <c r="L13" s="5"/>
    </row>
    <row r="14" spans="1:13">
      <c r="A14" s="961">
        <v>3</v>
      </c>
      <c r="B14" s="975" t="s">
        <v>1748</v>
      </c>
      <c r="C14" s="952" t="s">
        <v>1497</v>
      </c>
      <c r="D14" s="319"/>
      <c r="E14" s="413" t="s">
        <v>820</v>
      </c>
      <c r="F14" s="220"/>
      <c r="L14" s="977"/>
      <c r="M14" s="977"/>
    </row>
    <row r="15" spans="1:13">
      <c r="A15" s="961"/>
      <c r="B15" s="975"/>
      <c r="C15" s="953"/>
      <c r="D15" s="219"/>
      <c r="E15" s="414" t="s">
        <v>1498</v>
      </c>
      <c r="F15" s="220" t="s">
        <v>813</v>
      </c>
      <c r="L15" s="5"/>
    </row>
    <row r="16" spans="1:13">
      <c r="A16" s="961"/>
      <c r="B16" s="975"/>
      <c r="C16" s="953"/>
      <c r="D16" s="219"/>
      <c r="E16" s="414" t="s">
        <v>1499</v>
      </c>
      <c r="F16" s="220"/>
      <c r="L16" s="5"/>
    </row>
    <row r="17" spans="1:12">
      <c r="A17" s="961"/>
      <c r="B17" s="975"/>
      <c r="C17" s="954"/>
      <c r="D17" s="320"/>
      <c r="E17" s="415" t="s">
        <v>821</v>
      </c>
      <c r="L17" s="5"/>
    </row>
    <row r="18" spans="1:12">
      <c r="A18" s="961">
        <v>4</v>
      </c>
      <c r="B18" s="975"/>
      <c r="C18" s="952" t="s">
        <v>1500</v>
      </c>
      <c r="D18" s="319"/>
      <c r="E18" s="413" t="s">
        <v>822</v>
      </c>
      <c r="L18" s="5"/>
    </row>
    <row r="19" spans="1:12" ht="29">
      <c r="A19" s="961"/>
      <c r="B19" s="975"/>
      <c r="C19" s="953"/>
      <c r="D19" s="219"/>
      <c r="E19" s="414" t="s">
        <v>823</v>
      </c>
      <c r="F19" s="220" t="s">
        <v>813</v>
      </c>
      <c r="L19" s="5"/>
    </row>
    <row r="20" spans="1:12">
      <c r="A20" s="961"/>
      <c r="B20" s="975"/>
      <c r="C20" s="953"/>
      <c r="D20" s="219"/>
      <c r="E20" s="414" t="s">
        <v>824</v>
      </c>
      <c r="F20" s="220"/>
      <c r="L20" s="5"/>
    </row>
    <row r="21" spans="1:12">
      <c r="A21" s="961"/>
      <c r="B21" s="975"/>
      <c r="C21" s="954"/>
      <c r="D21" s="320"/>
      <c r="E21" s="415" t="s">
        <v>825</v>
      </c>
      <c r="F21" s="220"/>
      <c r="L21" s="5"/>
    </row>
    <row r="22" spans="1:12">
      <c r="A22" s="961">
        <v>5</v>
      </c>
      <c r="B22" s="975"/>
      <c r="C22" s="952" t="s">
        <v>1502</v>
      </c>
      <c r="D22" s="319"/>
      <c r="E22" s="413" t="s">
        <v>826</v>
      </c>
      <c r="L22" s="5"/>
    </row>
    <row r="23" spans="1:12" ht="29">
      <c r="A23" s="961"/>
      <c r="B23" s="975"/>
      <c r="C23" s="953"/>
      <c r="D23" s="219"/>
      <c r="E23" s="414" t="s">
        <v>1501</v>
      </c>
      <c r="F23" s="220"/>
    </row>
    <row r="24" spans="1:12">
      <c r="A24" s="961"/>
      <c r="B24" s="975"/>
      <c r="C24" s="953"/>
      <c r="D24" s="219"/>
      <c r="E24" s="414" t="s">
        <v>827</v>
      </c>
      <c r="F24" s="220" t="s">
        <v>813</v>
      </c>
    </row>
    <row r="25" spans="1:12">
      <c r="A25" s="961"/>
      <c r="B25" s="975"/>
      <c r="C25" s="954"/>
      <c r="D25" s="320"/>
      <c r="E25" s="415" t="s">
        <v>828</v>
      </c>
      <c r="F25" s="220"/>
    </row>
    <row r="26" spans="1:12">
      <c r="A26" s="220"/>
      <c r="B26" s="422"/>
      <c r="C26" s="219"/>
      <c r="D26" s="219"/>
      <c r="E26" s="219"/>
      <c r="F26" s="220"/>
    </row>
    <row r="27" spans="1:12">
      <c r="A27" s="961">
        <v>6</v>
      </c>
      <c r="B27" s="975" t="s">
        <v>1749</v>
      </c>
      <c r="C27" s="952" t="s">
        <v>829</v>
      </c>
      <c r="D27" s="319"/>
      <c r="E27" s="413" t="s">
        <v>830</v>
      </c>
    </row>
    <row r="28" spans="1:12">
      <c r="A28" s="961"/>
      <c r="B28" s="975"/>
      <c r="C28" s="953"/>
      <c r="D28" s="219"/>
      <c r="E28" s="414" t="s">
        <v>831</v>
      </c>
      <c r="F28" s="220"/>
    </row>
    <row r="29" spans="1:12">
      <c r="A29" s="961"/>
      <c r="B29" s="975"/>
      <c r="C29" s="953"/>
      <c r="D29" s="219"/>
      <c r="E29" s="414" t="s">
        <v>1503</v>
      </c>
      <c r="F29" s="220" t="s">
        <v>813</v>
      </c>
    </row>
    <row r="30" spans="1:12">
      <c r="A30" s="961"/>
      <c r="B30" s="975"/>
      <c r="C30" s="954"/>
      <c r="D30" s="320"/>
      <c r="E30" s="415" t="s">
        <v>1504</v>
      </c>
      <c r="F30" s="220"/>
    </row>
    <row r="31" spans="1:12" ht="14.5" customHeight="1">
      <c r="A31" s="961">
        <v>7</v>
      </c>
      <c r="B31" s="975"/>
      <c r="C31" s="952" t="s">
        <v>832</v>
      </c>
      <c r="D31" s="319"/>
      <c r="E31" s="413" t="s">
        <v>833</v>
      </c>
      <c r="F31" s="220"/>
    </row>
    <row r="32" spans="1:12">
      <c r="A32" s="961"/>
      <c r="B32" s="975"/>
      <c r="C32" s="953"/>
      <c r="D32" s="219"/>
      <c r="E32" s="414" t="s">
        <v>1505</v>
      </c>
      <c r="F32" s="220"/>
    </row>
    <row r="33" spans="1:6">
      <c r="A33" s="961"/>
      <c r="B33" s="975"/>
      <c r="C33" s="953"/>
      <c r="D33" s="219"/>
      <c r="E33" s="414" t="s">
        <v>1506</v>
      </c>
      <c r="F33" s="221" t="s">
        <v>813</v>
      </c>
    </row>
    <row r="34" spans="1:6">
      <c r="A34" s="961"/>
      <c r="B34" s="975"/>
      <c r="C34" s="954"/>
      <c r="D34" s="320"/>
      <c r="E34" s="415" t="s">
        <v>834</v>
      </c>
      <c r="F34" s="221"/>
    </row>
    <row r="35" spans="1:6">
      <c r="A35" s="947">
        <v>8</v>
      </c>
      <c r="B35" s="975"/>
      <c r="C35" s="974" t="s">
        <v>1847</v>
      </c>
      <c r="E35" s="426" t="s">
        <v>818</v>
      </c>
      <c r="F35" s="208"/>
    </row>
    <row r="36" spans="1:6">
      <c r="A36" s="949"/>
      <c r="B36" s="975"/>
      <c r="C36" s="974"/>
      <c r="E36" s="426" t="s">
        <v>819</v>
      </c>
      <c r="F36" s="208" t="s">
        <v>813</v>
      </c>
    </row>
    <row r="37" spans="1:6">
      <c r="A37" s="947">
        <v>9</v>
      </c>
      <c r="B37" s="975"/>
      <c r="C37" s="976" t="s">
        <v>1848</v>
      </c>
      <c r="E37" s="426" t="s">
        <v>818</v>
      </c>
      <c r="F37" s="208"/>
    </row>
    <row r="38" spans="1:6">
      <c r="A38" s="949"/>
      <c r="B38" s="975"/>
      <c r="C38" s="976"/>
      <c r="E38" s="426" t="s">
        <v>819</v>
      </c>
      <c r="F38" s="208" t="s">
        <v>813</v>
      </c>
    </row>
    <row r="39" spans="1:6">
      <c r="A39" s="947">
        <v>10</v>
      </c>
      <c r="B39" s="975"/>
      <c r="C39" s="974" t="s">
        <v>1849</v>
      </c>
      <c r="E39" s="426" t="s">
        <v>818</v>
      </c>
      <c r="F39" s="208"/>
    </row>
    <row r="40" spans="1:6">
      <c r="A40" s="949"/>
      <c r="B40" s="975"/>
      <c r="C40" s="974"/>
      <c r="E40" s="426" t="s">
        <v>819</v>
      </c>
      <c r="F40" s="208" t="s">
        <v>813</v>
      </c>
    </row>
    <row r="41" spans="1:6">
      <c r="A41" s="947">
        <v>11</v>
      </c>
      <c r="B41" s="975"/>
      <c r="C41" s="777" t="s">
        <v>1850</v>
      </c>
      <c r="E41" s="426" t="s">
        <v>818</v>
      </c>
      <c r="F41" s="208"/>
    </row>
    <row r="42" spans="1:6">
      <c r="A42" s="949"/>
      <c r="B42" s="975"/>
      <c r="C42" s="777"/>
      <c r="E42" s="426" t="s">
        <v>819</v>
      </c>
      <c r="F42" s="208" t="s">
        <v>813</v>
      </c>
    </row>
    <row r="43" spans="1:6">
      <c r="A43" s="961">
        <v>12</v>
      </c>
      <c r="B43" s="975"/>
      <c r="C43" s="777" t="s">
        <v>1851</v>
      </c>
      <c r="D43" s="319"/>
      <c r="E43" t="s">
        <v>1852</v>
      </c>
      <c r="F43" s="208"/>
    </row>
    <row r="44" spans="1:6">
      <c r="A44" s="961"/>
      <c r="B44" s="975"/>
      <c r="C44" s="777"/>
      <c r="D44" s="219"/>
      <c r="E44" s="426" t="s">
        <v>1853</v>
      </c>
      <c r="F44" s="208"/>
    </row>
    <row r="45" spans="1:6">
      <c r="A45" s="961"/>
      <c r="B45" s="975"/>
      <c r="C45" s="777"/>
      <c r="D45" s="219"/>
      <c r="E45" s="426" t="s">
        <v>1854</v>
      </c>
      <c r="F45" s="208"/>
    </row>
    <row r="46" spans="1:6">
      <c r="A46" s="961"/>
      <c r="B46" s="975"/>
      <c r="C46" s="777"/>
      <c r="D46" s="320"/>
      <c r="E46" s="426" t="s">
        <v>880</v>
      </c>
      <c r="F46" s="208" t="s">
        <v>813</v>
      </c>
    </row>
    <row r="47" spans="1:6" ht="29">
      <c r="A47" s="961">
        <v>13</v>
      </c>
      <c r="B47" s="975"/>
      <c r="C47" s="952" t="s">
        <v>1507</v>
      </c>
      <c r="D47" s="319"/>
      <c r="E47" s="413" t="s">
        <v>1508</v>
      </c>
      <c r="F47" s="220" t="s">
        <v>813</v>
      </c>
    </row>
    <row r="48" spans="1:6">
      <c r="A48" s="961"/>
      <c r="B48" s="975"/>
      <c r="C48" s="953"/>
      <c r="D48" s="219"/>
      <c r="E48" s="414" t="s">
        <v>835</v>
      </c>
      <c r="F48" s="220"/>
    </row>
    <row r="49" spans="1:6">
      <c r="A49" s="961"/>
      <c r="B49" s="975"/>
      <c r="C49" s="953"/>
      <c r="D49" s="219"/>
      <c r="E49" s="414" t="s">
        <v>836</v>
      </c>
      <c r="F49" s="220"/>
    </row>
    <row r="50" spans="1:6">
      <c r="A50" s="961"/>
      <c r="B50" s="975"/>
      <c r="C50" s="954"/>
      <c r="D50" s="320"/>
      <c r="E50" s="415" t="s">
        <v>837</v>
      </c>
      <c r="F50" s="220"/>
    </row>
    <row r="51" spans="1:6">
      <c r="A51" s="220"/>
      <c r="B51" s="422"/>
      <c r="C51" s="219"/>
      <c r="D51" s="219"/>
      <c r="E51" s="219"/>
      <c r="F51" s="220"/>
    </row>
    <row r="52" spans="1:6">
      <c r="A52" s="961">
        <v>14</v>
      </c>
      <c r="B52" s="972" t="s">
        <v>1855</v>
      </c>
      <c r="C52" s="952" t="s">
        <v>1509</v>
      </c>
      <c r="D52" s="319"/>
      <c r="E52" s="413" t="s">
        <v>838</v>
      </c>
      <c r="F52" s="220"/>
    </row>
    <row r="53" spans="1:6">
      <c r="A53" s="961"/>
      <c r="B53" s="972"/>
      <c r="C53" s="953"/>
      <c r="D53" s="219"/>
      <c r="E53" s="414" t="s">
        <v>839</v>
      </c>
      <c r="F53" s="220" t="s">
        <v>813</v>
      </c>
    </row>
    <row r="54" spans="1:6">
      <c r="A54" s="961"/>
      <c r="B54" s="972"/>
      <c r="C54" s="953"/>
      <c r="D54" s="219"/>
      <c r="E54" s="414" t="s">
        <v>840</v>
      </c>
      <c r="F54" s="220"/>
    </row>
    <row r="55" spans="1:6">
      <c r="A55" s="961"/>
      <c r="B55" s="972"/>
      <c r="C55" s="954"/>
      <c r="D55" s="320"/>
      <c r="E55" s="415" t="s">
        <v>841</v>
      </c>
      <c r="F55" s="220"/>
    </row>
    <row r="56" spans="1:6">
      <c r="A56" s="973">
        <v>15</v>
      </c>
      <c r="B56" s="972"/>
      <c r="C56" s="952" t="s">
        <v>1510</v>
      </c>
      <c r="D56" s="319"/>
      <c r="E56" s="413" t="s">
        <v>842</v>
      </c>
      <c r="F56" s="221" t="s">
        <v>813</v>
      </c>
    </row>
    <row r="57" spans="1:6">
      <c r="A57" s="973"/>
      <c r="B57" s="972"/>
      <c r="C57" s="953"/>
      <c r="D57" s="219"/>
      <c r="E57" s="418" t="s">
        <v>843</v>
      </c>
      <c r="F57" s="223"/>
    </row>
    <row r="58" spans="1:6">
      <c r="A58" s="973"/>
      <c r="B58" s="972"/>
      <c r="C58" s="953"/>
      <c r="D58" s="219"/>
      <c r="E58" s="418" t="s">
        <v>844</v>
      </c>
      <c r="F58" s="223"/>
    </row>
    <row r="59" spans="1:6">
      <c r="A59" s="973"/>
      <c r="B59" s="972"/>
      <c r="C59" s="954"/>
      <c r="D59" s="320"/>
      <c r="E59" s="419" t="s">
        <v>845</v>
      </c>
      <c r="F59" s="223"/>
    </row>
    <row r="60" spans="1:6">
      <c r="A60" s="224"/>
      <c r="B60" s="224"/>
      <c r="C60" s="224"/>
      <c r="D60" s="224"/>
      <c r="E60" s="224"/>
      <c r="F60" s="223"/>
    </row>
    <row r="61" spans="1:6">
      <c r="A61" s="961">
        <v>16</v>
      </c>
      <c r="B61" s="970" t="s">
        <v>434</v>
      </c>
      <c r="C61" s="952" t="s">
        <v>846</v>
      </c>
      <c r="D61" s="319"/>
      <c r="E61" s="413" t="s">
        <v>847</v>
      </c>
      <c r="F61" s="221"/>
    </row>
    <row r="62" spans="1:6">
      <c r="A62" s="961"/>
      <c r="B62" s="970"/>
      <c r="C62" s="953"/>
      <c r="D62" s="219"/>
      <c r="E62" s="414" t="s">
        <v>848</v>
      </c>
      <c r="F62" s="221" t="s">
        <v>813</v>
      </c>
    </row>
    <row r="63" spans="1:6">
      <c r="A63" s="961"/>
      <c r="B63" s="970"/>
      <c r="C63" s="953"/>
      <c r="D63" s="219"/>
      <c r="E63" s="414" t="s">
        <v>849</v>
      </c>
      <c r="F63" s="221"/>
    </row>
    <row r="64" spans="1:6">
      <c r="A64" s="961"/>
      <c r="B64" s="970"/>
      <c r="C64" s="954"/>
      <c r="D64" s="320"/>
      <c r="E64" s="415" t="s">
        <v>850</v>
      </c>
      <c r="F64" s="221"/>
    </row>
    <row r="65" spans="1:6">
      <c r="A65" s="961">
        <v>17</v>
      </c>
      <c r="B65" s="970"/>
      <c r="C65" s="952" t="s">
        <v>1511</v>
      </c>
      <c r="D65" s="319"/>
      <c r="E65" s="413" t="s">
        <v>818</v>
      </c>
      <c r="F65" s="221"/>
    </row>
    <row r="66" spans="1:6">
      <c r="A66" s="961"/>
      <c r="B66" s="970"/>
      <c r="C66" s="954"/>
      <c r="D66" s="320"/>
      <c r="E66" s="415" t="s">
        <v>819</v>
      </c>
      <c r="F66" s="221" t="s">
        <v>813</v>
      </c>
    </row>
    <row r="67" spans="1:6">
      <c r="A67" s="961">
        <v>18</v>
      </c>
      <c r="B67" s="970"/>
      <c r="C67" s="952" t="s">
        <v>851</v>
      </c>
      <c r="D67" s="319"/>
      <c r="E67" s="413" t="s">
        <v>1512</v>
      </c>
      <c r="F67" s="220"/>
    </row>
    <row r="68" spans="1:6">
      <c r="A68" s="961"/>
      <c r="B68" s="970"/>
      <c r="C68" s="953"/>
      <c r="D68" s="219"/>
      <c r="E68" s="414" t="s">
        <v>852</v>
      </c>
      <c r="F68" s="220"/>
    </row>
    <row r="69" spans="1:6">
      <c r="A69" s="961"/>
      <c r="B69" s="970"/>
      <c r="C69" s="953"/>
      <c r="D69" s="219"/>
      <c r="E69" s="414" t="s">
        <v>853</v>
      </c>
      <c r="F69" s="220" t="s">
        <v>813</v>
      </c>
    </row>
    <row r="70" spans="1:6">
      <c r="A70" s="961"/>
      <c r="B70" s="970"/>
      <c r="C70" s="954"/>
      <c r="D70" s="320"/>
      <c r="E70" s="415" t="s">
        <v>854</v>
      </c>
      <c r="F70" s="220"/>
    </row>
    <row r="71" spans="1:6">
      <c r="A71" s="961">
        <v>19</v>
      </c>
      <c r="B71" s="970"/>
      <c r="C71" s="952" t="s">
        <v>855</v>
      </c>
      <c r="D71" s="319"/>
      <c r="E71" s="413" t="s">
        <v>856</v>
      </c>
      <c r="F71" s="220"/>
    </row>
    <row r="72" spans="1:6">
      <c r="A72" s="961"/>
      <c r="B72" s="970"/>
      <c r="C72" s="953"/>
      <c r="D72" s="219"/>
      <c r="E72" s="414" t="s">
        <v>857</v>
      </c>
      <c r="F72" s="220"/>
    </row>
    <row r="73" spans="1:6">
      <c r="A73" s="961"/>
      <c r="B73" s="970"/>
      <c r="C73" s="953"/>
      <c r="D73" s="219"/>
      <c r="E73" s="414" t="s">
        <v>858</v>
      </c>
      <c r="F73" s="220"/>
    </row>
    <row r="74" spans="1:6">
      <c r="A74" s="961"/>
      <c r="B74" s="970"/>
      <c r="C74" s="954"/>
      <c r="D74" s="320"/>
      <c r="E74" s="415" t="s">
        <v>859</v>
      </c>
      <c r="F74" s="220" t="s">
        <v>813</v>
      </c>
    </row>
    <row r="75" spans="1:6">
      <c r="A75" s="220"/>
      <c r="B75" s="228"/>
      <c r="C75" s="219"/>
      <c r="D75" s="219"/>
      <c r="E75" s="219"/>
      <c r="F75" s="220"/>
    </row>
    <row r="76" spans="1:6">
      <c r="A76" s="961">
        <v>20</v>
      </c>
      <c r="B76" s="970" t="s">
        <v>1204</v>
      </c>
      <c r="C76" s="952" t="s">
        <v>1513</v>
      </c>
      <c r="D76" s="319"/>
      <c r="E76" s="413" t="s">
        <v>861</v>
      </c>
      <c r="F76" s="220"/>
    </row>
    <row r="77" spans="1:6">
      <c r="A77" s="961"/>
      <c r="B77" s="970"/>
      <c r="C77" s="953"/>
      <c r="D77" s="219"/>
      <c r="E77" s="414" t="s">
        <v>862</v>
      </c>
      <c r="F77" s="220"/>
    </row>
    <row r="78" spans="1:6">
      <c r="A78" s="961"/>
      <c r="B78" s="970"/>
      <c r="C78" s="953"/>
      <c r="D78" s="219"/>
      <c r="E78" s="414" t="s">
        <v>863</v>
      </c>
      <c r="F78" s="220" t="s">
        <v>813</v>
      </c>
    </row>
    <row r="79" spans="1:6" ht="32.5" customHeight="1">
      <c r="A79" s="961"/>
      <c r="B79" s="970"/>
      <c r="C79" s="954"/>
      <c r="D79" s="320"/>
      <c r="E79" s="415" t="s">
        <v>864</v>
      </c>
      <c r="F79" s="220"/>
    </row>
    <row r="80" spans="1:6">
      <c r="A80" s="961">
        <v>21</v>
      </c>
      <c r="B80" s="970"/>
      <c r="C80" s="952" t="s">
        <v>1514</v>
      </c>
      <c r="D80" s="319"/>
      <c r="E80" s="413" t="s">
        <v>865</v>
      </c>
      <c r="F80" s="220"/>
    </row>
    <row r="81" spans="1:6">
      <c r="A81" s="961"/>
      <c r="B81" s="970"/>
      <c r="C81" s="953"/>
      <c r="D81" s="219"/>
      <c r="E81" s="414" t="s">
        <v>866</v>
      </c>
      <c r="F81" s="220"/>
    </row>
    <row r="82" spans="1:6" ht="29">
      <c r="A82" s="961"/>
      <c r="B82" s="970"/>
      <c r="C82" s="953"/>
      <c r="D82" s="219"/>
      <c r="E82" s="414" t="s">
        <v>1515</v>
      </c>
      <c r="F82" s="220" t="s">
        <v>813</v>
      </c>
    </row>
    <row r="83" spans="1:6">
      <c r="A83" s="961"/>
      <c r="B83" s="970"/>
      <c r="C83" s="954"/>
      <c r="D83" s="320"/>
      <c r="E83" s="415" t="s">
        <v>867</v>
      </c>
      <c r="F83" s="220"/>
    </row>
    <row r="84" spans="1:6">
      <c r="A84" s="961">
        <v>22</v>
      </c>
      <c r="B84" s="970" t="s">
        <v>1856</v>
      </c>
      <c r="C84" s="952" t="s">
        <v>868</v>
      </c>
      <c r="D84" s="319"/>
      <c r="E84" s="413" t="s">
        <v>869</v>
      </c>
      <c r="F84" s="220" t="s">
        <v>813</v>
      </c>
    </row>
    <row r="85" spans="1:6">
      <c r="A85" s="961"/>
      <c r="B85" s="970"/>
      <c r="C85" s="953"/>
      <c r="D85" s="219"/>
      <c r="E85" s="414" t="s">
        <v>1516</v>
      </c>
      <c r="F85" s="220"/>
    </row>
    <row r="86" spans="1:6">
      <c r="A86" s="961"/>
      <c r="B86" s="970"/>
      <c r="C86" s="953"/>
      <c r="D86" s="219"/>
      <c r="E86" s="414" t="s">
        <v>870</v>
      </c>
      <c r="F86" s="220"/>
    </row>
    <row r="87" spans="1:6">
      <c r="A87" s="961"/>
      <c r="B87" s="970"/>
      <c r="C87" s="954"/>
      <c r="D87" s="320"/>
      <c r="E87" s="415" t="s">
        <v>871</v>
      </c>
      <c r="F87" s="220"/>
    </row>
    <row r="88" spans="1:6">
      <c r="A88" s="961">
        <v>23</v>
      </c>
      <c r="B88" s="970"/>
      <c r="C88" s="952" t="s">
        <v>872</v>
      </c>
      <c r="D88" s="319"/>
      <c r="E88" s="413" t="s">
        <v>1517</v>
      </c>
    </row>
    <row r="89" spans="1:6">
      <c r="A89" s="961"/>
      <c r="B89" s="970"/>
      <c r="C89" s="953"/>
      <c r="D89" s="219"/>
      <c r="E89" s="414" t="s">
        <v>1518</v>
      </c>
      <c r="F89" s="220"/>
    </row>
    <row r="90" spans="1:6">
      <c r="A90" s="961"/>
      <c r="B90" s="970"/>
      <c r="C90" s="953"/>
      <c r="D90" s="219"/>
      <c r="E90" s="414" t="s">
        <v>1519</v>
      </c>
      <c r="F90" s="220"/>
    </row>
    <row r="91" spans="1:6">
      <c r="A91" s="961"/>
      <c r="B91" s="970"/>
      <c r="C91" s="954"/>
      <c r="D91" s="320"/>
      <c r="E91" s="415" t="s">
        <v>1520</v>
      </c>
      <c r="F91" s="220" t="s">
        <v>813</v>
      </c>
    </row>
    <row r="92" spans="1:6">
      <c r="A92" s="228"/>
      <c r="B92" s="228"/>
      <c r="C92" s="228"/>
      <c r="D92" s="228"/>
      <c r="E92" s="228"/>
      <c r="F92" s="229"/>
    </row>
    <row r="93" spans="1:6">
      <c r="A93" s="961">
        <v>24</v>
      </c>
      <c r="B93" s="970" t="s">
        <v>1857</v>
      </c>
      <c r="C93" s="952" t="s">
        <v>873</v>
      </c>
      <c r="D93" s="319"/>
      <c r="E93" s="413" t="s">
        <v>874</v>
      </c>
      <c r="F93" s="220" t="s">
        <v>813</v>
      </c>
    </row>
    <row r="94" spans="1:6">
      <c r="A94" s="961"/>
      <c r="B94" s="970"/>
      <c r="C94" s="953"/>
      <c r="D94" s="219"/>
      <c r="E94" s="414" t="s">
        <v>1521</v>
      </c>
      <c r="F94" s="220"/>
    </row>
    <row r="95" spans="1:6">
      <c r="A95" s="961"/>
      <c r="B95" s="970"/>
      <c r="C95" s="953"/>
      <c r="D95" s="219"/>
      <c r="E95" s="414" t="s">
        <v>875</v>
      </c>
      <c r="F95" s="220"/>
    </row>
    <row r="96" spans="1:6">
      <c r="A96" s="961"/>
      <c r="B96" s="970"/>
      <c r="C96" s="954"/>
      <c r="D96" s="320"/>
      <c r="E96" s="415" t="s">
        <v>1522</v>
      </c>
      <c r="F96" s="220"/>
    </row>
    <row r="97" spans="1:6">
      <c r="A97" s="961">
        <v>25</v>
      </c>
      <c r="B97" s="970"/>
      <c r="C97" s="952" t="s">
        <v>1537</v>
      </c>
      <c r="D97" s="319"/>
      <c r="E97" s="413" t="s">
        <v>876</v>
      </c>
      <c r="F97" s="220"/>
    </row>
    <row r="98" spans="1:6">
      <c r="A98" s="961"/>
      <c r="B98" s="970"/>
      <c r="C98" s="953"/>
      <c r="D98" s="219"/>
      <c r="E98" s="414" t="s">
        <v>877</v>
      </c>
      <c r="F98" s="220"/>
    </row>
    <row r="99" spans="1:6">
      <c r="A99" s="961"/>
      <c r="B99" s="970"/>
      <c r="C99" s="953"/>
      <c r="D99" s="219"/>
      <c r="E99" s="414" t="s">
        <v>878</v>
      </c>
      <c r="F99" s="220" t="s">
        <v>813</v>
      </c>
    </row>
    <row r="100" spans="1:6">
      <c r="A100" s="961"/>
      <c r="B100" s="970"/>
      <c r="C100" s="954"/>
      <c r="D100" s="320"/>
      <c r="E100" s="415" t="s">
        <v>879</v>
      </c>
      <c r="F100" s="220"/>
    </row>
    <row r="101" spans="1:6">
      <c r="A101" s="228"/>
      <c r="B101" s="228"/>
      <c r="C101" s="226"/>
      <c r="D101" s="226"/>
      <c r="E101" s="226"/>
      <c r="F101" s="230"/>
    </row>
    <row r="102" spans="1:6">
      <c r="A102" s="961">
        <v>26</v>
      </c>
      <c r="B102" s="971" t="s">
        <v>1712</v>
      </c>
      <c r="C102" s="952" t="s">
        <v>881</v>
      </c>
      <c r="D102" s="319"/>
      <c r="E102" s="413" t="s">
        <v>882</v>
      </c>
      <c r="F102" s="220"/>
    </row>
    <row r="103" spans="1:6">
      <c r="A103" s="961"/>
      <c r="B103" s="971"/>
      <c r="C103" s="953"/>
      <c r="D103" s="219"/>
      <c r="E103" s="414" t="s">
        <v>883</v>
      </c>
      <c r="F103" s="220"/>
    </row>
    <row r="104" spans="1:6">
      <c r="A104" s="961"/>
      <c r="B104" s="971"/>
      <c r="C104" s="953"/>
      <c r="D104" s="219"/>
      <c r="E104" s="414" t="s">
        <v>884</v>
      </c>
      <c r="F104" s="220" t="s">
        <v>813</v>
      </c>
    </row>
    <row r="105" spans="1:6">
      <c r="A105" s="961"/>
      <c r="B105" s="971"/>
      <c r="C105" s="954"/>
      <c r="D105" s="320"/>
      <c r="E105" s="415" t="s">
        <v>885</v>
      </c>
      <c r="F105" s="220"/>
    </row>
    <row r="106" spans="1:6">
      <c r="A106" s="961">
        <v>27</v>
      </c>
      <c r="B106" s="971"/>
      <c r="C106" s="952" t="s">
        <v>886</v>
      </c>
      <c r="D106" s="319"/>
      <c r="E106" s="413" t="s">
        <v>887</v>
      </c>
      <c r="F106" s="220"/>
    </row>
    <row r="107" spans="1:6">
      <c r="A107" s="961"/>
      <c r="B107" s="971"/>
      <c r="C107" s="953"/>
      <c r="D107" s="219"/>
      <c r="E107" s="414" t="s">
        <v>888</v>
      </c>
      <c r="F107" s="220"/>
    </row>
    <row r="108" spans="1:6">
      <c r="A108" s="961"/>
      <c r="B108" s="971"/>
      <c r="C108" s="953"/>
      <c r="D108" s="219"/>
      <c r="E108" s="414" t="s">
        <v>1523</v>
      </c>
      <c r="F108" s="220" t="s">
        <v>813</v>
      </c>
    </row>
    <row r="109" spans="1:6">
      <c r="A109" s="961"/>
      <c r="B109" s="971"/>
      <c r="C109" s="954"/>
      <c r="D109" s="320"/>
      <c r="E109" s="415" t="s">
        <v>889</v>
      </c>
      <c r="F109" s="220"/>
    </row>
    <row r="110" spans="1:6">
      <c r="A110" s="961">
        <v>28</v>
      </c>
      <c r="B110" s="971"/>
      <c r="C110" s="952" t="s">
        <v>1524</v>
      </c>
      <c r="D110" s="319"/>
      <c r="E110" s="413" t="s">
        <v>890</v>
      </c>
      <c r="F110" s="220"/>
    </row>
    <row r="111" spans="1:6">
      <c r="A111" s="961"/>
      <c r="B111" s="971"/>
      <c r="C111" s="953"/>
      <c r="D111" s="219"/>
      <c r="E111" s="414" t="s">
        <v>891</v>
      </c>
      <c r="F111" s="220" t="s">
        <v>813</v>
      </c>
    </row>
    <row r="112" spans="1:6">
      <c r="A112" s="961"/>
      <c r="B112" s="971"/>
      <c r="C112" s="953"/>
      <c r="D112" s="219"/>
      <c r="E112" s="414" t="s">
        <v>892</v>
      </c>
      <c r="F112" s="220"/>
    </row>
    <row r="113" spans="1:6">
      <c r="A113" s="961"/>
      <c r="B113" s="971"/>
      <c r="C113" s="954"/>
      <c r="D113" s="320"/>
      <c r="E113" s="415" t="s">
        <v>893</v>
      </c>
      <c r="F113" s="220"/>
    </row>
    <row r="114" spans="1:6">
      <c r="A114" s="226"/>
      <c r="B114" s="226"/>
      <c r="C114" s="226"/>
      <c r="D114" s="226"/>
      <c r="E114" s="226"/>
      <c r="F114" s="229"/>
    </row>
    <row r="115" spans="1:6">
      <c r="A115" s="961">
        <v>29</v>
      </c>
      <c r="B115" s="964" t="s">
        <v>1858</v>
      </c>
      <c r="C115" s="967" t="s">
        <v>894</v>
      </c>
      <c r="D115" s="319"/>
      <c r="E115" s="413" t="s">
        <v>1525</v>
      </c>
      <c r="F115" s="221"/>
    </row>
    <row r="116" spans="1:6">
      <c r="A116" s="961"/>
      <c r="B116" s="965"/>
      <c r="C116" s="968"/>
      <c r="D116" s="219"/>
      <c r="E116" s="414" t="s">
        <v>895</v>
      </c>
      <c r="F116" s="221"/>
    </row>
    <row r="117" spans="1:6">
      <c r="A117" s="961"/>
      <c r="B117" s="965"/>
      <c r="C117" s="968"/>
      <c r="D117" s="219"/>
      <c r="E117" s="414" t="s">
        <v>896</v>
      </c>
      <c r="F117" s="221" t="s">
        <v>813</v>
      </c>
    </row>
    <row r="118" spans="1:6">
      <c r="A118" s="961"/>
      <c r="B118" s="965"/>
      <c r="C118" s="969"/>
      <c r="D118" s="320"/>
      <c r="E118" s="417" t="s">
        <v>897</v>
      </c>
      <c r="F118" s="221"/>
    </row>
    <row r="119" spans="1:6" ht="29">
      <c r="A119" s="961">
        <v>30</v>
      </c>
      <c r="B119" s="965"/>
      <c r="C119" s="967" t="s">
        <v>1526</v>
      </c>
      <c r="D119" s="319"/>
      <c r="E119" s="413" t="s">
        <v>1527</v>
      </c>
      <c r="F119" s="221"/>
    </row>
    <row r="120" spans="1:6">
      <c r="A120" s="961"/>
      <c r="B120" s="965"/>
      <c r="C120" s="968"/>
      <c r="D120" s="219"/>
      <c r="E120" s="414" t="s">
        <v>898</v>
      </c>
      <c r="F120" s="221"/>
    </row>
    <row r="121" spans="1:6">
      <c r="A121" s="961"/>
      <c r="B121" s="965"/>
      <c r="C121" s="968"/>
      <c r="D121" s="219"/>
      <c r="E121" s="416" t="s">
        <v>899</v>
      </c>
      <c r="F121" s="221"/>
    </row>
    <row r="122" spans="1:6">
      <c r="A122" s="961"/>
      <c r="B122" s="965"/>
      <c r="C122" s="969"/>
      <c r="D122" s="320"/>
      <c r="E122" s="417" t="s">
        <v>1067</v>
      </c>
      <c r="F122" s="221" t="s">
        <v>813</v>
      </c>
    </row>
    <row r="123" spans="1:6">
      <c r="A123" s="961">
        <v>31</v>
      </c>
      <c r="B123" s="965"/>
      <c r="C123" s="967" t="s">
        <v>900</v>
      </c>
      <c r="D123" s="319"/>
      <c r="E123" s="413" t="s">
        <v>901</v>
      </c>
      <c r="F123" s="220"/>
    </row>
    <row r="124" spans="1:6">
      <c r="A124" s="961"/>
      <c r="B124" s="965"/>
      <c r="C124" s="968"/>
      <c r="D124" s="219"/>
      <c r="E124" s="414" t="s">
        <v>1528</v>
      </c>
      <c r="F124" s="220" t="s">
        <v>813</v>
      </c>
    </row>
    <row r="125" spans="1:6">
      <c r="A125" s="961"/>
      <c r="B125" s="965"/>
      <c r="C125" s="968"/>
      <c r="D125" s="219"/>
      <c r="E125" s="414" t="s">
        <v>1529</v>
      </c>
      <c r="F125" s="220"/>
    </row>
    <row r="126" spans="1:6">
      <c r="A126" s="961"/>
      <c r="B126" s="965"/>
      <c r="C126" s="969"/>
      <c r="D126" s="320"/>
      <c r="E126" s="415" t="s">
        <v>1530</v>
      </c>
      <c r="F126" s="220"/>
    </row>
    <row r="127" spans="1:6">
      <c r="A127" s="961">
        <v>32</v>
      </c>
      <c r="B127" s="965"/>
      <c r="C127" s="967" t="s">
        <v>902</v>
      </c>
      <c r="D127" s="319"/>
      <c r="E127" s="413" t="s">
        <v>903</v>
      </c>
      <c r="F127" s="220" t="s">
        <v>813</v>
      </c>
    </row>
    <row r="128" spans="1:6">
      <c r="A128" s="961"/>
      <c r="B128" s="965"/>
      <c r="C128" s="968"/>
      <c r="D128" s="219"/>
      <c r="E128" s="414" t="s">
        <v>1531</v>
      </c>
      <c r="F128" s="220"/>
    </row>
    <row r="129" spans="1:6">
      <c r="A129" s="961"/>
      <c r="B129" s="965"/>
      <c r="C129" s="968"/>
      <c r="D129" s="219"/>
      <c r="E129" s="414" t="s">
        <v>904</v>
      </c>
      <c r="F129" s="220"/>
    </row>
    <row r="130" spans="1:6">
      <c r="A130" s="961"/>
      <c r="B130" s="965"/>
      <c r="C130" s="969"/>
      <c r="D130" s="320"/>
      <c r="E130" s="415" t="s">
        <v>1532</v>
      </c>
      <c r="F130" s="220"/>
    </row>
    <row r="131" spans="1:6" ht="14.5" customHeight="1">
      <c r="A131" s="961">
        <v>33</v>
      </c>
      <c r="B131" s="965"/>
      <c r="C131" s="952" t="s">
        <v>905</v>
      </c>
      <c r="D131" s="319"/>
      <c r="E131" s="413" t="s">
        <v>1533</v>
      </c>
      <c r="F131" s="220"/>
    </row>
    <row r="132" spans="1:6">
      <c r="A132" s="961"/>
      <c r="B132" s="965"/>
      <c r="C132" s="953"/>
      <c r="D132" s="219"/>
      <c r="E132" s="414" t="s">
        <v>1534</v>
      </c>
      <c r="F132" s="220"/>
    </row>
    <row r="133" spans="1:6">
      <c r="A133" s="961"/>
      <c r="B133" s="965"/>
      <c r="C133" s="953"/>
      <c r="D133" s="219"/>
      <c r="E133" s="414" t="s">
        <v>906</v>
      </c>
      <c r="F133" s="220"/>
    </row>
    <row r="134" spans="1:6">
      <c r="A134" s="961"/>
      <c r="B134" s="965"/>
      <c r="C134" s="954"/>
      <c r="D134" s="320"/>
      <c r="E134" s="415" t="s">
        <v>907</v>
      </c>
      <c r="F134" s="220" t="s">
        <v>813</v>
      </c>
    </row>
    <row r="135" spans="1:6">
      <c r="A135" s="961">
        <v>34</v>
      </c>
      <c r="B135" s="965"/>
      <c r="C135" s="962" t="s">
        <v>1535</v>
      </c>
      <c r="D135" s="420"/>
      <c r="E135" s="413" t="s">
        <v>1691</v>
      </c>
      <c r="F135" s="220"/>
    </row>
    <row r="136" spans="1:6">
      <c r="A136" s="961"/>
      <c r="B136" s="965"/>
      <c r="C136" s="963"/>
      <c r="D136" s="421"/>
      <c r="E136" s="414" t="s">
        <v>908</v>
      </c>
      <c r="F136" s="220"/>
    </row>
    <row r="137" spans="1:6">
      <c r="A137" s="961"/>
      <c r="B137" s="965"/>
      <c r="C137" s="963"/>
      <c r="D137" s="421"/>
      <c r="E137" s="414" t="s">
        <v>909</v>
      </c>
      <c r="F137" s="220" t="s">
        <v>813</v>
      </c>
    </row>
    <row r="138" spans="1:6">
      <c r="A138" s="961"/>
      <c r="B138" s="965"/>
      <c r="C138" s="963"/>
      <c r="D138" s="421"/>
      <c r="E138" s="414" t="s">
        <v>880</v>
      </c>
      <c r="F138" s="221"/>
    </row>
    <row r="139" spans="1:6">
      <c r="A139" s="961">
        <v>35</v>
      </c>
      <c r="B139" s="965"/>
      <c r="C139" s="952" t="s">
        <v>910</v>
      </c>
      <c r="D139" s="319"/>
      <c r="E139" s="413" t="s">
        <v>911</v>
      </c>
      <c r="F139" s="230"/>
    </row>
    <row r="140" spans="1:6">
      <c r="A140" s="961"/>
      <c r="B140" s="965"/>
      <c r="C140" s="954"/>
      <c r="D140" s="320"/>
      <c r="E140" s="415" t="s">
        <v>912</v>
      </c>
      <c r="F140" s="220" t="s">
        <v>813</v>
      </c>
    </row>
    <row r="141" spans="1:6">
      <c r="A141" s="961">
        <v>36</v>
      </c>
      <c r="B141" s="965"/>
      <c r="C141" s="952" t="s">
        <v>913</v>
      </c>
      <c r="D141" s="319"/>
      <c r="E141" s="413" t="s">
        <v>1536</v>
      </c>
      <c r="F141" s="220"/>
    </row>
    <row r="142" spans="1:6">
      <c r="A142" s="961"/>
      <c r="B142" s="965"/>
      <c r="C142" s="953"/>
      <c r="D142" s="219"/>
      <c r="E142" s="414" t="s">
        <v>914</v>
      </c>
      <c r="F142" s="220" t="s">
        <v>813</v>
      </c>
    </row>
    <row r="143" spans="1:6">
      <c r="A143" s="961"/>
      <c r="B143" s="965"/>
      <c r="C143" s="953"/>
      <c r="D143" s="219"/>
      <c r="E143" s="414" t="s">
        <v>915</v>
      </c>
      <c r="F143" s="220"/>
    </row>
    <row r="144" spans="1:6">
      <c r="A144" s="961"/>
      <c r="B144" s="966"/>
      <c r="C144" s="954"/>
      <c r="D144" s="320"/>
      <c r="E144" s="415" t="s">
        <v>916</v>
      </c>
      <c r="F144" s="220"/>
    </row>
    <row r="145" spans="1:6">
      <c r="A145" s="226"/>
      <c r="B145" s="226"/>
      <c r="C145" s="226"/>
      <c r="D145" s="226"/>
      <c r="E145" s="231"/>
      <c r="F145" s="230"/>
    </row>
    <row r="146" spans="1:6" ht="29">
      <c r="A146" s="958">
        <v>37</v>
      </c>
      <c r="B146" s="955" t="s">
        <v>1859</v>
      </c>
      <c r="C146" s="952" t="s">
        <v>917</v>
      </c>
      <c r="D146" s="319"/>
      <c r="E146" s="413" t="s">
        <v>1818</v>
      </c>
      <c r="F146" s="220" t="s">
        <v>813</v>
      </c>
    </row>
    <row r="147" spans="1:6">
      <c r="A147" s="959"/>
      <c r="B147" s="956"/>
      <c r="C147" s="953"/>
      <c r="D147" s="219"/>
      <c r="E147" s="414" t="s">
        <v>918</v>
      </c>
      <c r="F147" s="220"/>
    </row>
    <row r="148" spans="1:6">
      <c r="A148" s="959"/>
      <c r="B148" s="956"/>
      <c r="C148" s="953"/>
      <c r="D148" s="219"/>
      <c r="E148" s="414" t="s">
        <v>919</v>
      </c>
      <c r="F148" s="220"/>
    </row>
    <row r="149" spans="1:6">
      <c r="A149" s="960"/>
      <c r="B149" s="956"/>
      <c r="C149" s="954"/>
      <c r="D149" s="320"/>
      <c r="E149" s="415" t="s">
        <v>920</v>
      </c>
      <c r="F149" s="220"/>
    </row>
    <row r="150" spans="1:6">
      <c r="A150" s="958">
        <v>38</v>
      </c>
      <c r="B150" s="956"/>
      <c r="C150" s="952" t="s">
        <v>921</v>
      </c>
      <c r="D150" s="319"/>
      <c r="E150" s="413" t="s">
        <v>922</v>
      </c>
      <c r="F150" s="220" t="s">
        <v>813</v>
      </c>
    </row>
    <row r="151" spans="1:6">
      <c r="A151" s="959"/>
      <c r="B151" s="956"/>
      <c r="C151" s="953"/>
      <c r="D151" s="219"/>
      <c r="E151" s="414" t="s">
        <v>923</v>
      </c>
      <c r="F151" s="220"/>
    </row>
    <row r="152" spans="1:6">
      <c r="A152" s="959"/>
      <c r="B152" s="956"/>
      <c r="C152" s="953"/>
      <c r="D152" s="219"/>
      <c r="E152" s="414" t="s">
        <v>924</v>
      </c>
      <c r="F152" s="220"/>
    </row>
    <row r="153" spans="1:6">
      <c r="A153" s="960"/>
      <c r="B153" s="956"/>
      <c r="C153" s="954"/>
      <c r="D153" s="320"/>
      <c r="E153" s="415" t="s">
        <v>925</v>
      </c>
      <c r="F153" s="220"/>
    </row>
    <row r="154" spans="1:6">
      <c r="A154" s="958">
        <v>39</v>
      </c>
      <c r="B154" s="956"/>
      <c r="C154" s="952" t="s">
        <v>926</v>
      </c>
      <c r="D154" s="319"/>
      <c r="E154" s="413" t="s">
        <v>927</v>
      </c>
      <c r="F154" s="220"/>
    </row>
    <row r="155" spans="1:6">
      <c r="A155" s="959"/>
      <c r="B155" s="956"/>
      <c r="C155" s="953"/>
      <c r="D155" s="219"/>
      <c r="E155" s="414" t="s">
        <v>928</v>
      </c>
      <c r="F155" s="220"/>
    </row>
    <row r="156" spans="1:6">
      <c r="A156" s="959"/>
      <c r="B156" s="956"/>
      <c r="C156" s="953"/>
      <c r="D156" s="219"/>
      <c r="E156" s="414" t="s">
        <v>1538</v>
      </c>
      <c r="F156" s="220" t="s">
        <v>813</v>
      </c>
    </row>
    <row r="157" spans="1:6">
      <c r="A157" s="960"/>
      <c r="B157" s="957"/>
      <c r="C157" s="954"/>
      <c r="D157" s="320"/>
      <c r="E157" s="415" t="s">
        <v>1539</v>
      </c>
      <c r="F157" s="220"/>
    </row>
    <row r="158" spans="1:6">
      <c r="A158" s="226"/>
      <c r="B158" s="226"/>
      <c r="C158" s="226"/>
      <c r="D158" s="226"/>
      <c r="E158" s="226"/>
      <c r="F158" s="230"/>
    </row>
    <row r="159" spans="1:6">
      <c r="A159" s="947">
        <v>40</v>
      </c>
      <c r="B159" s="955" t="s">
        <v>1860</v>
      </c>
      <c r="C159" s="952" t="s">
        <v>929</v>
      </c>
      <c r="D159" s="319"/>
      <c r="E159" s="413" t="s">
        <v>1540</v>
      </c>
      <c r="F159" s="221" t="s">
        <v>813</v>
      </c>
    </row>
    <row r="160" spans="1:6">
      <c r="A160" s="948"/>
      <c r="B160" s="956"/>
      <c r="C160" s="953"/>
      <c r="D160" s="219"/>
      <c r="E160" s="414" t="s">
        <v>1541</v>
      </c>
      <c r="F160" s="221"/>
    </row>
    <row r="161" spans="1:6">
      <c r="A161" s="948"/>
      <c r="B161" s="956"/>
      <c r="C161" s="953"/>
      <c r="D161" s="219"/>
      <c r="E161" s="414" t="s">
        <v>1542</v>
      </c>
      <c r="F161" s="221"/>
    </row>
    <row r="162" spans="1:6" ht="14.5" customHeight="1">
      <c r="A162" s="948"/>
      <c r="B162" s="956"/>
      <c r="C162" s="954"/>
      <c r="D162" s="320"/>
      <c r="E162" s="415" t="s">
        <v>1543</v>
      </c>
      <c r="F162" s="221"/>
    </row>
    <row r="163" spans="1:6">
      <c r="A163" s="948">
        <v>41</v>
      </c>
      <c r="B163" s="956"/>
      <c r="C163" s="952" t="s">
        <v>930</v>
      </c>
      <c r="D163" s="319"/>
      <c r="E163" s="413" t="s">
        <v>931</v>
      </c>
    </row>
    <row r="164" spans="1:6">
      <c r="A164" s="948"/>
      <c r="B164" s="956"/>
      <c r="C164" s="953"/>
      <c r="D164" s="219"/>
      <c r="E164" s="414" t="s">
        <v>932</v>
      </c>
      <c r="F164" s="221" t="s">
        <v>813</v>
      </c>
    </row>
    <row r="165" spans="1:6">
      <c r="A165" s="948"/>
      <c r="B165" s="956"/>
      <c r="C165" s="953"/>
      <c r="D165" s="219"/>
      <c r="E165" s="414" t="s">
        <v>1692</v>
      </c>
      <c r="F165" s="221"/>
    </row>
    <row r="166" spans="1:6">
      <c r="A166" s="948"/>
      <c r="B166" s="956"/>
      <c r="C166" s="954"/>
      <c r="D166" s="320"/>
      <c r="E166" s="415" t="s">
        <v>933</v>
      </c>
      <c r="F166" s="221"/>
    </row>
    <row r="167" spans="1:6">
      <c r="A167" s="948">
        <v>42</v>
      </c>
      <c r="B167" s="956"/>
      <c r="C167" s="952" t="s">
        <v>1544</v>
      </c>
      <c r="D167" s="319"/>
      <c r="E167" s="413" t="s">
        <v>934</v>
      </c>
      <c r="F167" s="221"/>
    </row>
    <row r="168" spans="1:6">
      <c r="A168" s="948"/>
      <c r="B168" s="956"/>
      <c r="C168" s="953"/>
      <c r="D168" s="219"/>
      <c r="E168" s="414" t="s">
        <v>935</v>
      </c>
      <c r="F168" s="221"/>
    </row>
    <row r="169" spans="1:6">
      <c r="A169" s="948"/>
      <c r="B169" s="956"/>
      <c r="C169" s="953"/>
      <c r="D169" s="219"/>
      <c r="E169" s="414" t="s">
        <v>936</v>
      </c>
      <c r="F169" s="221" t="s">
        <v>813</v>
      </c>
    </row>
    <row r="170" spans="1:6">
      <c r="A170" s="949"/>
      <c r="B170" s="957"/>
      <c r="C170" s="954"/>
      <c r="D170" s="320"/>
      <c r="E170" s="415" t="s">
        <v>937</v>
      </c>
      <c r="F170" s="221"/>
    </row>
    <row r="171" spans="1:6">
      <c r="A171" s="228"/>
      <c r="B171" s="228"/>
      <c r="C171" s="228"/>
      <c r="D171" s="228"/>
      <c r="E171" s="228"/>
      <c r="F171" s="229"/>
    </row>
    <row r="172" spans="1:6" ht="14.5" customHeight="1">
      <c r="A172" s="947">
        <v>43</v>
      </c>
      <c r="B172" s="950" t="s">
        <v>1861</v>
      </c>
      <c r="C172" s="952" t="s">
        <v>939</v>
      </c>
      <c r="D172" s="319"/>
      <c r="E172" s="413" t="s">
        <v>1545</v>
      </c>
      <c r="F172" s="221" t="s">
        <v>813</v>
      </c>
    </row>
    <row r="173" spans="1:6">
      <c r="A173" s="948"/>
      <c r="B173" s="950"/>
      <c r="C173" s="953"/>
      <c r="D173" s="219"/>
      <c r="E173" s="414" t="s">
        <v>940</v>
      </c>
      <c r="F173" s="221"/>
    </row>
    <row r="174" spans="1:6">
      <c r="A174" s="948"/>
      <c r="B174" s="950"/>
      <c r="C174" s="953"/>
      <c r="D174" s="219"/>
      <c r="E174" s="414" t="s">
        <v>941</v>
      </c>
      <c r="F174" s="221"/>
    </row>
    <row r="175" spans="1:6">
      <c r="A175" s="949"/>
      <c r="B175" s="950"/>
      <c r="C175" s="954"/>
      <c r="D175" s="320"/>
      <c r="E175" s="415" t="s">
        <v>942</v>
      </c>
      <c r="F175" s="221"/>
    </row>
    <row r="176" spans="1:6" ht="14.5" customHeight="1">
      <c r="A176" s="947">
        <v>44</v>
      </c>
      <c r="B176" s="950"/>
      <c r="C176" s="952" t="s">
        <v>943</v>
      </c>
      <c r="D176" s="319"/>
      <c r="E176" s="413" t="s">
        <v>944</v>
      </c>
      <c r="F176" s="221"/>
    </row>
    <row r="177" spans="1:6">
      <c r="A177" s="948"/>
      <c r="B177" s="950"/>
      <c r="C177" s="953"/>
      <c r="D177" s="219"/>
      <c r="E177" s="414" t="s">
        <v>945</v>
      </c>
      <c r="F177" s="221"/>
    </row>
    <row r="178" spans="1:6">
      <c r="A178" s="948"/>
      <c r="B178" s="950"/>
      <c r="C178" s="953"/>
      <c r="D178" s="219"/>
      <c r="E178" s="414" t="s">
        <v>1546</v>
      </c>
      <c r="F178" s="220" t="s">
        <v>813</v>
      </c>
    </row>
    <row r="179" spans="1:6">
      <c r="A179" s="949"/>
      <c r="B179" s="950"/>
      <c r="C179" s="954"/>
      <c r="D179" s="320"/>
      <c r="E179" s="415" t="s">
        <v>946</v>
      </c>
      <c r="F179" s="221"/>
    </row>
    <row r="180" spans="1:6" ht="14.5" customHeight="1">
      <c r="A180" s="947">
        <v>45</v>
      </c>
      <c r="B180" s="950"/>
      <c r="C180" s="952" t="s">
        <v>947</v>
      </c>
      <c r="D180" s="319"/>
      <c r="E180" s="413" t="s">
        <v>1547</v>
      </c>
      <c r="F180" s="221"/>
    </row>
    <row r="181" spans="1:6" ht="29">
      <c r="A181" s="948"/>
      <c r="B181" s="950"/>
      <c r="C181" s="953"/>
      <c r="D181" s="219"/>
      <c r="E181" s="414" t="s">
        <v>948</v>
      </c>
      <c r="F181" s="221" t="s">
        <v>813</v>
      </c>
    </row>
    <row r="182" spans="1:6">
      <c r="A182" s="948"/>
      <c r="B182" s="950"/>
      <c r="C182" s="953"/>
      <c r="D182" s="219"/>
      <c r="E182" s="414" t="s">
        <v>949</v>
      </c>
      <c r="F182" s="221"/>
    </row>
    <row r="183" spans="1:6">
      <c r="A183" s="949"/>
      <c r="B183" s="951"/>
      <c r="C183" s="954"/>
      <c r="D183" s="320"/>
      <c r="E183" s="415" t="s">
        <v>1548</v>
      </c>
      <c r="F183" s="221"/>
    </row>
    <row r="184" spans="1:6">
      <c r="A184" s="218"/>
      <c r="B184" s="218"/>
      <c r="C184" s="218"/>
      <c r="D184" s="218"/>
      <c r="E184" s="218"/>
    </row>
    <row r="185" spans="1:6">
      <c r="A185" s="218"/>
      <c r="B185" s="218"/>
      <c r="C185" s="218"/>
      <c r="D185" s="218"/>
      <c r="E185" s="218"/>
    </row>
    <row r="186" spans="1:6">
      <c r="A186" s="218"/>
      <c r="B186" s="218"/>
      <c r="C186" s="218"/>
      <c r="D186" s="218"/>
      <c r="E186" s="218"/>
    </row>
    <row r="187" spans="1:6">
      <c r="A187" s="218"/>
      <c r="B187" s="218"/>
      <c r="C187" s="218"/>
      <c r="D187" s="218"/>
      <c r="E187" s="218"/>
    </row>
    <row r="188" spans="1:6">
      <c r="A188" s="218"/>
      <c r="B188" s="218"/>
      <c r="C188" s="218"/>
      <c r="D188" s="218"/>
      <c r="E188" s="218"/>
    </row>
    <row r="189" spans="1:6">
      <c r="A189" s="218"/>
      <c r="B189" s="218"/>
      <c r="C189" s="218"/>
      <c r="D189" s="218"/>
      <c r="E189" s="218"/>
    </row>
    <row r="190" spans="1:6">
      <c r="A190" s="218"/>
      <c r="B190" s="218"/>
      <c r="C190" s="218"/>
      <c r="D190" s="218"/>
      <c r="E190" s="218"/>
    </row>
    <row r="191" spans="1:6">
      <c r="A191" s="218"/>
      <c r="B191" s="218"/>
      <c r="C191" s="218"/>
      <c r="D191" s="218"/>
      <c r="E191" s="218"/>
    </row>
    <row r="192" spans="1:6">
      <c r="A192" s="218"/>
      <c r="B192" s="218"/>
      <c r="C192" s="218"/>
      <c r="D192" s="218"/>
      <c r="E192" s="218"/>
    </row>
    <row r="193" spans="1:5">
      <c r="A193" s="218"/>
      <c r="B193" s="218"/>
      <c r="C193" s="218"/>
      <c r="D193" s="218"/>
      <c r="E193" s="218"/>
    </row>
    <row r="194" spans="1:5">
      <c r="A194" s="218"/>
      <c r="B194" s="218"/>
      <c r="C194" s="218"/>
      <c r="D194" s="218"/>
      <c r="E194" s="218"/>
    </row>
    <row r="195" spans="1:5">
      <c r="A195" s="218"/>
      <c r="B195" s="218"/>
      <c r="C195" s="218"/>
      <c r="D195" s="218"/>
      <c r="E195" s="218"/>
    </row>
    <row r="196" spans="1:5">
      <c r="A196" s="218"/>
      <c r="B196" s="218"/>
      <c r="C196" s="218"/>
      <c r="D196" s="218"/>
      <c r="E196" s="218"/>
    </row>
    <row r="197" spans="1:5">
      <c r="A197" s="218"/>
      <c r="B197" s="218"/>
      <c r="C197" s="218"/>
      <c r="D197" s="218"/>
      <c r="E197" s="218"/>
    </row>
  </sheetData>
  <mergeCells count="106">
    <mergeCell ref="A14:A17"/>
    <mergeCell ref="B14:B25"/>
    <mergeCell ref="C14:C17"/>
    <mergeCell ref="L14:M14"/>
    <mergeCell ref="A18:A21"/>
    <mergeCell ref="C18:C21"/>
    <mergeCell ref="A22:A25"/>
    <mergeCell ref="C22:C25"/>
    <mergeCell ref="A1:E1"/>
    <mergeCell ref="A2:F2"/>
    <mergeCell ref="A5:A8"/>
    <mergeCell ref="B5:B12"/>
    <mergeCell ref="C5:C8"/>
    <mergeCell ref="A9:A12"/>
    <mergeCell ref="C9:C12"/>
    <mergeCell ref="C39:C40"/>
    <mergeCell ref="A41:A42"/>
    <mergeCell ref="C41:C42"/>
    <mergeCell ref="A43:A46"/>
    <mergeCell ref="C43:C46"/>
    <mergeCell ref="A47:A50"/>
    <mergeCell ref="C47:C50"/>
    <mergeCell ref="A27:A30"/>
    <mergeCell ref="B27:B50"/>
    <mergeCell ref="C27:C30"/>
    <mergeCell ref="A31:A34"/>
    <mergeCell ref="C31:C34"/>
    <mergeCell ref="A35:A36"/>
    <mergeCell ref="C35:C36"/>
    <mergeCell ref="A37:A38"/>
    <mergeCell ref="C37:C38"/>
    <mergeCell ref="A39:A40"/>
    <mergeCell ref="A52:A55"/>
    <mergeCell ref="B52:B59"/>
    <mergeCell ref="C52:C55"/>
    <mergeCell ref="A56:A59"/>
    <mergeCell ref="C56:C59"/>
    <mergeCell ref="A61:A64"/>
    <mergeCell ref="B61:B74"/>
    <mergeCell ref="C61:C64"/>
    <mergeCell ref="A65:A66"/>
    <mergeCell ref="C65:C66"/>
    <mergeCell ref="A67:A70"/>
    <mergeCell ref="C67:C70"/>
    <mergeCell ref="A71:A74"/>
    <mergeCell ref="C71:C74"/>
    <mergeCell ref="A76:A79"/>
    <mergeCell ref="B76:B83"/>
    <mergeCell ref="C76:C79"/>
    <mergeCell ref="A80:A83"/>
    <mergeCell ref="C80:C83"/>
    <mergeCell ref="A102:A105"/>
    <mergeCell ref="B102:B113"/>
    <mergeCell ref="C102:C105"/>
    <mergeCell ref="A106:A109"/>
    <mergeCell ref="C106:C109"/>
    <mergeCell ref="A110:A113"/>
    <mergeCell ref="C110:C113"/>
    <mergeCell ref="A84:A87"/>
    <mergeCell ref="B84:B91"/>
    <mergeCell ref="C84:C87"/>
    <mergeCell ref="A88:A91"/>
    <mergeCell ref="C88:C91"/>
    <mergeCell ref="A93:A96"/>
    <mergeCell ref="B93:B100"/>
    <mergeCell ref="C93:C96"/>
    <mergeCell ref="A97:A100"/>
    <mergeCell ref="C97:C100"/>
    <mergeCell ref="A115:A118"/>
    <mergeCell ref="B115:B144"/>
    <mergeCell ref="C115:C118"/>
    <mergeCell ref="A119:A122"/>
    <mergeCell ref="C119:C122"/>
    <mergeCell ref="A123:A126"/>
    <mergeCell ref="C123:C126"/>
    <mergeCell ref="A127:A130"/>
    <mergeCell ref="C127:C130"/>
    <mergeCell ref="A131:A134"/>
    <mergeCell ref="A146:A149"/>
    <mergeCell ref="B146:B157"/>
    <mergeCell ref="C146:C149"/>
    <mergeCell ref="A150:A153"/>
    <mergeCell ref="C150:C153"/>
    <mergeCell ref="A154:A157"/>
    <mergeCell ref="C154:C157"/>
    <mergeCell ref="C131:C134"/>
    <mergeCell ref="A135:A138"/>
    <mergeCell ref="C135:C138"/>
    <mergeCell ref="A139:A140"/>
    <mergeCell ref="C139:C140"/>
    <mergeCell ref="A141:A144"/>
    <mergeCell ref="C141:C144"/>
    <mergeCell ref="A172:A175"/>
    <mergeCell ref="B172:B183"/>
    <mergeCell ref="C172:C175"/>
    <mergeCell ref="A176:A179"/>
    <mergeCell ref="C176:C179"/>
    <mergeCell ref="A180:A183"/>
    <mergeCell ref="C180:C183"/>
    <mergeCell ref="A159:A162"/>
    <mergeCell ref="B159:B170"/>
    <mergeCell ref="C159:C162"/>
    <mergeCell ref="A163:A166"/>
    <mergeCell ref="C163:C166"/>
    <mergeCell ref="A167:A170"/>
    <mergeCell ref="C167:C170"/>
  </mergeCells>
  <pageMargins left="0.25" right="0.25" top="0.75" bottom="0.75" header="0.3" footer="0.3"/>
  <pageSetup paperSize="9" orientation="landscape" horizontalDpi="1200" verticalDpi="1200"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BE71F2-E66D-480F-9B3E-8125225A69B3}">
  <dimension ref="A1:H33"/>
  <sheetViews>
    <sheetView zoomScale="70" zoomScaleNormal="70" workbookViewId="0">
      <selection activeCell="L12" sqref="L12"/>
    </sheetView>
  </sheetViews>
  <sheetFormatPr defaultColWidth="8.7265625" defaultRowHeight="15.5"/>
  <cols>
    <col min="1" max="1" width="11.81640625" style="570" customWidth="1"/>
    <col min="2" max="2" width="11.81640625" style="425" customWidth="1"/>
    <col min="3" max="3" width="4.90625" style="425" customWidth="1"/>
    <col min="4" max="5" width="12.90625" style="425" customWidth="1"/>
    <col min="6" max="6" width="4.90625" style="425" customWidth="1"/>
    <col min="7" max="8" width="12.54296875" style="425" customWidth="1"/>
    <col min="9" max="16384" width="8.7265625" style="425"/>
  </cols>
  <sheetData>
    <row r="1" spans="1:8" ht="44.5" customHeight="1">
      <c r="A1" s="979" t="s">
        <v>2084</v>
      </c>
      <c r="B1" s="980"/>
      <c r="C1" s="980"/>
      <c r="D1" s="980"/>
      <c r="E1" s="980"/>
      <c r="F1" s="980"/>
      <c r="G1" s="980"/>
      <c r="H1" s="980"/>
    </row>
    <row r="2" spans="1:8">
      <c r="A2" s="981" t="s">
        <v>1921</v>
      </c>
      <c r="B2" s="981"/>
      <c r="C2" s="981"/>
      <c r="D2" s="981"/>
      <c r="E2" s="981"/>
      <c r="F2" s="981"/>
      <c r="G2" s="981"/>
      <c r="H2" s="981"/>
    </row>
    <row r="3" spans="1:8">
      <c r="B3" s="570"/>
      <c r="C3" s="570"/>
      <c r="D3" s="570"/>
      <c r="E3" s="570"/>
      <c r="F3" s="570"/>
      <c r="G3" s="570"/>
      <c r="H3" s="570"/>
    </row>
    <row r="4" spans="1:8" ht="21.5" customHeight="1">
      <c r="A4" s="212" t="s">
        <v>808</v>
      </c>
      <c r="B4" s="212" t="s">
        <v>954</v>
      </c>
      <c r="C4" s="212"/>
      <c r="D4" s="212" t="s">
        <v>808</v>
      </c>
      <c r="E4" s="212" t="s">
        <v>954</v>
      </c>
      <c r="F4" s="212"/>
      <c r="G4" s="212" t="s">
        <v>808</v>
      </c>
      <c r="H4" s="212" t="s">
        <v>954</v>
      </c>
    </row>
    <row r="5" spans="1:8" ht="21.5" customHeight="1">
      <c r="A5" s="425">
        <v>1</v>
      </c>
      <c r="B5" s="425" t="s">
        <v>950</v>
      </c>
      <c r="D5" s="425">
        <v>21</v>
      </c>
      <c r="E5" s="425" t="s">
        <v>953</v>
      </c>
      <c r="G5" s="425">
        <v>41</v>
      </c>
      <c r="H5" s="425" t="s">
        <v>952</v>
      </c>
    </row>
    <row r="6" spans="1:8" ht="21.5" customHeight="1">
      <c r="A6" s="425">
        <v>2</v>
      </c>
      <c r="B6" s="425" t="s">
        <v>950</v>
      </c>
      <c r="D6" s="425">
        <v>22</v>
      </c>
      <c r="E6" s="425" t="s">
        <v>951</v>
      </c>
      <c r="G6" s="425">
        <v>42</v>
      </c>
      <c r="H6" s="425" t="s">
        <v>953</v>
      </c>
    </row>
    <row r="7" spans="1:8" ht="21.5" customHeight="1">
      <c r="A7" s="425">
        <v>3</v>
      </c>
      <c r="B7" s="425" t="s">
        <v>952</v>
      </c>
      <c r="D7" s="425">
        <v>23</v>
      </c>
      <c r="E7" s="425" t="s">
        <v>950</v>
      </c>
      <c r="G7" s="425">
        <v>43</v>
      </c>
      <c r="H7" s="425" t="s">
        <v>951</v>
      </c>
    </row>
    <row r="8" spans="1:8" ht="21.5" customHeight="1">
      <c r="A8" s="425">
        <v>4</v>
      </c>
      <c r="B8" s="425" t="s">
        <v>952</v>
      </c>
      <c r="D8" s="425">
        <v>24</v>
      </c>
      <c r="E8" s="425" t="s">
        <v>951</v>
      </c>
      <c r="G8" s="425">
        <v>44</v>
      </c>
      <c r="H8" s="425" t="s">
        <v>953</v>
      </c>
    </row>
    <row r="9" spans="1:8" ht="21.5" customHeight="1">
      <c r="A9" s="425">
        <v>5</v>
      </c>
      <c r="B9" s="425" t="s">
        <v>953</v>
      </c>
      <c r="D9" s="425">
        <v>25</v>
      </c>
      <c r="E9" s="425" t="s">
        <v>953</v>
      </c>
      <c r="G9" s="425">
        <v>45</v>
      </c>
      <c r="H9" s="425" t="s">
        <v>952</v>
      </c>
    </row>
    <row r="10" spans="1:8" ht="21.5" customHeight="1">
      <c r="A10" s="425">
        <v>6</v>
      </c>
      <c r="B10" s="425" t="s">
        <v>953</v>
      </c>
      <c r="D10" s="425">
        <v>26</v>
      </c>
      <c r="E10" s="425" t="s">
        <v>953</v>
      </c>
    </row>
    <row r="11" spans="1:8" ht="21.5" customHeight="1">
      <c r="A11" s="425">
        <v>7</v>
      </c>
      <c r="B11" s="425" t="s">
        <v>953</v>
      </c>
      <c r="D11" s="425">
        <v>27</v>
      </c>
      <c r="E11" s="425" t="s">
        <v>953</v>
      </c>
    </row>
    <row r="12" spans="1:8" ht="21.5" customHeight="1">
      <c r="A12" s="425">
        <v>8</v>
      </c>
      <c r="B12" s="425" t="s">
        <v>952</v>
      </c>
      <c r="D12" s="425">
        <v>28</v>
      </c>
      <c r="E12" s="425" t="s">
        <v>952</v>
      </c>
    </row>
    <row r="13" spans="1:8" ht="21.5" customHeight="1">
      <c r="A13" s="425">
        <v>9</v>
      </c>
      <c r="B13" s="425" t="s">
        <v>952</v>
      </c>
      <c r="D13" s="425">
        <v>29</v>
      </c>
      <c r="E13" s="425" t="s">
        <v>953</v>
      </c>
    </row>
    <row r="14" spans="1:8" ht="21.5" customHeight="1">
      <c r="A14" s="425">
        <v>10</v>
      </c>
      <c r="B14" s="425" t="s">
        <v>952</v>
      </c>
      <c r="D14" s="425">
        <v>30</v>
      </c>
      <c r="E14" s="425" t="s">
        <v>950</v>
      </c>
    </row>
    <row r="15" spans="1:8" ht="21.5" customHeight="1">
      <c r="A15" s="425">
        <v>11</v>
      </c>
      <c r="B15" s="425" t="s">
        <v>952</v>
      </c>
      <c r="D15" s="425">
        <v>31</v>
      </c>
      <c r="E15" s="425" t="s">
        <v>952</v>
      </c>
    </row>
    <row r="16" spans="1:8" ht="21.5" customHeight="1">
      <c r="A16" s="425">
        <v>12</v>
      </c>
      <c r="B16" s="425" t="s">
        <v>950</v>
      </c>
      <c r="D16" s="425">
        <v>32</v>
      </c>
      <c r="E16" s="425" t="s">
        <v>951</v>
      </c>
    </row>
    <row r="17" spans="1:8" ht="21.5" customHeight="1">
      <c r="A17" s="425">
        <v>13</v>
      </c>
      <c r="B17" s="425" t="s">
        <v>951</v>
      </c>
      <c r="D17" s="425">
        <v>33</v>
      </c>
      <c r="E17" s="425" t="s">
        <v>950</v>
      </c>
    </row>
    <row r="18" spans="1:8" ht="21.5" customHeight="1">
      <c r="A18" s="425">
        <v>14</v>
      </c>
      <c r="B18" s="425" t="s">
        <v>952</v>
      </c>
      <c r="D18" s="425">
        <v>34</v>
      </c>
      <c r="E18" s="425" t="s">
        <v>953</v>
      </c>
    </row>
    <row r="19" spans="1:8" ht="21.5" customHeight="1">
      <c r="A19" s="425">
        <v>15</v>
      </c>
      <c r="B19" s="425" t="s">
        <v>951</v>
      </c>
      <c r="D19" s="425">
        <v>35</v>
      </c>
      <c r="E19" s="425" t="s">
        <v>952</v>
      </c>
    </row>
    <row r="20" spans="1:8" ht="21.5" customHeight="1">
      <c r="A20" s="425">
        <v>16</v>
      </c>
      <c r="B20" s="425" t="s">
        <v>952</v>
      </c>
      <c r="D20" s="425">
        <v>36</v>
      </c>
      <c r="E20" s="425" t="s">
        <v>952</v>
      </c>
    </row>
    <row r="21" spans="1:8" ht="21.5" customHeight="1">
      <c r="A21" s="425">
        <v>17</v>
      </c>
      <c r="B21" s="425" t="s">
        <v>952</v>
      </c>
      <c r="D21" s="425">
        <v>37</v>
      </c>
      <c r="E21" s="425" t="s">
        <v>951</v>
      </c>
    </row>
    <row r="22" spans="1:8" ht="21.5" customHeight="1">
      <c r="A22" s="425">
        <v>18</v>
      </c>
      <c r="B22" s="425" t="s">
        <v>953</v>
      </c>
      <c r="D22" s="425">
        <v>38</v>
      </c>
      <c r="E22" s="425" t="s">
        <v>951</v>
      </c>
    </row>
    <row r="23" spans="1:8" ht="21.5" customHeight="1">
      <c r="A23" s="425">
        <v>19</v>
      </c>
      <c r="B23" s="425" t="s">
        <v>950</v>
      </c>
      <c r="D23" s="425">
        <v>39</v>
      </c>
      <c r="E23" s="425" t="s">
        <v>953</v>
      </c>
    </row>
    <row r="24" spans="1:8" ht="21.5" customHeight="1">
      <c r="A24" s="425">
        <v>20</v>
      </c>
      <c r="B24" s="425" t="s">
        <v>953</v>
      </c>
      <c r="D24" s="425">
        <v>40</v>
      </c>
      <c r="E24" s="425" t="s">
        <v>951</v>
      </c>
    </row>
    <row r="25" spans="1:8" ht="21.5" customHeight="1"/>
    <row r="26" spans="1:8" ht="21.5" customHeight="1"/>
    <row r="27" spans="1:8" ht="21.5" customHeight="1">
      <c r="A27" s="212"/>
      <c r="C27" s="212"/>
      <c r="D27" s="212"/>
      <c r="E27" s="212"/>
      <c r="F27" s="212"/>
      <c r="G27" s="212"/>
      <c r="H27" s="212"/>
    </row>
    <row r="28" spans="1:8" ht="21.5" customHeight="1"/>
    <row r="29" spans="1:8" ht="21.5" customHeight="1"/>
    <row r="30" spans="1:8" ht="21.5" customHeight="1"/>
    <row r="31" spans="1:8" ht="21.5" customHeight="1"/>
    <row r="32" spans="1:8" ht="21.5" customHeight="1"/>
    <row r="33" ht="21.5" customHeight="1"/>
  </sheetData>
  <mergeCells count="2">
    <mergeCell ref="A1:H1"/>
    <mergeCell ref="A2:H2"/>
  </mergeCells>
  <pageMargins left="0.7" right="0.7" top="0.75" bottom="0.75" header="0.3" footer="0.3"/>
  <pageSetup paperSize="9" orientation="portrait" horizontalDpi="1200" verticalDpi="1200"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347DE1-9C24-4B6F-9889-CA8777DD27C5}">
  <dimension ref="A1:F359"/>
  <sheetViews>
    <sheetView topLeftCell="A143" zoomScale="85" zoomScaleNormal="85" workbookViewId="0">
      <selection activeCell="G157" sqref="G157"/>
    </sheetView>
  </sheetViews>
  <sheetFormatPr defaultColWidth="8.7265625" defaultRowHeight="14.5"/>
  <cols>
    <col min="1" max="1" width="9.453125" style="7" customWidth="1"/>
    <col min="2" max="2" width="33" customWidth="1"/>
    <col min="3" max="3" width="37.1796875" customWidth="1"/>
    <col min="4" max="4" width="7.453125" style="208" customWidth="1"/>
  </cols>
  <sheetData>
    <row r="1" spans="1:6" ht="46.5" customHeight="1">
      <c r="A1" s="983" t="s">
        <v>2164</v>
      </c>
      <c r="B1" s="984"/>
      <c r="C1" s="984"/>
      <c r="D1" s="984"/>
    </row>
    <row r="2" spans="1:6">
      <c r="A2" s="978" t="s">
        <v>1921</v>
      </c>
      <c r="B2" s="978"/>
      <c r="C2" s="978"/>
      <c r="D2" s="978"/>
    </row>
    <row r="3" spans="1:6">
      <c r="A3" s="211"/>
      <c r="B3" s="211"/>
      <c r="C3" s="211"/>
      <c r="D3" s="211"/>
    </row>
    <row r="4" spans="1:6" ht="36.5" customHeight="1">
      <c r="A4" s="906" t="s">
        <v>1721</v>
      </c>
      <c r="B4" s="990"/>
      <c r="C4" s="990"/>
      <c r="D4" s="990"/>
    </row>
    <row r="5" spans="1:6">
      <c r="A5" s="207"/>
      <c r="B5" s="207"/>
      <c r="C5" s="207"/>
      <c r="D5" s="207"/>
    </row>
    <row r="6" spans="1:6">
      <c r="A6" s="215"/>
      <c r="B6" s="217" t="s">
        <v>808</v>
      </c>
      <c r="C6" s="217" t="s">
        <v>809</v>
      </c>
      <c r="D6" s="216" t="s">
        <v>810</v>
      </c>
      <c r="E6" s="218"/>
    </row>
    <row r="7" spans="1:6" ht="29">
      <c r="A7" s="982">
        <v>1</v>
      </c>
      <c r="B7" s="968" t="s">
        <v>1549</v>
      </c>
      <c r="C7" s="219" t="s">
        <v>955</v>
      </c>
      <c r="D7" s="220"/>
      <c r="E7" s="218"/>
      <c r="F7" s="218"/>
    </row>
    <row r="8" spans="1:6" ht="29">
      <c r="A8" s="982"/>
      <c r="B8" s="968"/>
      <c r="C8" s="219" t="s">
        <v>956</v>
      </c>
      <c r="D8" s="491" t="s">
        <v>1553</v>
      </c>
      <c r="E8" s="218"/>
      <c r="F8" s="218"/>
    </row>
    <row r="9" spans="1:6" ht="29">
      <c r="A9" s="982"/>
      <c r="B9" s="968"/>
      <c r="C9" s="219" t="s">
        <v>1550</v>
      </c>
      <c r="D9" s="220"/>
      <c r="E9" s="218"/>
      <c r="F9" s="218"/>
    </row>
    <row r="10" spans="1:6" ht="29">
      <c r="A10" s="982"/>
      <c r="B10" s="968"/>
      <c r="C10" s="219" t="s">
        <v>957</v>
      </c>
      <c r="E10" s="218"/>
      <c r="F10" s="218"/>
    </row>
    <row r="11" spans="1:6">
      <c r="A11" s="216"/>
      <c r="B11" s="219"/>
      <c r="C11" s="219"/>
      <c r="D11" s="220"/>
      <c r="E11" s="218"/>
      <c r="F11" s="218"/>
    </row>
    <row r="12" spans="1:6" ht="43.5">
      <c r="A12" s="982">
        <v>2</v>
      </c>
      <c r="B12" s="968" t="s">
        <v>958</v>
      </c>
      <c r="C12" s="219" t="s">
        <v>959</v>
      </c>
      <c r="D12" s="491" t="s">
        <v>1553</v>
      </c>
      <c r="E12" s="218"/>
      <c r="F12" s="218"/>
    </row>
    <row r="13" spans="1:6" ht="43.5">
      <c r="A13" s="982"/>
      <c r="B13" s="968"/>
      <c r="C13" s="219" t="s">
        <v>1551</v>
      </c>
      <c r="D13" s="220"/>
      <c r="E13" s="218"/>
      <c r="F13" s="218"/>
    </row>
    <row r="14" spans="1:6" ht="43.5" customHeight="1">
      <c r="A14" s="982"/>
      <c r="B14" s="968"/>
      <c r="C14" s="219" t="s">
        <v>960</v>
      </c>
      <c r="D14" s="220"/>
      <c r="E14" s="218"/>
      <c r="F14" s="218"/>
    </row>
    <row r="15" spans="1:6" ht="29">
      <c r="A15" s="982"/>
      <c r="B15" s="968"/>
      <c r="C15" s="219" t="s">
        <v>961</v>
      </c>
      <c r="D15" s="220"/>
      <c r="E15" s="218"/>
      <c r="F15" s="218"/>
    </row>
    <row r="16" spans="1:6">
      <c r="A16" s="216"/>
      <c r="B16" s="219"/>
      <c r="C16" s="219"/>
      <c r="D16" s="220"/>
      <c r="E16" s="218"/>
      <c r="F16" s="218"/>
    </row>
    <row r="17" spans="1:6">
      <c r="A17" s="982">
        <v>3</v>
      </c>
      <c r="B17" s="968" t="s">
        <v>1552</v>
      </c>
      <c r="C17" s="219" t="s">
        <v>962</v>
      </c>
      <c r="D17" s="220"/>
      <c r="E17" s="218"/>
      <c r="F17" s="218"/>
    </row>
    <row r="18" spans="1:6" ht="29">
      <c r="A18" s="982"/>
      <c r="B18" s="968"/>
      <c r="C18" s="219" t="s">
        <v>963</v>
      </c>
      <c r="D18" s="220"/>
      <c r="E18" s="218"/>
      <c r="F18" s="218"/>
    </row>
    <row r="19" spans="1:6" ht="29">
      <c r="A19" s="982"/>
      <c r="B19" s="968"/>
      <c r="C19" s="219" t="s">
        <v>964</v>
      </c>
      <c r="D19" s="220"/>
      <c r="E19" s="218"/>
      <c r="F19" s="218"/>
    </row>
    <row r="20" spans="1:6">
      <c r="A20" s="982"/>
      <c r="B20" s="968"/>
      <c r="C20" s="219" t="s">
        <v>811</v>
      </c>
      <c r="D20" s="491" t="s">
        <v>1553</v>
      </c>
      <c r="E20" s="218"/>
      <c r="F20" s="218"/>
    </row>
    <row r="21" spans="1:6">
      <c r="A21" s="216"/>
      <c r="B21" s="219"/>
      <c r="C21" s="219"/>
      <c r="D21" s="220"/>
      <c r="E21" s="218"/>
      <c r="F21" s="218"/>
    </row>
    <row r="22" spans="1:6" ht="29">
      <c r="A22" s="982">
        <v>4</v>
      </c>
      <c r="B22" s="968" t="s">
        <v>1554</v>
      </c>
      <c r="C22" s="219" t="s">
        <v>1555</v>
      </c>
      <c r="E22" s="218"/>
      <c r="F22" s="218"/>
    </row>
    <row r="23" spans="1:6">
      <c r="A23" s="982"/>
      <c r="B23" s="968"/>
      <c r="C23" s="219" t="s">
        <v>965</v>
      </c>
      <c r="D23" s="221"/>
      <c r="E23" s="218"/>
      <c r="F23" s="218"/>
    </row>
    <row r="24" spans="1:6">
      <c r="A24" s="982"/>
      <c r="B24" s="968"/>
      <c r="C24" s="219" t="s">
        <v>1556</v>
      </c>
      <c r="D24" s="491" t="s">
        <v>1553</v>
      </c>
      <c r="E24" s="218"/>
      <c r="F24" s="218"/>
    </row>
    <row r="25" spans="1:6">
      <c r="A25" s="982"/>
      <c r="B25" s="968"/>
      <c r="C25" s="219" t="s">
        <v>966</v>
      </c>
      <c r="D25" s="221"/>
      <c r="E25" s="218"/>
    </row>
    <row r="26" spans="1:6">
      <c r="A26" s="227"/>
      <c r="B26" s="228"/>
      <c r="C26" s="228"/>
      <c r="D26" s="229"/>
      <c r="E26" s="218"/>
      <c r="F26" s="218"/>
    </row>
    <row r="27" spans="1:6" ht="29">
      <c r="A27" s="982">
        <v>5</v>
      </c>
      <c r="B27" s="968" t="s">
        <v>967</v>
      </c>
      <c r="C27" s="219" t="s">
        <v>1557</v>
      </c>
      <c r="D27" s="491" t="s">
        <v>1553</v>
      </c>
      <c r="E27" s="218"/>
      <c r="F27" s="218"/>
    </row>
    <row r="28" spans="1:6" ht="29">
      <c r="A28" s="982"/>
      <c r="B28" s="968"/>
      <c r="C28" s="219" t="s">
        <v>968</v>
      </c>
      <c r="D28" s="221"/>
      <c r="E28" s="218"/>
      <c r="F28" s="218"/>
    </row>
    <row r="29" spans="1:6" ht="29">
      <c r="A29" s="982"/>
      <c r="B29" s="968"/>
      <c r="C29" s="219" t="s">
        <v>969</v>
      </c>
      <c r="D29" s="221"/>
      <c r="E29" s="218"/>
      <c r="F29" s="218"/>
    </row>
    <row r="30" spans="1:6" ht="29">
      <c r="A30" s="982"/>
      <c r="B30" s="968"/>
      <c r="C30" s="219" t="s">
        <v>970</v>
      </c>
      <c r="D30" s="221"/>
      <c r="E30" s="218"/>
      <c r="F30" s="218"/>
    </row>
    <row r="31" spans="1:6">
      <c r="A31" s="227"/>
      <c r="B31" s="228"/>
      <c r="C31" s="228"/>
      <c r="D31" s="229"/>
      <c r="E31" s="218"/>
      <c r="F31" s="218"/>
    </row>
    <row r="32" spans="1:6" ht="29">
      <c r="A32" s="982">
        <v>6</v>
      </c>
      <c r="B32" s="968" t="s">
        <v>971</v>
      </c>
      <c r="C32" s="219" t="s">
        <v>1558</v>
      </c>
      <c r="D32" s="220"/>
      <c r="E32" s="218"/>
      <c r="F32" s="218"/>
    </row>
    <row r="33" spans="1:6" ht="29">
      <c r="A33" s="982"/>
      <c r="B33" s="968"/>
      <c r="C33" s="219" t="s">
        <v>972</v>
      </c>
      <c r="D33" s="221"/>
      <c r="E33" s="218"/>
      <c r="F33" s="218"/>
    </row>
    <row r="34" spans="1:6" ht="29">
      <c r="A34" s="982"/>
      <c r="B34" s="968"/>
      <c r="C34" s="219" t="s">
        <v>973</v>
      </c>
      <c r="D34" s="491" t="s">
        <v>1553</v>
      </c>
      <c r="E34" s="218"/>
      <c r="F34" s="218"/>
    </row>
    <row r="35" spans="1:6" ht="43.5">
      <c r="A35" s="982"/>
      <c r="B35" s="968"/>
      <c r="C35" s="219" t="s">
        <v>1559</v>
      </c>
      <c r="D35" s="221"/>
      <c r="E35" s="218"/>
      <c r="F35" s="218"/>
    </row>
    <row r="36" spans="1:6">
      <c r="A36" s="227"/>
      <c r="B36" s="228"/>
      <c r="C36" s="228"/>
      <c r="D36" s="229"/>
      <c r="E36" s="218"/>
      <c r="F36" s="218"/>
    </row>
    <row r="37" spans="1:6">
      <c r="A37" s="982">
        <v>7</v>
      </c>
      <c r="B37" s="968" t="s">
        <v>974</v>
      </c>
      <c r="C37" s="219" t="s">
        <v>818</v>
      </c>
      <c r="D37" s="491" t="s">
        <v>1553</v>
      </c>
      <c r="E37" s="218"/>
      <c r="F37" s="218"/>
    </row>
    <row r="38" spans="1:6">
      <c r="A38" s="982"/>
      <c r="B38" s="968"/>
      <c r="C38" s="219" t="s">
        <v>819</v>
      </c>
      <c r="D38" s="221"/>
      <c r="E38" s="218"/>
      <c r="F38" s="218"/>
    </row>
    <row r="39" spans="1:6">
      <c r="A39" s="227"/>
      <c r="B39" s="228"/>
      <c r="C39" s="228"/>
      <c r="D39" s="229"/>
      <c r="E39" s="218"/>
      <c r="F39" s="218"/>
    </row>
    <row r="40" spans="1:6">
      <c r="A40" s="982">
        <v>10</v>
      </c>
      <c r="B40" s="968" t="s">
        <v>975</v>
      </c>
      <c r="C40" s="219" t="s">
        <v>976</v>
      </c>
      <c r="D40" s="491" t="s">
        <v>1553</v>
      </c>
      <c r="E40" s="218"/>
      <c r="F40" s="218"/>
    </row>
    <row r="41" spans="1:6">
      <c r="A41" s="982"/>
      <c r="B41" s="968"/>
      <c r="C41" s="219" t="s">
        <v>977</v>
      </c>
      <c r="D41" s="220"/>
      <c r="E41" s="218"/>
      <c r="F41" s="218"/>
    </row>
    <row r="42" spans="1:6">
      <c r="A42" s="982"/>
      <c r="B42" s="968"/>
      <c r="C42" s="219" t="s">
        <v>978</v>
      </c>
      <c r="D42" s="220"/>
      <c r="E42" s="218"/>
      <c r="F42" s="218"/>
    </row>
    <row r="43" spans="1:6">
      <c r="A43" s="982"/>
      <c r="B43" s="968"/>
      <c r="C43" s="219" t="s">
        <v>979</v>
      </c>
      <c r="D43" s="220"/>
      <c r="E43" s="218"/>
      <c r="F43" s="218"/>
    </row>
    <row r="44" spans="1:6">
      <c r="A44" s="225"/>
      <c r="B44" s="226"/>
      <c r="C44" s="226"/>
      <c r="D44" s="230"/>
      <c r="E44" s="218"/>
      <c r="F44" s="218"/>
    </row>
    <row r="45" spans="1:6">
      <c r="A45" s="986">
        <v>11</v>
      </c>
      <c r="B45" s="989" t="s">
        <v>1560</v>
      </c>
      <c r="C45" s="222" t="s">
        <v>980</v>
      </c>
      <c r="D45" s="223"/>
      <c r="E45" s="218"/>
      <c r="F45" s="218"/>
    </row>
    <row r="46" spans="1:6">
      <c r="A46" s="986"/>
      <c r="B46" s="989"/>
      <c r="C46" s="222" t="s">
        <v>981</v>
      </c>
      <c r="D46" s="223"/>
      <c r="E46" s="218"/>
      <c r="F46" s="218"/>
    </row>
    <row r="47" spans="1:6">
      <c r="A47" s="986"/>
      <c r="B47" s="989"/>
      <c r="C47" s="222" t="s">
        <v>1561</v>
      </c>
      <c r="D47" s="492" t="s">
        <v>1553</v>
      </c>
      <c r="E47" s="218"/>
      <c r="F47" s="218"/>
    </row>
    <row r="48" spans="1:6">
      <c r="A48" s="986"/>
      <c r="B48" s="989"/>
      <c r="C48" s="222" t="s">
        <v>982</v>
      </c>
      <c r="D48" s="223"/>
      <c r="E48" s="218"/>
      <c r="F48" s="218"/>
    </row>
    <row r="49" spans="1:6">
      <c r="A49" s="233"/>
      <c r="B49" s="223"/>
      <c r="C49" s="224"/>
      <c r="D49" s="223"/>
      <c r="E49" s="218"/>
      <c r="F49" s="218"/>
    </row>
    <row r="50" spans="1:6" ht="29">
      <c r="A50" s="982">
        <v>12</v>
      </c>
      <c r="B50" s="968" t="s">
        <v>983</v>
      </c>
      <c r="C50" s="219" t="s">
        <v>984</v>
      </c>
      <c r="D50" s="221"/>
      <c r="E50" s="218"/>
      <c r="F50" s="218"/>
    </row>
    <row r="51" spans="1:6" ht="29">
      <c r="A51" s="982"/>
      <c r="B51" s="968"/>
      <c r="C51" s="219" t="s">
        <v>985</v>
      </c>
      <c r="D51" s="491" t="s">
        <v>1553</v>
      </c>
      <c r="E51" s="218"/>
      <c r="F51" s="218"/>
    </row>
    <row r="52" spans="1:6" ht="29">
      <c r="A52" s="982"/>
      <c r="B52" s="968"/>
      <c r="C52" s="219" t="s">
        <v>986</v>
      </c>
      <c r="D52" s="221"/>
      <c r="E52" s="218"/>
      <c r="F52" s="218"/>
    </row>
    <row r="53" spans="1:6">
      <c r="A53" s="982"/>
      <c r="B53" s="968"/>
      <c r="C53" s="219" t="s">
        <v>987</v>
      </c>
      <c r="D53" s="221"/>
      <c r="E53" s="218"/>
      <c r="F53" s="218"/>
    </row>
    <row r="54" spans="1:6">
      <c r="A54" s="227"/>
      <c r="B54" s="228"/>
      <c r="C54" s="228"/>
      <c r="D54" s="229"/>
      <c r="E54" s="218"/>
      <c r="F54" s="218"/>
    </row>
    <row r="55" spans="1:6">
      <c r="A55" s="982">
        <v>13</v>
      </c>
      <c r="B55" s="968" t="s">
        <v>988</v>
      </c>
      <c r="C55" s="219" t="s">
        <v>1562</v>
      </c>
      <c r="D55" s="221"/>
      <c r="E55" s="218"/>
      <c r="F55" s="218"/>
    </row>
    <row r="56" spans="1:6">
      <c r="A56" s="982"/>
      <c r="B56" s="968"/>
      <c r="C56" s="219" t="s">
        <v>1563</v>
      </c>
      <c r="D56" s="221"/>
      <c r="E56" s="218"/>
      <c r="F56" s="218"/>
    </row>
    <row r="57" spans="1:6" ht="29">
      <c r="A57" s="982"/>
      <c r="B57" s="968"/>
      <c r="C57" s="219" t="s">
        <v>1564</v>
      </c>
      <c r="D57" s="492" t="s">
        <v>1553</v>
      </c>
      <c r="E57" s="218"/>
      <c r="F57" s="218"/>
    </row>
    <row r="58" spans="1:6">
      <c r="A58" s="982"/>
      <c r="B58" s="968"/>
      <c r="C58" s="219" t="s">
        <v>1565</v>
      </c>
      <c r="D58" s="221"/>
      <c r="E58" s="218"/>
      <c r="F58" s="218"/>
    </row>
    <row r="59" spans="1:6">
      <c r="A59" s="227"/>
      <c r="B59" s="228"/>
      <c r="C59" s="228"/>
      <c r="D59" s="229"/>
      <c r="E59" s="218"/>
      <c r="F59" s="218"/>
    </row>
    <row r="60" spans="1:6">
      <c r="A60" s="982">
        <v>14</v>
      </c>
      <c r="B60" s="968" t="s">
        <v>989</v>
      </c>
      <c r="C60" s="219" t="s">
        <v>990</v>
      </c>
      <c r="D60" s="221"/>
      <c r="E60" s="218"/>
      <c r="F60" s="218"/>
    </row>
    <row r="61" spans="1:6">
      <c r="A61" s="982"/>
      <c r="B61" s="968"/>
      <c r="C61" s="219" t="s">
        <v>991</v>
      </c>
      <c r="D61" s="221"/>
      <c r="E61" s="218"/>
      <c r="F61" s="218"/>
    </row>
    <row r="62" spans="1:6" ht="29">
      <c r="A62" s="982"/>
      <c r="B62" s="968"/>
      <c r="C62" s="219" t="s">
        <v>992</v>
      </c>
      <c r="D62" s="492" t="s">
        <v>1553</v>
      </c>
      <c r="E62" s="218"/>
      <c r="F62" s="218"/>
    </row>
    <row r="63" spans="1:6" ht="29">
      <c r="A63" s="982"/>
      <c r="B63" s="968"/>
      <c r="C63" s="219" t="s">
        <v>993</v>
      </c>
      <c r="D63" s="221"/>
      <c r="E63" s="218"/>
      <c r="F63" s="218"/>
    </row>
    <row r="64" spans="1:6">
      <c r="A64" s="216"/>
      <c r="B64" s="219"/>
      <c r="C64" s="219"/>
      <c r="D64" s="221"/>
      <c r="E64" s="218"/>
      <c r="F64" s="218"/>
    </row>
    <row r="65" spans="1:6" ht="43.5">
      <c r="A65" s="982">
        <v>15</v>
      </c>
      <c r="B65" s="968" t="s">
        <v>1566</v>
      </c>
      <c r="C65" s="219" t="s">
        <v>994</v>
      </c>
      <c r="D65" s="492" t="s">
        <v>1553</v>
      </c>
      <c r="E65" s="218"/>
      <c r="F65" s="218"/>
    </row>
    <row r="66" spans="1:6" ht="29">
      <c r="A66" s="982"/>
      <c r="B66" s="968"/>
      <c r="C66" s="219" t="s">
        <v>995</v>
      </c>
      <c r="D66" s="221"/>
      <c r="E66" s="218"/>
      <c r="F66" s="218"/>
    </row>
    <row r="67" spans="1:6" ht="29">
      <c r="A67" s="982"/>
      <c r="B67" s="968"/>
      <c r="C67" s="219" t="s">
        <v>996</v>
      </c>
      <c r="D67" s="221"/>
      <c r="E67" s="218"/>
      <c r="F67" s="218"/>
    </row>
    <row r="68" spans="1:6">
      <c r="A68" s="982"/>
      <c r="B68" s="968"/>
      <c r="C68" s="219" t="s">
        <v>997</v>
      </c>
      <c r="D68" s="221"/>
      <c r="E68" s="218"/>
      <c r="F68" s="218"/>
    </row>
    <row r="69" spans="1:6">
      <c r="A69" s="227"/>
      <c r="B69" s="228"/>
      <c r="C69" s="228"/>
      <c r="D69" s="229"/>
      <c r="E69" s="218"/>
      <c r="F69" s="218"/>
    </row>
    <row r="70" spans="1:6" ht="29">
      <c r="A70" s="982">
        <v>16</v>
      </c>
      <c r="B70" s="968" t="s">
        <v>998</v>
      </c>
      <c r="C70" s="219" t="s">
        <v>999</v>
      </c>
      <c r="D70" s="492" t="s">
        <v>1553</v>
      </c>
      <c r="E70" s="218"/>
      <c r="F70" s="218"/>
    </row>
    <row r="71" spans="1:6">
      <c r="A71" s="982"/>
      <c r="B71" s="968"/>
      <c r="C71" s="219" t="s">
        <v>1000</v>
      </c>
      <c r="D71" s="221"/>
      <c r="E71" s="218"/>
      <c r="F71" s="218"/>
    </row>
    <row r="72" spans="1:6">
      <c r="A72" s="982"/>
      <c r="B72" s="968"/>
      <c r="C72" s="219" t="s">
        <v>1001</v>
      </c>
      <c r="D72" s="221"/>
      <c r="E72" s="218"/>
      <c r="F72" s="218"/>
    </row>
    <row r="73" spans="1:6" ht="29">
      <c r="A73" s="982"/>
      <c r="B73" s="968"/>
      <c r="C73" s="219" t="s">
        <v>1002</v>
      </c>
      <c r="D73" s="221"/>
      <c r="E73" s="218"/>
      <c r="F73" s="218"/>
    </row>
    <row r="74" spans="1:6">
      <c r="A74" s="227"/>
      <c r="B74" s="228"/>
      <c r="C74" s="228"/>
      <c r="D74" s="229"/>
      <c r="E74" s="218"/>
      <c r="F74" s="218"/>
    </row>
    <row r="75" spans="1:6" ht="29">
      <c r="A75" s="982">
        <v>17</v>
      </c>
      <c r="B75" s="968" t="s">
        <v>1003</v>
      </c>
      <c r="C75" s="219" t="s">
        <v>882</v>
      </c>
      <c r="D75" s="221"/>
      <c r="E75" s="218"/>
      <c r="F75" s="218"/>
    </row>
    <row r="76" spans="1:6" ht="29">
      <c r="A76" s="982"/>
      <c r="B76" s="968"/>
      <c r="C76" s="219" t="s">
        <v>883</v>
      </c>
      <c r="D76" s="221"/>
      <c r="E76" s="218"/>
      <c r="F76" s="218"/>
    </row>
    <row r="77" spans="1:6" ht="29">
      <c r="A77" s="982"/>
      <c r="B77" s="968"/>
      <c r="C77" s="219" t="s">
        <v>1567</v>
      </c>
      <c r="D77" s="492" t="s">
        <v>1553</v>
      </c>
      <c r="E77" s="218"/>
      <c r="F77" s="218"/>
    </row>
    <row r="78" spans="1:6">
      <c r="A78" s="982"/>
      <c r="B78" s="968"/>
      <c r="C78" s="219" t="s">
        <v>885</v>
      </c>
      <c r="D78" s="221"/>
      <c r="E78" s="218"/>
      <c r="F78" s="218"/>
    </row>
    <row r="79" spans="1:6">
      <c r="A79" s="227"/>
      <c r="B79" s="228"/>
      <c r="C79" s="228"/>
      <c r="D79" s="229"/>
      <c r="E79" s="218"/>
      <c r="F79" s="218"/>
    </row>
    <row r="80" spans="1:6">
      <c r="A80" s="982">
        <v>18</v>
      </c>
      <c r="B80" s="968" t="s">
        <v>1004</v>
      </c>
      <c r="C80" s="219" t="s">
        <v>1005</v>
      </c>
      <c r="D80" s="220"/>
      <c r="E80" s="218"/>
      <c r="F80" s="218"/>
    </row>
    <row r="81" spans="1:6">
      <c r="A81" s="982"/>
      <c r="B81" s="968"/>
      <c r="C81" s="219" t="s">
        <v>1568</v>
      </c>
      <c r="D81" s="491" t="s">
        <v>1553</v>
      </c>
      <c r="E81" s="218"/>
      <c r="F81" s="218"/>
    </row>
    <row r="82" spans="1:6">
      <c r="A82" s="982"/>
      <c r="B82" s="968"/>
      <c r="C82" s="219" t="s">
        <v>1006</v>
      </c>
      <c r="D82" s="220"/>
      <c r="E82" s="218"/>
      <c r="F82" s="218"/>
    </row>
    <row r="83" spans="1:6">
      <c r="A83" s="982"/>
      <c r="B83" s="968"/>
      <c r="C83" s="219" t="s">
        <v>1569</v>
      </c>
      <c r="D83" s="220"/>
      <c r="E83" s="218"/>
      <c r="F83" s="218"/>
    </row>
    <row r="84" spans="1:6">
      <c r="A84" s="225"/>
      <c r="B84" s="226"/>
      <c r="C84" s="226"/>
      <c r="D84" s="229"/>
      <c r="E84" s="218"/>
      <c r="F84" s="218"/>
    </row>
    <row r="85" spans="1:6">
      <c r="A85" s="982">
        <v>19</v>
      </c>
      <c r="B85" s="968" t="s">
        <v>1007</v>
      </c>
      <c r="C85" s="219" t="s">
        <v>1008</v>
      </c>
      <c r="D85" s="491" t="s">
        <v>1553</v>
      </c>
      <c r="E85" s="218"/>
      <c r="F85" s="218"/>
    </row>
    <row r="86" spans="1:6">
      <c r="A86" s="982"/>
      <c r="B86" s="968"/>
      <c r="C86" s="219" t="s">
        <v>1009</v>
      </c>
      <c r="D86" s="220"/>
      <c r="E86" s="218"/>
      <c r="F86" s="218"/>
    </row>
    <row r="87" spans="1:6" ht="29">
      <c r="A87" s="982"/>
      <c r="B87" s="968"/>
      <c r="C87" s="219" t="s">
        <v>1010</v>
      </c>
      <c r="D87" s="220"/>
      <c r="E87" s="218"/>
      <c r="F87" s="218"/>
    </row>
    <row r="88" spans="1:6" ht="29">
      <c r="A88" s="982"/>
      <c r="B88" s="968"/>
      <c r="C88" s="219" t="s">
        <v>1011</v>
      </c>
      <c r="D88" s="220"/>
      <c r="E88" s="218"/>
      <c r="F88" s="218"/>
    </row>
    <row r="89" spans="1:6">
      <c r="A89" s="225"/>
      <c r="B89" s="226"/>
      <c r="C89" s="226"/>
      <c r="D89" s="229"/>
      <c r="E89" s="218"/>
      <c r="F89" s="218"/>
    </row>
    <row r="90" spans="1:6">
      <c r="A90" s="982">
        <v>20</v>
      </c>
      <c r="B90" s="968" t="s">
        <v>886</v>
      </c>
      <c r="C90" s="219" t="s">
        <v>887</v>
      </c>
      <c r="D90" s="220"/>
      <c r="E90" s="218"/>
      <c r="F90" s="218"/>
    </row>
    <row r="91" spans="1:6" ht="29">
      <c r="A91" s="982"/>
      <c r="B91" s="968"/>
      <c r="C91" s="219" t="s">
        <v>888</v>
      </c>
      <c r="D91" s="220"/>
      <c r="E91" s="218"/>
      <c r="F91" s="218"/>
    </row>
    <row r="92" spans="1:6" ht="43.5">
      <c r="A92" s="982"/>
      <c r="B92" s="968"/>
      <c r="C92" s="219" t="s">
        <v>1012</v>
      </c>
      <c r="D92" s="491" t="s">
        <v>1553</v>
      </c>
      <c r="E92" s="218"/>
      <c r="F92" s="218"/>
    </row>
    <row r="93" spans="1:6">
      <c r="A93" s="982"/>
      <c r="B93" s="968"/>
      <c r="C93" s="219" t="s">
        <v>889</v>
      </c>
      <c r="D93" s="220"/>
      <c r="E93" s="218"/>
      <c r="F93" s="218"/>
    </row>
    <row r="94" spans="1:6">
      <c r="A94" s="225"/>
      <c r="B94" s="226"/>
      <c r="C94" s="226"/>
      <c r="D94" s="229"/>
      <c r="E94" s="218"/>
      <c r="F94" s="218"/>
    </row>
    <row r="95" spans="1:6" ht="29">
      <c r="A95" s="982">
        <v>21</v>
      </c>
      <c r="B95" s="968" t="s">
        <v>1570</v>
      </c>
      <c r="C95" s="219" t="s">
        <v>1013</v>
      </c>
      <c r="E95" s="218"/>
      <c r="F95" s="218"/>
    </row>
    <row r="96" spans="1:6">
      <c r="A96" s="982"/>
      <c r="B96" s="968"/>
      <c r="C96" s="219" t="s">
        <v>1014</v>
      </c>
      <c r="D96" s="491" t="s">
        <v>1553</v>
      </c>
      <c r="E96" s="218"/>
    </row>
    <row r="97" spans="1:6">
      <c r="A97" s="982"/>
      <c r="B97" s="968"/>
      <c r="C97" s="219" t="s">
        <v>1015</v>
      </c>
      <c r="D97" s="220"/>
      <c r="E97" s="218"/>
      <c r="F97" s="218"/>
    </row>
    <row r="98" spans="1:6">
      <c r="A98" s="982"/>
      <c r="B98" s="968"/>
      <c r="C98" s="219" t="s">
        <v>1016</v>
      </c>
      <c r="D98" s="220"/>
      <c r="E98" s="218"/>
      <c r="F98" s="218"/>
    </row>
    <row r="99" spans="1:6">
      <c r="A99" s="225"/>
      <c r="B99" s="226"/>
      <c r="C99" s="226"/>
      <c r="D99" s="229"/>
      <c r="E99" s="218"/>
      <c r="F99" s="218"/>
    </row>
    <row r="100" spans="1:6">
      <c r="A100" s="982">
        <v>22</v>
      </c>
      <c r="B100" s="968" t="s">
        <v>1017</v>
      </c>
      <c r="C100" s="219" t="s">
        <v>1018</v>
      </c>
      <c r="D100" s="220"/>
      <c r="E100" s="218"/>
      <c r="F100" s="218"/>
    </row>
    <row r="101" spans="1:6">
      <c r="A101" s="982"/>
      <c r="B101" s="968"/>
      <c r="C101" s="219" t="s">
        <v>1019</v>
      </c>
      <c r="D101" s="220"/>
      <c r="E101" s="218"/>
      <c r="F101" s="218"/>
    </row>
    <row r="102" spans="1:6">
      <c r="A102" s="982"/>
      <c r="B102" s="968"/>
      <c r="C102" s="219" t="s">
        <v>1020</v>
      </c>
      <c r="D102" s="220"/>
      <c r="E102" s="218"/>
      <c r="F102" s="218"/>
    </row>
    <row r="103" spans="1:6">
      <c r="A103" s="982"/>
      <c r="B103" s="968"/>
      <c r="C103" s="219" t="s">
        <v>1571</v>
      </c>
      <c r="D103" s="491" t="s">
        <v>1553</v>
      </c>
      <c r="E103" s="218"/>
      <c r="F103" s="218"/>
    </row>
    <row r="104" spans="1:6">
      <c r="A104" s="225"/>
      <c r="B104" s="226"/>
      <c r="C104" s="226"/>
      <c r="D104" s="229"/>
      <c r="E104" s="218"/>
      <c r="F104" s="218"/>
    </row>
    <row r="105" spans="1:6">
      <c r="A105" s="982">
        <v>23</v>
      </c>
      <c r="B105" s="968" t="s">
        <v>1021</v>
      </c>
      <c r="C105" s="219" t="s">
        <v>1022</v>
      </c>
      <c r="D105" s="221"/>
      <c r="E105" s="218"/>
      <c r="F105" s="218"/>
    </row>
    <row r="106" spans="1:6">
      <c r="A106" s="982"/>
      <c r="B106" s="968"/>
      <c r="C106" s="219" t="s">
        <v>1023</v>
      </c>
      <c r="D106" s="492" t="s">
        <v>1553</v>
      </c>
      <c r="E106" s="218"/>
      <c r="F106" s="218"/>
    </row>
    <row r="107" spans="1:6">
      <c r="A107" s="982"/>
      <c r="B107" s="968"/>
      <c r="C107" s="219" t="s">
        <v>1024</v>
      </c>
      <c r="D107" s="221"/>
      <c r="E107" s="218"/>
      <c r="F107" s="218"/>
    </row>
    <row r="108" spans="1:6">
      <c r="A108" s="982"/>
      <c r="B108" s="968"/>
      <c r="C108" s="219" t="s">
        <v>1025</v>
      </c>
      <c r="D108" s="221"/>
      <c r="E108" s="218"/>
      <c r="F108" s="218"/>
    </row>
    <row r="109" spans="1:6">
      <c r="A109" s="225"/>
      <c r="B109" s="226"/>
      <c r="C109" s="226"/>
      <c r="D109" s="229"/>
      <c r="E109" s="218"/>
      <c r="F109" s="218"/>
    </row>
    <row r="110" spans="1:6" ht="29">
      <c r="A110" s="982">
        <v>24</v>
      </c>
      <c r="B110" s="968" t="s">
        <v>1026</v>
      </c>
      <c r="C110" s="219" t="s">
        <v>1027</v>
      </c>
      <c r="D110" s="221"/>
      <c r="E110" s="218"/>
      <c r="F110" s="218"/>
    </row>
    <row r="111" spans="1:6" ht="29">
      <c r="A111" s="982"/>
      <c r="B111" s="968"/>
      <c r="C111" s="219" t="s">
        <v>1028</v>
      </c>
      <c r="D111" s="221"/>
      <c r="E111" s="218"/>
      <c r="F111" s="218"/>
    </row>
    <row r="112" spans="1:6">
      <c r="A112" s="982"/>
      <c r="B112" s="968"/>
      <c r="C112" s="219" t="s">
        <v>1029</v>
      </c>
      <c r="D112" s="492" t="s">
        <v>1553</v>
      </c>
      <c r="E112" s="218"/>
      <c r="F112" s="218"/>
    </row>
    <row r="113" spans="1:6" ht="29">
      <c r="A113" s="982"/>
      <c r="B113" s="968"/>
      <c r="C113" s="219" t="s">
        <v>1030</v>
      </c>
      <c r="D113" s="221"/>
      <c r="E113" s="218"/>
      <c r="F113" s="218"/>
    </row>
    <row r="114" spans="1:6">
      <c r="A114" s="225"/>
      <c r="B114" s="226"/>
      <c r="C114" s="226"/>
      <c r="D114" s="229"/>
      <c r="E114" s="218"/>
      <c r="F114" s="218"/>
    </row>
    <row r="115" spans="1:6">
      <c r="A115" s="982">
        <v>25</v>
      </c>
      <c r="B115" s="968" t="s">
        <v>1031</v>
      </c>
      <c r="C115" s="219" t="s">
        <v>1032</v>
      </c>
      <c r="D115" s="491" t="s">
        <v>1553</v>
      </c>
      <c r="E115" s="218"/>
      <c r="F115" s="218"/>
    </row>
    <row r="116" spans="1:6">
      <c r="A116" s="982"/>
      <c r="B116" s="968"/>
      <c r="C116" s="219" t="s">
        <v>1033</v>
      </c>
      <c r="D116" s="220"/>
      <c r="E116" s="218"/>
      <c r="F116" s="218"/>
    </row>
    <row r="117" spans="1:6">
      <c r="A117" s="982"/>
      <c r="B117" s="968"/>
      <c r="C117" s="219" t="s">
        <v>1034</v>
      </c>
      <c r="D117" s="220"/>
      <c r="E117" s="218"/>
      <c r="F117" s="218"/>
    </row>
    <row r="118" spans="1:6">
      <c r="A118" s="982"/>
      <c r="B118" s="968"/>
      <c r="C118" s="219" t="s">
        <v>1035</v>
      </c>
      <c r="D118" s="220"/>
      <c r="E118" s="218"/>
      <c r="F118" s="218"/>
    </row>
    <row r="119" spans="1:6">
      <c r="A119" s="225"/>
      <c r="B119" s="226"/>
      <c r="C119" s="228"/>
      <c r="D119" s="229"/>
      <c r="E119" s="218"/>
      <c r="F119" s="218"/>
    </row>
    <row r="120" spans="1:6" ht="29">
      <c r="A120" s="982">
        <v>26</v>
      </c>
      <c r="B120" s="968" t="s">
        <v>1036</v>
      </c>
      <c r="C120" s="219" t="s">
        <v>1037</v>
      </c>
      <c r="D120" s="492" t="s">
        <v>1553</v>
      </c>
      <c r="E120" s="218"/>
      <c r="F120" s="218"/>
    </row>
    <row r="121" spans="1:6" ht="29">
      <c r="A121" s="982"/>
      <c r="B121" s="968"/>
      <c r="C121" s="219" t="s">
        <v>1038</v>
      </c>
      <c r="D121" s="221"/>
      <c r="E121" s="218"/>
      <c r="F121" s="218"/>
    </row>
    <row r="122" spans="1:6" ht="29">
      <c r="A122" s="982"/>
      <c r="B122" s="968"/>
      <c r="C122" s="219" t="s">
        <v>1039</v>
      </c>
      <c r="D122" s="221"/>
      <c r="E122" s="218"/>
      <c r="F122" s="218"/>
    </row>
    <row r="123" spans="1:6" ht="29">
      <c r="A123" s="982"/>
      <c r="B123" s="968"/>
      <c r="C123" s="219" t="s">
        <v>1040</v>
      </c>
      <c r="D123" s="220"/>
      <c r="E123" s="218"/>
      <c r="F123" s="218"/>
    </row>
    <row r="124" spans="1:6">
      <c r="A124" s="225"/>
      <c r="B124" s="226"/>
      <c r="C124" s="226"/>
      <c r="D124" s="230"/>
      <c r="E124" s="218"/>
      <c r="F124" s="218"/>
    </row>
    <row r="125" spans="1:6">
      <c r="A125" s="982">
        <v>27</v>
      </c>
      <c r="B125" s="968" t="s">
        <v>1041</v>
      </c>
      <c r="C125" s="219" t="s">
        <v>818</v>
      </c>
      <c r="D125" s="491" t="s">
        <v>1553</v>
      </c>
      <c r="E125" s="218"/>
      <c r="F125" s="218"/>
    </row>
    <row r="126" spans="1:6">
      <c r="A126" s="982"/>
      <c r="B126" s="968"/>
      <c r="C126" s="219" t="s">
        <v>819</v>
      </c>
      <c r="D126" s="220"/>
      <c r="E126" s="218"/>
      <c r="F126" s="218"/>
    </row>
    <row r="127" spans="1:6">
      <c r="A127" s="227"/>
      <c r="B127" s="228"/>
      <c r="C127" s="228"/>
      <c r="D127" s="229"/>
      <c r="E127" s="218"/>
      <c r="F127" s="218"/>
    </row>
    <row r="128" spans="1:6">
      <c r="A128" s="982">
        <v>28</v>
      </c>
      <c r="B128" s="987" t="s">
        <v>1042</v>
      </c>
      <c r="C128" s="968" t="s">
        <v>1043</v>
      </c>
      <c r="D128" s="988"/>
      <c r="E128" s="218"/>
      <c r="F128" s="218"/>
    </row>
    <row r="129" spans="1:6">
      <c r="A129" s="982"/>
      <c r="B129" s="987"/>
      <c r="C129" s="968"/>
      <c r="D129" s="988"/>
      <c r="E129" s="218"/>
      <c r="F129" s="218"/>
    </row>
    <row r="130" spans="1:6">
      <c r="A130" s="982"/>
      <c r="B130" s="987"/>
      <c r="C130" s="968"/>
      <c r="D130" s="988"/>
      <c r="E130" s="218"/>
      <c r="F130" s="218"/>
    </row>
    <row r="131" spans="1:6" ht="92" customHeight="1">
      <c r="A131" s="982"/>
      <c r="B131" s="987"/>
      <c r="C131" s="219" t="s">
        <v>1044</v>
      </c>
      <c r="D131" s="491" t="s">
        <v>1553</v>
      </c>
      <c r="E131" s="218"/>
      <c r="F131" s="218"/>
    </row>
    <row r="132" spans="1:6">
      <c r="A132" s="227"/>
      <c r="B132" s="228"/>
      <c r="C132" s="228"/>
      <c r="D132" s="229"/>
      <c r="E132" s="218"/>
      <c r="F132" s="218"/>
    </row>
    <row r="133" spans="1:6">
      <c r="A133" s="982">
        <v>29</v>
      </c>
      <c r="B133" s="968" t="s">
        <v>1045</v>
      </c>
      <c r="C133" s="226"/>
      <c r="D133" s="220"/>
      <c r="E133" s="218"/>
      <c r="F133" s="218"/>
    </row>
    <row r="134" spans="1:6">
      <c r="A134" s="982"/>
      <c r="B134" s="968"/>
      <c r="C134" s="219" t="s">
        <v>1572</v>
      </c>
      <c r="D134" s="220"/>
      <c r="E134" s="218"/>
      <c r="F134" s="218"/>
    </row>
    <row r="135" spans="1:6">
      <c r="A135" s="982"/>
      <c r="B135" s="968"/>
      <c r="C135" s="219" t="s">
        <v>1573</v>
      </c>
      <c r="D135" s="220"/>
      <c r="E135" s="218"/>
      <c r="F135" s="218"/>
    </row>
    <row r="136" spans="1:6" ht="29">
      <c r="A136" s="982"/>
      <c r="B136" s="968"/>
      <c r="C136" s="219" t="s">
        <v>1574</v>
      </c>
      <c r="D136" s="491" t="s">
        <v>1553</v>
      </c>
      <c r="E136" s="218"/>
      <c r="F136" s="218"/>
    </row>
    <row r="137" spans="1:6" ht="29">
      <c r="A137" s="982"/>
      <c r="B137" s="968"/>
      <c r="C137" s="219" t="s">
        <v>1575</v>
      </c>
      <c r="D137" s="220"/>
      <c r="E137" s="218"/>
      <c r="F137" s="218"/>
    </row>
    <row r="138" spans="1:6">
      <c r="A138" s="227"/>
      <c r="B138" s="226"/>
      <c r="C138" s="226"/>
      <c r="D138" s="230"/>
      <c r="E138" s="218"/>
      <c r="F138" s="218"/>
    </row>
    <row r="139" spans="1:6">
      <c r="A139" s="982">
        <v>30</v>
      </c>
      <c r="B139" s="968" t="s">
        <v>1046</v>
      </c>
      <c r="C139" s="219" t="s">
        <v>1047</v>
      </c>
      <c r="D139" s="220"/>
      <c r="E139" s="218"/>
      <c r="F139" s="218"/>
    </row>
    <row r="140" spans="1:6">
      <c r="A140" s="982"/>
      <c r="B140" s="968"/>
      <c r="C140" s="219" t="s">
        <v>1576</v>
      </c>
      <c r="D140" s="491" t="s">
        <v>1553</v>
      </c>
      <c r="E140" s="218"/>
      <c r="F140" s="218"/>
    </row>
    <row r="141" spans="1:6">
      <c r="A141" s="982"/>
      <c r="B141" s="968"/>
      <c r="C141" s="219" t="s">
        <v>1048</v>
      </c>
      <c r="D141" s="220"/>
      <c r="E141" s="218"/>
      <c r="F141" s="218"/>
    </row>
    <row r="142" spans="1:6" ht="29">
      <c r="A142" s="982"/>
      <c r="B142" s="968"/>
      <c r="C142" s="219" t="s">
        <v>1049</v>
      </c>
      <c r="D142" s="220"/>
      <c r="E142" s="218"/>
      <c r="F142" s="218"/>
    </row>
    <row r="143" spans="1:6">
      <c r="A143" s="227"/>
      <c r="B143" s="228"/>
      <c r="C143" s="228"/>
      <c r="D143" s="223"/>
      <c r="E143" s="218"/>
      <c r="F143" s="218"/>
    </row>
    <row r="144" spans="1:6" ht="29">
      <c r="A144" s="982">
        <v>31</v>
      </c>
      <c r="B144" s="968" t="s">
        <v>1050</v>
      </c>
      <c r="C144" s="219" t="s">
        <v>1577</v>
      </c>
      <c r="D144" s="491" t="s">
        <v>1553</v>
      </c>
      <c r="E144" s="218"/>
      <c r="F144" s="218"/>
    </row>
    <row r="145" spans="1:6">
      <c r="A145" s="982"/>
      <c r="B145" s="968"/>
      <c r="C145" s="219" t="s">
        <v>1578</v>
      </c>
      <c r="D145" s="220"/>
      <c r="E145" s="218"/>
      <c r="F145" s="218"/>
    </row>
    <row r="146" spans="1:6">
      <c r="A146" s="982"/>
      <c r="B146" s="968"/>
      <c r="C146" s="219" t="s">
        <v>1579</v>
      </c>
      <c r="D146" s="220"/>
      <c r="E146" s="218"/>
      <c r="F146" s="218"/>
    </row>
    <row r="147" spans="1:6">
      <c r="A147" s="982"/>
      <c r="B147" s="968"/>
      <c r="C147" s="219" t="s">
        <v>1580</v>
      </c>
      <c r="D147" s="220"/>
      <c r="E147" s="218"/>
      <c r="F147" s="218"/>
    </row>
    <row r="148" spans="1:6">
      <c r="A148" s="227"/>
      <c r="B148" s="228"/>
      <c r="C148" s="228"/>
      <c r="D148" s="229"/>
      <c r="E148" s="218"/>
      <c r="F148" s="218"/>
    </row>
    <row r="149" spans="1:6">
      <c r="A149" s="982">
        <v>32</v>
      </c>
      <c r="B149" s="968" t="s">
        <v>1584</v>
      </c>
      <c r="C149" s="219" t="s">
        <v>1051</v>
      </c>
      <c r="D149" s="220"/>
      <c r="E149" s="218"/>
      <c r="F149" s="218"/>
    </row>
    <row r="150" spans="1:6">
      <c r="A150" s="982"/>
      <c r="B150" s="968"/>
      <c r="C150" s="219" t="s">
        <v>1581</v>
      </c>
      <c r="D150" s="220"/>
      <c r="E150" s="218"/>
      <c r="F150" s="218"/>
    </row>
    <row r="151" spans="1:6">
      <c r="A151" s="982"/>
      <c r="B151" s="968"/>
      <c r="C151" s="219" t="s">
        <v>1582</v>
      </c>
      <c r="D151" s="491" t="s">
        <v>1553</v>
      </c>
      <c r="E151" s="218"/>
      <c r="F151" s="218"/>
    </row>
    <row r="152" spans="1:6">
      <c r="A152" s="982"/>
      <c r="B152" s="968"/>
      <c r="C152" s="219" t="s">
        <v>1583</v>
      </c>
      <c r="D152" s="220"/>
      <c r="E152" s="218"/>
      <c r="F152" s="218"/>
    </row>
    <row r="153" spans="1:6">
      <c r="A153" s="227"/>
      <c r="B153" s="228"/>
      <c r="C153" s="228"/>
      <c r="D153" s="229"/>
      <c r="E153" s="218"/>
    </row>
    <row r="154" spans="1:6" ht="29">
      <c r="A154" s="982">
        <v>33</v>
      </c>
      <c r="B154" s="968" t="s">
        <v>1052</v>
      </c>
      <c r="C154" s="219" t="s">
        <v>1053</v>
      </c>
      <c r="E154" s="218"/>
      <c r="F154" s="218"/>
    </row>
    <row r="155" spans="1:6" ht="29">
      <c r="A155" s="982"/>
      <c r="B155" s="968"/>
      <c r="C155" s="219" t="s">
        <v>1585</v>
      </c>
      <c r="D155" s="220"/>
      <c r="E155" s="218"/>
      <c r="F155" s="218"/>
    </row>
    <row r="156" spans="1:6" ht="29">
      <c r="A156" s="982"/>
      <c r="B156" s="968"/>
      <c r="C156" s="219" t="s">
        <v>1586</v>
      </c>
      <c r="D156" s="220"/>
      <c r="E156" s="218"/>
      <c r="F156" s="218"/>
    </row>
    <row r="157" spans="1:6" ht="29">
      <c r="A157" s="982"/>
      <c r="B157" s="968"/>
      <c r="C157" s="219" t="s">
        <v>1054</v>
      </c>
      <c r="D157" s="491" t="s">
        <v>1553</v>
      </c>
      <c r="E157" s="218"/>
      <c r="F157" s="218"/>
    </row>
    <row r="158" spans="1:6">
      <c r="A158" s="227"/>
      <c r="B158" s="228"/>
      <c r="C158" s="228"/>
      <c r="D158" s="229"/>
      <c r="E158" s="218"/>
      <c r="F158" s="218"/>
    </row>
    <row r="159" spans="1:6">
      <c r="A159" s="982">
        <v>34</v>
      </c>
      <c r="B159" s="968" t="s">
        <v>1055</v>
      </c>
      <c r="C159" s="219" t="s">
        <v>1056</v>
      </c>
      <c r="D159" s="491" t="s">
        <v>1553</v>
      </c>
      <c r="E159" s="218"/>
      <c r="F159" s="218"/>
    </row>
    <row r="160" spans="1:6">
      <c r="A160" s="982"/>
      <c r="B160" s="968"/>
      <c r="C160" s="219" t="s">
        <v>1057</v>
      </c>
      <c r="D160" s="220"/>
      <c r="E160" s="218"/>
      <c r="F160" s="218"/>
    </row>
    <row r="161" spans="1:6">
      <c r="A161" s="982"/>
      <c r="B161" s="968"/>
      <c r="C161" s="219" t="s">
        <v>1058</v>
      </c>
      <c r="D161" s="220"/>
      <c r="E161" s="218"/>
      <c r="F161" s="218"/>
    </row>
    <row r="162" spans="1:6">
      <c r="A162" s="982"/>
      <c r="B162" s="968"/>
      <c r="C162" s="219" t="s">
        <v>1059</v>
      </c>
      <c r="D162" s="220"/>
      <c r="E162" s="218"/>
      <c r="F162" s="218"/>
    </row>
    <row r="163" spans="1:6">
      <c r="A163" s="227"/>
      <c r="B163" s="228"/>
      <c r="C163" s="228"/>
      <c r="D163" s="229"/>
      <c r="E163" s="218"/>
      <c r="F163" s="218"/>
    </row>
    <row r="164" spans="1:6" ht="29">
      <c r="A164" s="982">
        <v>35</v>
      </c>
      <c r="B164" s="968" t="s">
        <v>1060</v>
      </c>
      <c r="C164" s="219" t="s">
        <v>1061</v>
      </c>
      <c r="F164" s="218"/>
    </row>
    <row r="165" spans="1:6" ht="29">
      <c r="A165" s="982"/>
      <c r="B165" s="968"/>
      <c r="C165" s="219" t="s">
        <v>1062</v>
      </c>
      <c r="D165" s="491" t="s">
        <v>1553</v>
      </c>
      <c r="E165" s="218"/>
      <c r="F165" s="218"/>
    </row>
    <row r="166" spans="1:6" ht="29">
      <c r="A166" s="982"/>
      <c r="B166" s="968"/>
      <c r="C166" s="219" t="s">
        <v>1063</v>
      </c>
      <c r="D166" s="220"/>
      <c r="E166" s="218"/>
      <c r="F166" s="218"/>
    </row>
    <row r="167" spans="1:6" ht="29">
      <c r="A167" s="982"/>
      <c r="B167" s="968"/>
      <c r="C167" s="219" t="s">
        <v>1587</v>
      </c>
      <c r="D167" s="220"/>
      <c r="E167" s="218"/>
      <c r="F167" s="218"/>
    </row>
    <row r="168" spans="1:6">
      <c r="A168" s="227"/>
      <c r="B168" s="226"/>
      <c r="C168" s="226"/>
      <c r="D168" s="230"/>
      <c r="E168" s="218"/>
      <c r="F168" s="218"/>
    </row>
    <row r="169" spans="1:6" ht="29">
      <c r="A169" s="982">
        <v>36</v>
      </c>
      <c r="B169" s="968" t="s">
        <v>1064</v>
      </c>
      <c r="C169" s="219" t="s">
        <v>1588</v>
      </c>
      <c r="D169" s="220"/>
      <c r="E169" s="218"/>
      <c r="F169" s="218"/>
    </row>
    <row r="170" spans="1:6" ht="29">
      <c r="A170" s="982"/>
      <c r="B170" s="968"/>
      <c r="C170" s="219" t="s">
        <v>1065</v>
      </c>
      <c r="D170" s="491" t="s">
        <v>1553</v>
      </c>
      <c r="E170" s="218"/>
      <c r="F170" s="218"/>
    </row>
    <row r="171" spans="1:6">
      <c r="A171" s="982"/>
      <c r="B171" s="968"/>
      <c r="C171" s="219" t="s">
        <v>1589</v>
      </c>
      <c r="D171" s="220"/>
      <c r="E171" s="218"/>
      <c r="F171" s="218"/>
    </row>
    <row r="172" spans="1:6" ht="29">
      <c r="A172" s="982"/>
      <c r="B172" s="968"/>
      <c r="C172" s="219" t="s">
        <v>1590</v>
      </c>
      <c r="D172" s="220"/>
      <c r="E172" s="218"/>
      <c r="F172" s="218"/>
    </row>
    <row r="173" spans="1:6">
      <c r="A173" s="227"/>
      <c r="B173" s="226"/>
      <c r="C173" s="226"/>
      <c r="D173" s="230"/>
      <c r="E173" s="218"/>
      <c r="F173" s="218"/>
    </row>
    <row r="174" spans="1:6">
      <c r="A174" s="982">
        <v>37</v>
      </c>
      <c r="B174" s="968" t="s">
        <v>1066</v>
      </c>
      <c r="C174" s="219" t="s">
        <v>1591</v>
      </c>
      <c r="D174" s="220"/>
      <c r="E174" s="218"/>
      <c r="F174" s="218"/>
    </row>
    <row r="175" spans="1:6">
      <c r="A175" s="982"/>
      <c r="B175" s="968"/>
      <c r="C175" s="219" t="s">
        <v>1592</v>
      </c>
      <c r="D175" s="220"/>
      <c r="E175" s="218"/>
      <c r="F175" s="218"/>
    </row>
    <row r="176" spans="1:6" ht="29">
      <c r="A176" s="982"/>
      <c r="B176" s="968"/>
      <c r="C176" s="219" t="s">
        <v>1593</v>
      </c>
      <c r="D176" s="220"/>
      <c r="E176" s="218"/>
      <c r="F176" s="218"/>
    </row>
    <row r="177" spans="1:6">
      <c r="A177" s="982"/>
      <c r="B177" s="968"/>
      <c r="C177" s="219" t="s">
        <v>1067</v>
      </c>
      <c r="D177" s="491" t="s">
        <v>1553</v>
      </c>
      <c r="E177" s="218"/>
      <c r="F177" s="218"/>
    </row>
    <row r="178" spans="1:6">
      <c r="A178" s="227"/>
      <c r="B178" s="226"/>
      <c r="C178" s="226"/>
      <c r="D178" s="230"/>
      <c r="E178" s="218"/>
      <c r="F178" s="218"/>
    </row>
    <row r="179" spans="1:6" ht="29">
      <c r="A179" s="982">
        <v>38</v>
      </c>
      <c r="B179" s="968" t="s">
        <v>1594</v>
      </c>
      <c r="C179" s="219" t="s">
        <v>1068</v>
      </c>
      <c r="D179" s="220"/>
      <c r="E179" s="218"/>
      <c r="F179" s="218"/>
    </row>
    <row r="180" spans="1:6">
      <c r="A180" s="982"/>
      <c r="B180" s="968"/>
      <c r="C180" s="219" t="s">
        <v>1595</v>
      </c>
      <c r="D180" s="220"/>
      <c r="E180" s="218"/>
      <c r="F180" s="218"/>
    </row>
    <row r="181" spans="1:6">
      <c r="A181" s="982"/>
      <c r="B181" s="968"/>
      <c r="C181" s="219" t="s">
        <v>1069</v>
      </c>
      <c r="D181" s="220"/>
      <c r="E181" s="218"/>
      <c r="F181" s="218"/>
    </row>
    <row r="182" spans="1:6">
      <c r="A182" s="982"/>
      <c r="B182" s="968"/>
      <c r="C182" s="219" t="s">
        <v>1070</v>
      </c>
      <c r="D182" s="491" t="s">
        <v>1553</v>
      </c>
      <c r="E182" s="218"/>
      <c r="F182" s="218"/>
    </row>
    <row r="183" spans="1:6">
      <c r="A183" s="225"/>
      <c r="B183" s="226"/>
      <c r="C183" s="226"/>
      <c r="D183" s="230"/>
      <c r="E183" s="218"/>
      <c r="F183" s="218"/>
    </row>
    <row r="184" spans="1:6" ht="29">
      <c r="A184" s="982">
        <v>39</v>
      </c>
      <c r="B184" s="968" t="s">
        <v>1596</v>
      </c>
      <c r="C184" s="219" t="s">
        <v>1071</v>
      </c>
      <c r="D184" s="491" t="s">
        <v>1553</v>
      </c>
      <c r="E184" s="218"/>
      <c r="F184" s="218"/>
    </row>
    <row r="185" spans="1:6" ht="29">
      <c r="A185" s="982"/>
      <c r="B185" s="968"/>
      <c r="C185" s="219" t="s">
        <v>1072</v>
      </c>
      <c r="D185" s="220"/>
      <c r="E185" s="218"/>
      <c r="F185" s="218"/>
    </row>
    <row r="186" spans="1:6">
      <c r="A186" s="982"/>
      <c r="B186" s="968"/>
      <c r="C186" s="219" t="s">
        <v>1597</v>
      </c>
      <c r="D186" s="220"/>
      <c r="E186" s="218"/>
      <c r="F186" s="218"/>
    </row>
    <row r="187" spans="1:6">
      <c r="A187" s="982"/>
      <c r="B187" s="968"/>
      <c r="C187" s="219" t="s">
        <v>1073</v>
      </c>
      <c r="D187" s="220"/>
      <c r="E187" s="218"/>
      <c r="F187" s="218"/>
    </row>
    <row r="188" spans="1:6">
      <c r="A188" s="227"/>
      <c r="B188" s="228"/>
      <c r="C188" s="228"/>
      <c r="D188" s="229"/>
      <c r="E188" s="218"/>
      <c r="F188" s="218"/>
    </row>
    <row r="189" spans="1:6" ht="29">
      <c r="A189" s="982">
        <v>40</v>
      </c>
      <c r="B189" s="968" t="s">
        <v>1074</v>
      </c>
      <c r="C189" s="219" t="s">
        <v>1075</v>
      </c>
      <c r="E189" s="218"/>
    </row>
    <row r="190" spans="1:6" ht="29">
      <c r="A190" s="982"/>
      <c r="B190" s="968"/>
      <c r="C190" s="219" t="s">
        <v>1076</v>
      </c>
      <c r="D190" s="220"/>
      <c r="E190" s="218"/>
      <c r="F190" s="218"/>
    </row>
    <row r="191" spans="1:6" ht="29">
      <c r="A191" s="982"/>
      <c r="B191" s="968"/>
      <c r="C191" s="219" t="s">
        <v>1598</v>
      </c>
      <c r="D191" s="491" t="s">
        <v>1553</v>
      </c>
      <c r="E191" s="218"/>
      <c r="F191" s="218"/>
    </row>
    <row r="192" spans="1:6" ht="29">
      <c r="A192" s="982"/>
      <c r="B192" s="968"/>
      <c r="C192" s="219" t="s">
        <v>1599</v>
      </c>
      <c r="D192" s="220"/>
      <c r="E192" s="218"/>
      <c r="F192" s="218"/>
    </row>
    <row r="193" spans="1:6">
      <c r="A193" s="227"/>
      <c r="B193" s="226"/>
      <c r="C193" s="226"/>
      <c r="D193" s="230"/>
      <c r="E193" s="218"/>
      <c r="F193" s="218"/>
    </row>
    <row r="194" spans="1:6" ht="29">
      <c r="A194" s="982">
        <v>41</v>
      </c>
      <c r="B194" s="968" t="s">
        <v>1077</v>
      </c>
      <c r="C194" s="219" t="s">
        <v>1078</v>
      </c>
      <c r="D194" s="220"/>
      <c r="E194" s="218"/>
      <c r="F194" s="218"/>
    </row>
    <row r="195" spans="1:6" ht="29">
      <c r="A195" s="982"/>
      <c r="B195" s="968"/>
      <c r="C195" s="219" t="s">
        <v>1600</v>
      </c>
      <c r="D195" s="491" t="s">
        <v>1553</v>
      </c>
      <c r="E195" s="218"/>
      <c r="F195" s="218"/>
    </row>
    <row r="196" spans="1:6" ht="29">
      <c r="A196" s="982"/>
      <c r="B196" s="968"/>
      <c r="C196" s="219" t="s">
        <v>1601</v>
      </c>
      <c r="D196" s="220"/>
      <c r="E196" s="218"/>
      <c r="F196" s="218"/>
    </row>
    <row r="197" spans="1:6" ht="29">
      <c r="A197" s="982"/>
      <c r="B197" s="968"/>
      <c r="C197" s="219" t="s">
        <v>1079</v>
      </c>
      <c r="D197" s="220"/>
      <c r="E197" s="218"/>
      <c r="F197" s="218"/>
    </row>
    <row r="198" spans="1:6">
      <c r="A198" s="227"/>
      <c r="B198" s="228"/>
      <c r="C198" s="228"/>
      <c r="D198" s="229"/>
      <c r="E198" s="218"/>
      <c r="F198" s="218"/>
    </row>
    <row r="199" spans="1:6" ht="43.5">
      <c r="A199" s="982">
        <v>42</v>
      </c>
      <c r="B199" s="968" t="s">
        <v>1080</v>
      </c>
      <c r="C199" s="219" t="s">
        <v>1081</v>
      </c>
      <c r="D199" s="491" t="s">
        <v>1553</v>
      </c>
      <c r="E199" s="218"/>
      <c r="F199" s="218"/>
    </row>
    <row r="200" spans="1:6" ht="29">
      <c r="A200" s="982"/>
      <c r="B200" s="968"/>
      <c r="C200" s="219" t="s">
        <v>1602</v>
      </c>
      <c r="D200" s="220"/>
      <c r="E200" s="218"/>
      <c r="F200" s="218"/>
    </row>
    <row r="201" spans="1:6">
      <c r="A201" s="982"/>
      <c r="B201" s="968"/>
      <c r="C201" s="219" t="s">
        <v>1082</v>
      </c>
      <c r="D201" s="220"/>
      <c r="E201" s="218"/>
      <c r="F201" s="218"/>
    </row>
    <row r="202" spans="1:6">
      <c r="A202" s="982"/>
      <c r="B202" s="968"/>
      <c r="C202" s="219" t="s">
        <v>1083</v>
      </c>
      <c r="D202" s="220"/>
      <c r="E202" s="218"/>
      <c r="F202" s="218"/>
    </row>
    <row r="203" spans="1:6">
      <c r="A203" s="225"/>
      <c r="B203" s="226"/>
      <c r="C203" s="226"/>
      <c r="D203" s="229"/>
      <c r="E203" s="218"/>
      <c r="F203" s="218"/>
    </row>
    <row r="204" spans="1:6">
      <c r="A204" s="982">
        <v>43</v>
      </c>
      <c r="B204" s="968" t="s">
        <v>1084</v>
      </c>
      <c r="C204" s="219" t="s">
        <v>1603</v>
      </c>
      <c r="D204" s="220"/>
      <c r="E204" s="218"/>
      <c r="F204" s="218"/>
    </row>
    <row r="205" spans="1:6">
      <c r="A205" s="982"/>
      <c r="B205" s="968"/>
      <c r="C205" s="219" t="s">
        <v>1604</v>
      </c>
      <c r="D205" s="220"/>
      <c r="E205" s="218"/>
      <c r="F205" s="218"/>
    </row>
    <row r="206" spans="1:6">
      <c r="A206" s="982"/>
      <c r="B206" s="968"/>
      <c r="C206" s="219" t="s">
        <v>1605</v>
      </c>
      <c r="D206" s="220"/>
      <c r="E206" s="218"/>
      <c r="F206" s="218"/>
    </row>
    <row r="207" spans="1:6">
      <c r="A207" s="982"/>
      <c r="B207" s="968"/>
      <c r="C207" s="219" t="s">
        <v>1606</v>
      </c>
      <c r="D207" s="491" t="s">
        <v>1553</v>
      </c>
      <c r="E207" s="218"/>
      <c r="F207" s="218"/>
    </row>
    <row r="208" spans="1:6">
      <c r="A208" s="225"/>
      <c r="B208" s="226"/>
      <c r="C208" s="226"/>
      <c r="D208" s="229"/>
      <c r="E208" s="218"/>
      <c r="F208" s="218"/>
    </row>
    <row r="209" spans="1:6">
      <c r="A209" s="982">
        <v>44</v>
      </c>
      <c r="B209" s="968" t="s">
        <v>1085</v>
      </c>
      <c r="C209" s="219" t="s">
        <v>1086</v>
      </c>
      <c r="D209" s="220"/>
      <c r="E209" s="218"/>
      <c r="F209" s="218"/>
    </row>
    <row r="210" spans="1:6" ht="29">
      <c r="A210" s="982"/>
      <c r="B210" s="968"/>
      <c r="C210" s="219" t="s">
        <v>1087</v>
      </c>
      <c r="D210" s="220"/>
      <c r="E210" s="218"/>
      <c r="F210" s="218"/>
    </row>
    <row r="211" spans="1:6" ht="29">
      <c r="A211" s="982"/>
      <c r="B211" s="968"/>
      <c r="C211" s="219" t="s">
        <v>1088</v>
      </c>
      <c r="D211" s="491" t="s">
        <v>1553</v>
      </c>
      <c r="E211" s="218"/>
      <c r="F211" s="218"/>
    </row>
    <row r="212" spans="1:6" ht="29">
      <c r="A212" s="982"/>
      <c r="B212" s="968"/>
      <c r="C212" s="219" t="s">
        <v>1089</v>
      </c>
      <c r="D212" s="220"/>
      <c r="E212" s="218"/>
      <c r="F212" s="218"/>
    </row>
    <row r="213" spans="1:6">
      <c r="A213" s="225"/>
      <c r="B213" s="226"/>
      <c r="C213" s="226"/>
      <c r="D213" s="229"/>
      <c r="E213" s="218"/>
      <c r="F213" s="218"/>
    </row>
    <row r="214" spans="1:6">
      <c r="A214" s="982">
        <v>45</v>
      </c>
      <c r="B214" s="968" t="s">
        <v>1607</v>
      </c>
      <c r="C214" s="219" t="s">
        <v>1608</v>
      </c>
      <c r="D214" s="220"/>
      <c r="E214" s="218"/>
      <c r="F214" s="218"/>
    </row>
    <row r="215" spans="1:6">
      <c r="A215" s="982"/>
      <c r="B215" s="968"/>
      <c r="C215" s="219" t="s">
        <v>1609</v>
      </c>
      <c r="D215" s="220"/>
      <c r="E215" s="218"/>
      <c r="F215" s="218"/>
    </row>
    <row r="216" spans="1:6" ht="29">
      <c r="A216" s="982"/>
      <c r="B216" s="968"/>
      <c r="C216" s="219" t="s">
        <v>1610</v>
      </c>
      <c r="D216" s="220"/>
      <c r="E216" s="218"/>
      <c r="F216" s="218"/>
    </row>
    <row r="217" spans="1:6" ht="29">
      <c r="A217" s="982"/>
      <c r="B217" s="968"/>
      <c r="C217" s="219" t="s">
        <v>1611</v>
      </c>
      <c r="D217" s="491" t="s">
        <v>1553</v>
      </c>
      <c r="E217" s="218"/>
      <c r="F217" s="218"/>
    </row>
    <row r="218" spans="1:6">
      <c r="A218" s="225"/>
      <c r="B218" s="226"/>
      <c r="C218" s="226"/>
      <c r="D218" s="229"/>
      <c r="E218" s="218"/>
      <c r="F218" s="218"/>
    </row>
    <row r="219" spans="1:6">
      <c r="A219" s="982">
        <v>46</v>
      </c>
      <c r="B219" s="968" t="s">
        <v>1090</v>
      </c>
      <c r="C219" s="219" t="s">
        <v>1091</v>
      </c>
      <c r="D219" s="491" t="s">
        <v>1553</v>
      </c>
      <c r="E219" s="218"/>
      <c r="F219" s="218"/>
    </row>
    <row r="220" spans="1:6">
      <c r="A220" s="982"/>
      <c r="B220" s="968"/>
      <c r="C220" s="219" t="s">
        <v>1092</v>
      </c>
      <c r="D220" s="220"/>
      <c r="E220" s="218"/>
      <c r="F220" s="218"/>
    </row>
    <row r="221" spans="1:6">
      <c r="A221" s="982"/>
      <c r="B221" s="968"/>
      <c r="C221" s="219" t="s">
        <v>1093</v>
      </c>
      <c r="D221" s="220"/>
      <c r="E221" s="218"/>
      <c r="F221" s="218"/>
    </row>
    <row r="222" spans="1:6">
      <c r="A222" s="982"/>
      <c r="B222" s="968"/>
      <c r="C222" s="219" t="s">
        <v>1094</v>
      </c>
      <c r="D222" s="220"/>
      <c r="E222" s="218"/>
      <c r="F222" s="218"/>
    </row>
    <row r="223" spans="1:6">
      <c r="A223" s="225"/>
      <c r="B223" s="226"/>
      <c r="C223" s="226"/>
      <c r="D223" s="229"/>
      <c r="E223" s="218"/>
      <c r="F223" s="218"/>
    </row>
    <row r="224" spans="1:6" ht="29">
      <c r="A224" s="982">
        <v>47</v>
      </c>
      <c r="B224" s="968" t="s">
        <v>1612</v>
      </c>
      <c r="C224" s="219" t="s">
        <v>1095</v>
      </c>
      <c r="E224" s="218"/>
      <c r="F224" s="218"/>
    </row>
    <row r="225" spans="1:6">
      <c r="A225" s="982"/>
      <c r="B225" s="968"/>
      <c r="C225" s="219" t="s">
        <v>1096</v>
      </c>
      <c r="D225" s="220"/>
      <c r="E225" s="218"/>
    </row>
    <row r="226" spans="1:6">
      <c r="A226" s="982"/>
      <c r="B226" s="968"/>
      <c r="C226" s="219" t="s">
        <v>1097</v>
      </c>
      <c r="D226" s="220"/>
      <c r="E226" s="218"/>
      <c r="F226" s="218"/>
    </row>
    <row r="227" spans="1:6" ht="29">
      <c r="A227" s="982"/>
      <c r="B227" s="968"/>
      <c r="C227" s="219" t="s">
        <v>1098</v>
      </c>
      <c r="D227" s="491" t="s">
        <v>1553</v>
      </c>
      <c r="E227" s="218"/>
      <c r="F227" s="218"/>
    </row>
    <row r="228" spans="1:6">
      <c r="A228" s="225"/>
      <c r="B228" s="226"/>
      <c r="C228" s="226"/>
      <c r="D228" s="229"/>
      <c r="E228" s="218"/>
      <c r="F228" s="218"/>
    </row>
    <row r="229" spans="1:6">
      <c r="A229" s="982">
        <v>48</v>
      </c>
      <c r="B229" s="968" t="s">
        <v>1099</v>
      </c>
      <c r="C229" s="219" t="s">
        <v>1100</v>
      </c>
      <c r="D229" s="220"/>
      <c r="E229" s="218"/>
      <c r="F229" s="218"/>
    </row>
    <row r="230" spans="1:6">
      <c r="A230" s="982"/>
      <c r="B230" s="968"/>
      <c r="C230" s="219" t="s">
        <v>1101</v>
      </c>
      <c r="D230" s="220"/>
      <c r="E230" s="218"/>
      <c r="F230" s="218"/>
    </row>
    <row r="231" spans="1:6">
      <c r="A231" s="982"/>
      <c r="B231" s="968"/>
      <c r="C231" s="219" t="s">
        <v>1102</v>
      </c>
      <c r="D231" s="491" t="s">
        <v>1553</v>
      </c>
      <c r="E231" s="218"/>
      <c r="F231" s="218"/>
    </row>
    <row r="232" spans="1:6">
      <c r="A232" s="982"/>
      <c r="B232" s="968"/>
      <c r="C232" s="219" t="s">
        <v>1103</v>
      </c>
      <c r="D232" s="220"/>
      <c r="E232" s="218"/>
      <c r="F232" s="218"/>
    </row>
    <row r="233" spans="1:6">
      <c r="A233" s="227"/>
      <c r="B233" s="228"/>
      <c r="C233" s="228"/>
      <c r="D233" s="229"/>
      <c r="E233" s="218"/>
      <c r="F233" s="218"/>
    </row>
    <row r="234" spans="1:6" ht="29">
      <c r="A234" s="986">
        <v>49</v>
      </c>
      <c r="B234" s="968" t="s">
        <v>1104</v>
      </c>
      <c r="C234" s="219" t="s">
        <v>1105</v>
      </c>
      <c r="E234" s="218"/>
    </row>
    <row r="235" spans="1:6" ht="29">
      <c r="A235" s="986"/>
      <c r="B235" s="968"/>
      <c r="C235" s="219" t="s">
        <v>1106</v>
      </c>
      <c r="D235" s="491" t="s">
        <v>1553</v>
      </c>
      <c r="E235" s="218"/>
      <c r="F235" s="218"/>
    </row>
    <row r="236" spans="1:6" ht="29">
      <c r="A236" s="986"/>
      <c r="B236" s="968"/>
      <c r="C236" s="219" t="s">
        <v>1107</v>
      </c>
      <c r="D236" s="221"/>
      <c r="E236" s="218"/>
      <c r="F236" s="218"/>
    </row>
    <row r="237" spans="1:6" ht="29">
      <c r="A237" s="986"/>
      <c r="B237" s="968"/>
      <c r="C237" s="219" t="s">
        <v>1108</v>
      </c>
      <c r="D237" s="221"/>
      <c r="E237" s="218"/>
      <c r="F237" s="218"/>
    </row>
    <row r="238" spans="1:6">
      <c r="A238" s="227"/>
      <c r="B238" s="228"/>
      <c r="C238" s="228"/>
      <c r="D238" s="229"/>
      <c r="E238" s="218"/>
      <c r="F238" s="218"/>
    </row>
    <row r="239" spans="1:6">
      <c r="A239" s="982">
        <v>50</v>
      </c>
      <c r="B239" s="968" t="s">
        <v>1613</v>
      </c>
      <c r="C239" s="219" t="s">
        <v>1109</v>
      </c>
      <c r="D239" s="492" t="s">
        <v>1553</v>
      </c>
      <c r="E239" s="218"/>
      <c r="F239" s="218"/>
    </row>
    <row r="240" spans="1:6">
      <c r="A240" s="982"/>
      <c r="B240" s="968"/>
      <c r="C240" s="219" t="s">
        <v>1110</v>
      </c>
      <c r="D240" s="221"/>
      <c r="E240" s="218"/>
      <c r="F240" s="218"/>
    </row>
    <row r="241" spans="1:6">
      <c r="A241" s="982"/>
      <c r="B241" s="968"/>
      <c r="C241" s="219" t="s">
        <v>1111</v>
      </c>
      <c r="D241" s="221"/>
      <c r="E241" s="218"/>
      <c r="F241" s="218"/>
    </row>
    <row r="242" spans="1:6">
      <c r="A242" s="982"/>
      <c r="B242" s="968"/>
      <c r="C242" s="219" t="s">
        <v>1112</v>
      </c>
      <c r="D242" s="221"/>
      <c r="E242" s="218"/>
      <c r="F242" s="218"/>
    </row>
    <row r="243" spans="1:6">
      <c r="A243" s="227"/>
      <c r="B243" s="228"/>
      <c r="C243" s="228"/>
      <c r="D243" s="229"/>
      <c r="E243" s="218"/>
      <c r="F243" s="218"/>
    </row>
    <row r="244" spans="1:6">
      <c r="A244" s="982">
        <v>51</v>
      </c>
      <c r="B244" s="968" t="s">
        <v>1113</v>
      </c>
      <c r="C244" s="219" t="s">
        <v>1614</v>
      </c>
      <c r="D244" s="220"/>
      <c r="E244" s="218"/>
      <c r="F244" s="218"/>
    </row>
    <row r="245" spans="1:6">
      <c r="A245" s="982"/>
      <c r="B245" s="968"/>
      <c r="C245" s="219" t="s">
        <v>1615</v>
      </c>
      <c r="D245" s="220"/>
      <c r="E245" s="218"/>
      <c r="F245" s="218"/>
    </row>
    <row r="246" spans="1:6">
      <c r="A246" s="982"/>
      <c r="B246" s="968"/>
      <c r="C246" s="219" t="s">
        <v>1616</v>
      </c>
      <c r="D246" s="491" t="s">
        <v>1553</v>
      </c>
      <c r="E246" s="218"/>
      <c r="F246" s="218"/>
    </row>
    <row r="247" spans="1:6" ht="29">
      <c r="A247" s="982"/>
      <c r="B247" s="968"/>
      <c r="C247" s="219" t="s">
        <v>1617</v>
      </c>
      <c r="D247" s="220"/>
      <c r="E247" s="218"/>
      <c r="F247" s="218"/>
    </row>
    <row r="248" spans="1:6">
      <c r="A248" s="225"/>
      <c r="B248" s="226"/>
      <c r="C248" s="231"/>
      <c r="D248" s="229"/>
      <c r="E248" s="218"/>
      <c r="F248" s="218"/>
    </row>
    <row r="249" spans="1:6">
      <c r="A249" s="982">
        <v>52</v>
      </c>
      <c r="B249" s="968" t="s">
        <v>1114</v>
      </c>
      <c r="C249" s="219" t="s">
        <v>1115</v>
      </c>
      <c r="D249" s="221"/>
      <c r="E249" s="218"/>
      <c r="F249" s="218"/>
    </row>
    <row r="250" spans="1:6">
      <c r="A250" s="982"/>
      <c r="B250" s="968"/>
      <c r="C250" s="219" t="s">
        <v>1116</v>
      </c>
      <c r="D250" s="221"/>
      <c r="E250" s="218"/>
      <c r="F250" s="218"/>
    </row>
    <row r="251" spans="1:6" ht="29">
      <c r="A251" s="982"/>
      <c r="B251" s="968"/>
      <c r="C251" s="219" t="s">
        <v>1117</v>
      </c>
      <c r="D251" s="221"/>
      <c r="E251" s="218"/>
      <c r="F251" s="218"/>
    </row>
    <row r="252" spans="1:6">
      <c r="A252" s="982"/>
      <c r="B252" s="968"/>
      <c r="C252" s="219" t="s">
        <v>880</v>
      </c>
      <c r="D252" s="492" t="s">
        <v>1553</v>
      </c>
      <c r="E252" s="218"/>
      <c r="F252" s="218"/>
    </row>
    <row r="253" spans="1:6">
      <c r="A253" s="225"/>
      <c r="B253" s="226"/>
      <c r="C253" s="231"/>
      <c r="D253" s="228"/>
      <c r="E253" s="218"/>
      <c r="F253" s="218"/>
    </row>
    <row r="254" spans="1:6" ht="29">
      <c r="A254" s="982">
        <v>53</v>
      </c>
      <c r="B254" s="968" t="s">
        <v>1118</v>
      </c>
      <c r="C254" s="219" t="s">
        <v>1618</v>
      </c>
      <c r="D254" s="221"/>
      <c r="E254" s="218"/>
      <c r="F254" s="218"/>
    </row>
    <row r="255" spans="1:6" ht="29">
      <c r="A255" s="982"/>
      <c r="B255" s="968"/>
      <c r="C255" s="219" t="s">
        <v>1119</v>
      </c>
      <c r="D255" s="223"/>
      <c r="E255" s="218"/>
      <c r="F255" s="218"/>
    </row>
    <row r="256" spans="1:6" ht="29">
      <c r="A256" s="982"/>
      <c r="B256" s="968"/>
      <c r="C256" s="219" t="s">
        <v>1619</v>
      </c>
      <c r="D256" s="220"/>
      <c r="E256" s="218"/>
      <c r="F256" s="218"/>
    </row>
    <row r="257" spans="1:6">
      <c r="A257" s="982"/>
      <c r="B257" s="968"/>
      <c r="C257" s="219" t="s">
        <v>1120</v>
      </c>
      <c r="D257" s="491" t="s">
        <v>1553</v>
      </c>
      <c r="E257" s="218"/>
      <c r="F257" s="218"/>
    </row>
    <row r="258" spans="1:6">
      <c r="A258" s="225"/>
      <c r="B258" s="226"/>
      <c r="C258" s="231"/>
      <c r="D258" s="229"/>
      <c r="E258" s="218"/>
      <c r="F258" s="218"/>
    </row>
    <row r="259" spans="1:6" ht="29">
      <c r="A259" s="982">
        <v>54</v>
      </c>
      <c r="B259" s="968" t="s">
        <v>1121</v>
      </c>
      <c r="C259" s="219" t="s">
        <v>1122</v>
      </c>
      <c r="D259" s="220"/>
      <c r="E259" s="218"/>
      <c r="F259" s="218"/>
    </row>
    <row r="260" spans="1:6">
      <c r="A260" s="982"/>
      <c r="B260" s="968"/>
      <c r="C260" s="219" t="s">
        <v>1123</v>
      </c>
      <c r="D260" s="220"/>
      <c r="E260" s="218"/>
      <c r="F260" s="218"/>
    </row>
    <row r="261" spans="1:6" ht="43.5">
      <c r="A261" s="982"/>
      <c r="B261" s="968"/>
      <c r="C261" s="219" t="s">
        <v>1124</v>
      </c>
      <c r="D261" s="220"/>
      <c r="E261" s="218"/>
      <c r="F261" s="218"/>
    </row>
    <row r="262" spans="1:6">
      <c r="A262" s="982"/>
      <c r="B262" s="968"/>
      <c r="C262" s="219" t="s">
        <v>880</v>
      </c>
      <c r="D262" s="492" t="s">
        <v>1553</v>
      </c>
      <c r="E262" s="218"/>
      <c r="F262" s="218"/>
    </row>
    <row r="263" spans="1:6">
      <c r="A263" s="225"/>
      <c r="B263" s="226"/>
      <c r="C263" s="231"/>
      <c r="D263" s="229"/>
      <c r="E263" s="218"/>
      <c r="F263" s="218"/>
    </row>
    <row r="264" spans="1:6">
      <c r="A264" s="982">
        <v>55</v>
      </c>
      <c r="B264" s="968" t="s">
        <v>1125</v>
      </c>
      <c r="C264" s="219" t="s">
        <v>911</v>
      </c>
      <c r="D264" s="491" t="s">
        <v>1553</v>
      </c>
      <c r="E264" s="218"/>
      <c r="F264" s="218"/>
    </row>
    <row r="265" spans="1:6">
      <c r="A265" s="982"/>
      <c r="B265" s="968"/>
      <c r="C265" s="219" t="s">
        <v>912</v>
      </c>
      <c r="D265" s="230"/>
      <c r="E265" s="218"/>
      <c r="F265" s="218"/>
    </row>
    <row r="266" spans="1:6">
      <c r="A266" s="227"/>
      <c r="B266" s="228"/>
      <c r="C266" s="228"/>
      <c r="D266" s="229"/>
      <c r="E266" s="218"/>
      <c r="F266" s="218"/>
    </row>
    <row r="267" spans="1:6">
      <c r="A267" s="982">
        <v>56</v>
      </c>
      <c r="B267" s="968" t="s">
        <v>1126</v>
      </c>
      <c r="C267" s="219" t="s">
        <v>911</v>
      </c>
      <c r="D267" s="491" t="s">
        <v>1553</v>
      </c>
      <c r="E267" s="218"/>
      <c r="F267" s="218"/>
    </row>
    <row r="268" spans="1:6">
      <c r="A268" s="982"/>
      <c r="B268" s="968"/>
      <c r="C268" s="219" t="s">
        <v>912</v>
      </c>
      <c r="D268" s="230"/>
      <c r="E268" s="218"/>
      <c r="F268" s="218"/>
    </row>
    <row r="269" spans="1:6">
      <c r="A269" s="225"/>
      <c r="B269" s="226"/>
      <c r="C269" s="226"/>
      <c r="D269" s="230"/>
      <c r="E269" s="218"/>
      <c r="F269" s="218"/>
    </row>
    <row r="270" spans="1:6">
      <c r="A270" s="982">
        <v>57</v>
      </c>
      <c r="B270" s="968" t="s">
        <v>1127</v>
      </c>
      <c r="C270" s="219" t="s">
        <v>911</v>
      </c>
      <c r="D270" s="491" t="s">
        <v>1553</v>
      </c>
      <c r="E270" s="218"/>
      <c r="F270" s="218"/>
    </row>
    <row r="271" spans="1:6">
      <c r="A271" s="982"/>
      <c r="B271" s="968"/>
      <c r="C271" s="219" t="s">
        <v>912</v>
      </c>
      <c r="D271" s="230"/>
      <c r="E271" s="218"/>
      <c r="F271" s="218"/>
    </row>
    <row r="272" spans="1:6">
      <c r="A272" s="225"/>
      <c r="B272" s="226"/>
      <c r="C272" s="226"/>
      <c r="D272" s="230"/>
      <c r="E272" s="218"/>
      <c r="F272" s="218"/>
    </row>
    <row r="273" spans="1:6">
      <c r="A273" s="982">
        <v>58</v>
      </c>
      <c r="B273" s="968" t="s">
        <v>1128</v>
      </c>
      <c r="C273" s="219" t="s">
        <v>911</v>
      </c>
      <c r="D273" s="491" t="s">
        <v>1553</v>
      </c>
      <c r="E273" s="218"/>
      <c r="F273" s="218"/>
    </row>
    <row r="274" spans="1:6">
      <c r="A274" s="982"/>
      <c r="B274" s="968"/>
      <c r="C274" s="219" t="s">
        <v>912</v>
      </c>
      <c r="D274" s="230"/>
      <c r="E274" s="218"/>
      <c r="F274" s="218"/>
    </row>
    <row r="275" spans="1:6">
      <c r="A275" s="227"/>
      <c r="B275" s="228"/>
      <c r="C275" s="228"/>
      <c r="D275" s="229"/>
      <c r="E275" s="218"/>
      <c r="F275" s="218"/>
    </row>
    <row r="276" spans="1:6" ht="29">
      <c r="A276" s="982">
        <v>59</v>
      </c>
      <c r="B276" s="985" t="s">
        <v>1620</v>
      </c>
      <c r="C276" s="219" t="s">
        <v>1621</v>
      </c>
      <c r="D276" s="220"/>
      <c r="E276" s="218"/>
      <c r="F276" s="218"/>
    </row>
    <row r="277" spans="1:6" ht="29">
      <c r="A277" s="982"/>
      <c r="B277" s="985"/>
      <c r="C277" s="219" t="s">
        <v>1622</v>
      </c>
      <c r="D277" s="220"/>
      <c r="E277" s="218"/>
      <c r="F277" s="218"/>
    </row>
    <row r="278" spans="1:6">
      <c r="A278" s="982"/>
      <c r="B278" s="985"/>
      <c r="C278" s="219" t="s">
        <v>1129</v>
      </c>
      <c r="D278" s="220"/>
      <c r="E278" s="218"/>
      <c r="F278" s="218"/>
    </row>
    <row r="279" spans="1:6">
      <c r="A279" s="982"/>
      <c r="B279" s="985"/>
      <c r="C279" s="219" t="s">
        <v>1130</v>
      </c>
      <c r="D279" s="491" t="s">
        <v>1553</v>
      </c>
      <c r="E279" s="218"/>
      <c r="F279" s="218"/>
    </row>
    <row r="280" spans="1:6">
      <c r="A280" s="227"/>
      <c r="B280" s="228"/>
      <c r="C280" s="228"/>
      <c r="D280" s="229"/>
      <c r="E280" s="218"/>
      <c r="F280" s="218"/>
    </row>
    <row r="281" spans="1:6" ht="29">
      <c r="A281" s="982">
        <v>60</v>
      </c>
      <c r="B281" s="968" t="s">
        <v>1131</v>
      </c>
      <c r="C281" s="219" t="s">
        <v>1623</v>
      </c>
      <c r="F281" s="218"/>
    </row>
    <row r="282" spans="1:6" ht="29">
      <c r="A282" s="982"/>
      <c r="B282" s="968"/>
      <c r="C282" s="219" t="s">
        <v>1132</v>
      </c>
      <c r="D282" s="491" t="s">
        <v>1553</v>
      </c>
      <c r="E282" s="218"/>
      <c r="F282" s="218"/>
    </row>
    <row r="283" spans="1:6" ht="29">
      <c r="A283" s="982"/>
      <c r="B283" s="968"/>
      <c r="C283" s="219" t="s">
        <v>1133</v>
      </c>
      <c r="D283" s="220"/>
      <c r="E283" s="218"/>
      <c r="F283" s="218"/>
    </row>
    <row r="284" spans="1:6" ht="29">
      <c r="A284" s="982"/>
      <c r="B284" s="968"/>
      <c r="C284" s="219" t="s">
        <v>1134</v>
      </c>
      <c r="D284" s="220"/>
      <c r="E284" s="218"/>
      <c r="F284" s="218"/>
    </row>
    <row r="285" spans="1:6">
      <c r="A285" s="225"/>
      <c r="B285" s="226"/>
      <c r="C285" s="231"/>
      <c r="D285" s="230"/>
      <c r="E285" s="218"/>
      <c r="F285" s="218"/>
    </row>
    <row r="286" spans="1:6" ht="43.5">
      <c r="A286" s="982">
        <v>61</v>
      </c>
      <c r="B286" s="968" t="s">
        <v>1624</v>
      </c>
      <c r="C286" s="219" t="s">
        <v>1135</v>
      </c>
      <c r="D286" s="491" t="s">
        <v>1553</v>
      </c>
      <c r="E286" s="218"/>
      <c r="F286" s="218"/>
    </row>
    <row r="287" spans="1:6">
      <c r="A287" s="982"/>
      <c r="B287" s="968"/>
      <c r="C287" s="219" t="s">
        <v>1136</v>
      </c>
      <c r="D287" s="220"/>
      <c r="E287" s="218"/>
      <c r="F287" s="218"/>
    </row>
    <row r="288" spans="1:6">
      <c r="A288" s="982"/>
      <c r="B288" s="968"/>
      <c r="C288" s="219" t="s">
        <v>1137</v>
      </c>
      <c r="D288" s="220"/>
      <c r="E288" s="218"/>
      <c r="F288" s="218"/>
    </row>
    <row r="289" spans="1:6" ht="29">
      <c r="A289" s="982"/>
      <c r="B289" s="968"/>
      <c r="C289" s="219" t="s">
        <v>1138</v>
      </c>
      <c r="D289" s="220"/>
      <c r="E289" s="218"/>
      <c r="F289" s="218"/>
    </row>
    <row r="290" spans="1:6">
      <c r="A290" s="225"/>
      <c r="B290" s="226"/>
      <c r="C290" s="231"/>
      <c r="D290" s="230"/>
      <c r="E290" s="218"/>
      <c r="F290" s="218"/>
    </row>
    <row r="291" spans="1:6" ht="29">
      <c r="A291" s="982">
        <v>62</v>
      </c>
      <c r="B291" s="968" t="s">
        <v>1139</v>
      </c>
      <c r="C291" s="219" t="s">
        <v>1625</v>
      </c>
      <c r="D291" s="220"/>
      <c r="E291" s="218"/>
      <c r="F291" s="218"/>
    </row>
    <row r="292" spans="1:6" ht="43.5">
      <c r="A292" s="982"/>
      <c r="B292" s="968"/>
      <c r="C292" s="219" t="s">
        <v>1140</v>
      </c>
      <c r="D292" s="491" t="s">
        <v>1553</v>
      </c>
      <c r="E292" s="218"/>
      <c r="F292" s="218"/>
    </row>
    <row r="293" spans="1:6" ht="29">
      <c r="A293" s="982"/>
      <c r="B293" s="968"/>
      <c r="C293" s="219" t="s">
        <v>1141</v>
      </c>
      <c r="D293" s="220"/>
      <c r="E293" s="218"/>
      <c r="F293" s="218"/>
    </row>
    <row r="294" spans="1:6" ht="29">
      <c r="A294" s="982"/>
      <c r="B294" s="968"/>
      <c r="C294" s="219" t="s">
        <v>1626</v>
      </c>
      <c r="D294" s="220"/>
      <c r="E294" s="218"/>
      <c r="F294" s="218"/>
    </row>
    <row r="295" spans="1:6">
      <c r="A295" s="227"/>
      <c r="B295" s="228"/>
      <c r="C295" s="228"/>
      <c r="D295" s="229"/>
      <c r="E295" s="218"/>
      <c r="F295" s="218"/>
    </row>
    <row r="296" spans="1:6">
      <c r="A296" s="982">
        <v>63</v>
      </c>
      <c r="B296" s="968" t="s">
        <v>1613</v>
      </c>
      <c r="C296" s="219" t="s">
        <v>1142</v>
      </c>
      <c r="E296" s="218"/>
      <c r="F296" s="218"/>
    </row>
    <row r="297" spans="1:6">
      <c r="A297" s="982"/>
      <c r="B297" s="968"/>
      <c r="C297" s="219" t="s">
        <v>1110</v>
      </c>
      <c r="D297" s="221"/>
      <c r="E297" s="218"/>
    </row>
    <row r="298" spans="1:6">
      <c r="A298" s="982"/>
      <c r="B298" s="968"/>
      <c r="C298" s="219" t="s">
        <v>1111</v>
      </c>
      <c r="D298" s="221"/>
      <c r="E298" s="218"/>
      <c r="F298" s="218"/>
    </row>
    <row r="299" spans="1:6">
      <c r="A299" s="982"/>
      <c r="B299" s="968"/>
      <c r="C299" s="219" t="s">
        <v>1143</v>
      </c>
      <c r="D299" s="492" t="s">
        <v>1553</v>
      </c>
      <c r="E299" s="218"/>
      <c r="F299" s="218"/>
    </row>
    <row r="300" spans="1:6">
      <c r="A300" s="227"/>
      <c r="B300" s="228"/>
      <c r="C300" s="228"/>
      <c r="D300" s="229"/>
      <c r="E300" s="218"/>
      <c r="F300" s="218"/>
    </row>
    <row r="301" spans="1:6">
      <c r="A301" s="982">
        <v>64</v>
      </c>
      <c r="B301" s="968" t="s">
        <v>1144</v>
      </c>
      <c r="C301" s="219" t="s">
        <v>1627</v>
      </c>
      <c r="D301" s="492" t="s">
        <v>1553</v>
      </c>
      <c r="E301" s="218"/>
      <c r="F301" s="218"/>
    </row>
    <row r="302" spans="1:6">
      <c r="A302" s="982"/>
      <c r="B302" s="968"/>
      <c r="C302" s="219" t="s">
        <v>1628</v>
      </c>
      <c r="D302" s="221"/>
      <c r="E302" s="218"/>
      <c r="F302" s="218"/>
    </row>
    <row r="303" spans="1:6">
      <c r="A303" s="982"/>
      <c r="B303" s="968"/>
      <c r="C303" s="219" t="s">
        <v>1629</v>
      </c>
      <c r="D303" s="221"/>
      <c r="E303" s="218"/>
      <c r="F303" s="218"/>
    </row>
    <row r="304" spans="1:6">
      <c r="A304" s="982"/>
      <c r="B304" s="968"/>
      <c r="C304" s="219" t="s">
        <v>1630</v>
      </c>
      <c r="D304" s="221"/>
      <c r="E304" s="218"/>
      <c r="F304" s="218"/>
    </row>
    <row r="305" spans="1:6">
      <c r="A305" s="225"/>
      <c r="B305" s="226"/>
      <c r="C305" s="226"/>
      <c r="D305" s="230"/>
      <c r="E305" s="218"/>
      <c r="F305" s="218"/>
    </row>
    <row r="306" spans="1:6" ht="29">
      <c r="A306" s="982">
        <v>65</v>
      </c>
      <c r="B306" s="968" t="s">
        <v>1145</v>
      </c>
      <c r="C306" s="219" t="s">
        <v>1146</v>
      </c>
      <c r="D306" s="221"/>
      <c r="E306" s="218"/>
      <c r="F306" s="218"/>
    </row>
    <row r="307" spans="1:6">
      <c r="A307" s="982"/>
      <c r="B307" s="968"/>
      <c r="C307" s="219" t="s">
        <v>1147</v>
      </c>
      <c r="D307" s="221"/>
      <c r="E307" s="218"/>
      <c r="F307" s="218"/>
    </row>
    <row r="308" spans="1:6">
      <c r="A308" s="982"/>
      <c r="B308" s="968"/>
      <c r="C308" s="219" t="s">
        <v>1148</v>
      </c>
      <c r="D308" s="221"/>
      <c r="E308" s="218"/>
      <c r="F308" s="218"/>
    </row>
    <row r="309" spans="1:6" ht="43.5">
      <c r="A309" s="982"/>
      <c r="B309" s="968"/>
      <c r="C309" s="219" t="s">
        <v>1631</v>
      </c>
      <c r="D309" s="492" t="s">
        <v>1553</v>
      </c>
      <c r="E309" s="218"/>
      <c r="F309" s="218"/>
    </row>
    <row r="310" spans="1:6">
      <c r="A310" s="227"/>
      <c r="B310" s="228"/>
      <c r="C310" s="228"/>
      <c r="D310" s="229"/>
      <c r="E310" s="218"/>
      <c r="F310" s="218"/>
    </row>
    <row r="311" spans="1:6">
      <c r="A311" s="982">
        <v>66</v>
      </c>
      <c r="B311" s="968" t="s">
        <v>1632</v>
      </c>
      <c r="C311" s="219" t="s">
        <v>1149</v>
      </c>
      <c r="D311" s="221"/>
      <c r="E311" s="218"/>
      <c r="F311" s="218"/>
    </row>
    <row r="312" spans="1:6">
      <c r="A312" s="982"/>
      <c r="B312" s="968"/>
      <c r="C312" s="219" t="s">
        <v>1150</v>
      </c>
      <c r="D312" s="221"/>
      <c r="E312" s="218"/>
      <c r="F312" s="218"/>
    </row>
    <row r="313" spans="1:6">
      <c r="A313" s="982"/>
      <c r="B313" s="968"/>
      <c r="C313" s="219" t="s">
        <v>1151</v>
      </c>
      <c r="D313" s="492" t="s">
        <v>1553</v>
      </c>
      <c r="E313" s="218"/>
      <c r="F313" s="218"/>
    </row>
    <row r="314" spans="1:6">
      <c r="A314" s="982"/>
      <c r="B314" s="968"/>
      <c r="C314" s="219" t="s">
        <v>1152</v>
      </c>
      <c r="D314" s="221"/>
      <c r="E314" s="218"/>
      <c r="F314" s="218"/>
    </row>
    <row r="315" spans="1:6">
      <c r="A315" s="227"/>
      <c r="B315" s="228"/>
      <c r="C315" s="228"/>
      <c r="D315" s="223"/>
      <c r="E315" s="218"/>
      <c r="F315" s="218"/>
    </row>
    <row r="316" spans="1:6" ht="29">
      <c r="A316" s="982">
        <v>67</v>
      </c>
      <c r="B316" s="968" t="s">
        <v>1633</v>
      </c>
      <c r="C316" s="219" t="s">
        <v>1153</v>
      </c>
      <c r="D316" s="221"/>
      <c r="E316" s="218"/>
      <c r="F316" s="218"/>
    </row>
    <row r="317" spans="1:6" ht="29">
      <c r="A317" s="982"/>
      <c r="B317" s="968"/>
      <c r="C317" s="219" t="s">
        <v>1154</v>
      </c>
      <c r="D317" s="221"/>
      <c r="E317" s="218"/>
      <c r="F317" s="218"/>
    </row>
    <row r="318" spans="1:6" ht="29">
      <c r="A318" s="982"/>
      <c r="B318" s="968"/>
      <c r="C318" s="219" t="s">
        <v>1155</v>
      </c>
      <c r="D318" s="221"/>
      <c r="E318" s="218"/>
      <c r="F318" s="218"/>
    </row>
    <row r="319" spans="1:6" ht="29">
      <c r="A319" s="982"/>
      <c r="B319" s="968"/>
      <c r="C319" s="219" t="s">
        <v>1634</v>
      </c>
      <c r="D319" s="492" t="s">
        <v>1553</v>
      </c>
      <c r="E319" s="218"/>
      <c r="F319" s="218"/>
    </row>
    <row r="320" spans="1:6">
      <c r="A320" s="225"/>
      <c r="B320" s="231"/>
      <c r="C320" s="234"/>
      <c r="D320" s="229"/>
      <c r="E320" s="218"/>
      <c r="F320" s="218"/>
    </row>
    <row r="321" spans="1:6" ht="29">
      <c r="A321" s="982">
        <v>68</v>
      </c>
      <c r="B321" s="968" t="s">
        <v>1635</v>
      </c>
      <c r="C321" s="219" t="s">
        <v>1156</v>
      </c>
      <c r="D321" s="492" t="s">
        <v>1553</v>
      </c>
      <c r="E321" s="218"/>
      <c r="F321" s="218"/>
    </row>
    <row r="322" spans="1:6">
      <c r="A322" s="982"/>
      <c r="B322" s="968"/>
      <c r="C322" s="219" t="s">
        <v>1157</v>
      </c>
      <c r="D322" s="221"/>
      <c r="E322" s="218"/>
      <c r="F322" s="218"/>
    </row>
    <row r="323" spans="1:6">
      <c r="A323" s="982"/>
      <c r="B323" s="968"/>
      <c r="C323" s="219" t="s">
        <v>1158</v>
      </c>
      <c r="D323" s="221"/>
      <c r="E323" s="218"/>
      <c r="F323" s="218"/>
    </row>
    <row r="324" spans="1:6" ht="29">
      <c r="A324" s="982"/>
      <c r="B324" s="968"/>
      <c r="C324" s="219" t="s">
        <v>1159</v>
      </c>
      <c r="D324" s="221"/>
      <c r="E324" s="218"/>
      <c r="F324" s="218"/>
    </row>
    <row r="325" spans="1:6">
      <c r="A325" s="227"/>
      <c r="B325" s="228"/>
      <c r="C325" s="228"/>
      <c r="D325" s="229"/>
      <c r="E325" s="218"/>
      <c r="F325" s="218"/>
    </row>
    <row r="326" spans="1:6" ht="29">
      <c r="A326" s="982">
        <v>69</v>
      </c>
      <c r="B326" s="968" t="s">
        <v>1160</v>
      </c>
      <c r="C326" s="219" t="s">
        <v>1161</v>
      </c>
      <c r="E326" s="218"/>
    </row>
    <row r="327" spans="1:6" ht="29">
      <c r="A327" s="982"/>
      <c r="B327" s="968"/>
      <c r="C327" s="219" t="s">
        <v>1162</v>
      </c>
      <c r="D327" s="492" t="s">
        <v>1553</v>
      </c>
      <c r="E327" s="218"/>
      <c r="F327" s="218"/>
    </row>
    <row r="328" spans="1:6" ht="29">
      <c r="A328" s="982"/>
      <c r="B328" s="968"/>
      <c r="C328" s="219" t="s">
        <v>1163</v>
      </c>
      <c r="D328" s="221"/>
      <c r="E328" s="218"/>
      <c r="F328" s="218"/>
    </row>
    <row r="329" spans="1:6" ht="29">
      <c r="A329" s="982"/>
      <c r="B329" s="968"/>
      <c r="C329" s="219" t="s">
        <v>1164</v>
      </c>
      <c r="D329" s="221"/>
      <c r="E329" s="218"/>
      <c r="F329" s="218"/>
    </row>
    <row r="330" spans="1:6">
      <c r="A330" s="227"/>
      <c r="B330" s="228"/>
      <c r="C330" s="228"/>
      <c r="D330" s="229"/>
      <c r="E330" s="218"/>
      <c r="F330" s="218"/>
    </row>
    <row r="331" spans="1:6">
      <c r="A331" s="982">
        <v>70</v>
      </c>
      <c r="B331" s="968" t="s">
        <v>1165</v>
      </c>
      <c r="C331" s="219" t="s">
        <v>1166</v>
      </c>
      <c r="D331" s="220"/>
      <c r="E331" s="218"/>
      <c r="F331" s="218"/>
    </row>
    <row r="332" spans="1:6">
      <c r="A332" s="982"/>
      <c r="B332" s="968"/>
      <c r="C332" s="219" t="s">
        <v>1167</v>
      </c>
      <c r="D332" s="220"/>
      <c r="E332" s="218"/>
      <c r="F332" s="218"/>
    </row>
    <row r="333" spans="1:6">
      <c r="A333" s="982"/>
      <c r="B333" s="968"/>
      <c r="C333" s="219" t="s">
        <v>1168</v>
      </c>
      <c r="D333" s="220"/>
      <c r="E333" s="218"/>
      <c r="F333" s="218"/>
    </row>
    <row r="334" spans="1:6">
      <c r="A334" s="982"/>
      <c r="B334" s="968"/>
      <c r="C334" s="219" t="s">
        <v>1169</v>
      </c>
      <c r="D334" s="491" t="s">
        <v>1553</v>
      </c>
      <c r="E334" s="218"/>
      <c r="F334" s="218"/>
    </row>
    <row r="335" spans="1:6">
      <c r="A335" s="227"/>
      <c r="B335" s="228"/>
      <c r="C335" s="228"/>
      <c r="D335" s="229"/>
      <c r="E335" s="218"/>
      <c r="F335" s="218"/>
    </row>
    <row r="336" spans="1:6">
      <c r="A336" s="982">
        <v>71</v>
      </c>
      <c r="B336" s="968" t="s">
        <v>1170</v>
      </c>
      <c r="C336" s="222" t="s">
        <v>1636</v>
      </c>
      <c r="D336" s="220"/>
      <c r="E336" s="218"/>
      <c r="F336" s="218"/>
    </row>
    <row r="337" spans="1:6">
      <c r="A337" s="982"/>
      <c r="B337" s="968"/>
      <c r="C337" s="219" t="s">
        <v>1637</v>
      </c>
      <c r="D337" s="220"/>
      <c r="E337" s="218"/>
      <c r="F337" s="218"/>
    </row>
    <row r="338" spans="1:6">
      <c r="A338" s="982"/>
      <c r="B338" s="968"/>
      <c r="C338" s="219" t="s">
        <v>1171</v>
      </c>
      <c r="D338" s="220"/>
      <c r="E338" s="218"/>
      <c r="F338" s="218"/>
    </row>
    <row r="339" spans="1:6">
      <c r="A339" s="982"/>
      <c r="B339" s="968"/>
      <c r="C339" s="219" t="s">
        <v>1067</v>
      </c>
      <c r="D339" s="491" t="s">
        <v>1553</v>
      </c>
      <c r="E339" s="218"/>
      <c r="F339" s="218"/>
    </row>
    <row r="340" spans="1:6">
      <c r="A340" s="227"/>
      <c r="B340" s="228"/>
      <c r="C340" s="228"/>
      <c r="D340" s="229"/>
      <c r="E340" s="218"/>
      <c r="F340" s="218"/>
    </row>
    <row r="341" spans="1:6">
      <c r="A341" s="982">
        <v>72</v>
      </c>
      <c r="B341" s="968" t="s">
        <v>1172</v>
      </c>
      <c r="C341" s="222" t="s">
        <v>1173</v>
      </c>
      <c r="D341" s="491" t="s">
        <v>1553</v>
      </c>
      <c r="E341" s="218"/>
      <c r="F341" s="218"/>
    </row>
    <row r="342" spans="1:6">
      <c r="A342" s="982"/>
      <c r="B342" s="968"/>
      <c r="C342" s="219" t="s">
        <v>1638</v>
      </c>
      <c r="D342" s="220"/>
      <c r="E342" s="218"/>
      <c r="F342" s="218"/>
    </row>
    <row r="343" spans="1:6">
      <c r="A343" s="982"/>
      <c r="B343" s="968"/>
      <c r="C343" s="219" t="s">
        <v>1639</v>
      </c>
      <c r="D343" s="220"/>
      <c r="E343" s="218"/>
      <c r="F343" s="218"/>
    </row>
    <row r="344" spans="1:6">
      <c r="A344" s="982"/>
      <c r="B344" s="968"/>
      <c r="C344" s="219" t="s">
        <v>1174</v>
      </c>
      <c r="D344" s="220"/>
      <c r="E344" s="218"/>
      <c r="F344" s="218"/>
    </row>
    <row r="345" spans="1:6">
      <c r="A345" s="232"/>
      <c r="B345" s="218"/>
      <c r="C345" s="218"/>
      <c r="D345" s="235"/>
      <c r="E345" s="218"/>
      <c r="F345" s="218"/>
    </row>
    <row r="346" spans="1:6">
      <c r="A346" s="232"/>
      <c r="B346" s="218"/>
      <c r="C346" s="218"/>
      <c r="D346" s="221"/>
      <c r="E346" s="218"/>
      <c r="F346" s="218"/>
    </row>
    <row r="347" spans="1:6">
      <c r="A347" s="232"/>
      <c r="B347" s="218"/>
      <c r="C347" s="218"/>
      <c r="D347" s="221"/>
      <c r="E347" s="218"/>
      <c r="F347" s="218"/>
    </row>
    <row r="348" spans="1:6">
      <c r="A348" s="232"/>
      <c r="B348" s="218"/>
      <c r="C348" s="218"/>
      <c r="D348" s="221"/>
      <c r="E348" s="218"/>
      <c r="F348" s="218"/>
    </row>
    <row r="349" spans="1:6">
      <c r="A349" s="232"/>
      <c r="B349" s="218"/>
      <c r="C349" s="218"/>
      <c r="D349" s="221"/>
      <c r="E349" s="218"/>
      <c r="F349" s="218"/>
    </row>
    <row r="350" spans="1:6">
      <c r="A350" s="232"/>
      <c r="B350" s="218"/>
      <c r="C350" s="218"/>
      <c r="D350" s="221"/>
      <c r="E350" s="218"/>
      <c r="F350" s="218"/>
    </row>
    <row r="351" spans="1:6">
      <c r="A351" s="232"/>
      <c r="B351" s="218"/>
      <c r="C351" s="218"/>
      <c r="D351" s="221"/>
      <c r="E351" s="218"/>
      <c r="F351" s="218"/>
    </row>
    <row r="352" spans="1:6">
      <c r="A352" s="232"/>
      <c r="B352" s="218"/>
      <c r="C352" s="218"/>
      <c r="D352" s="221"/>
      <c r="E352" s="218"/>
      <c r="F352" s="218"/>
    </row>
    <row r="353" spans="1:6">
      <c r="A353" s="232"/>
      <c r="B353" s="218"/>
      <c r="C353" s="218"/>
      <c r="D353" s="221"/>
      <c r="E353" s="218"/>
      <c r="F353" s="218"/>
    </row>
    <row r="354" spans="1:6">
      <c r="A354" s="232"/>
      <c r="B354" s="218"/>
      <c r="C354" s="218"/>
      <c r="D354" s="221"/>
      <c r="E354" s="218"/>
      <c r="F354" s="218"/>
    </row>
    <row r="355" spans="1:6">
      <c r="A355" s="232"/>
      <c r="B355" s="218"/>
      <c r="C355" s="218"/>
      <c r="D355" s="221"/>
      <c r="E355" s="218"/>
      <c r="F355" s="218"/>
    </row>
    <row r="356" spans="1:6">
      <c r="A356" s="232"/>
      <c r="B356" s="218"/>
      <c r="C356" s="218"/>
      <c r="D356" s="221"/>
      <c r="E356" s="218"/>
      <c r="F356" s="218"/>
    </row>
    <row r="357" spans="1:6">
      <c r="A357" s="232"/>
      <c r="B357" s="218"/>
      <c r="C357" s="218"/>
      <c r="D357" s="221"/>
      <c r="E357" s="218"/>
      <c r="F357" s="218"/>
    </row>
    <row r="358" spans="1:6">
      <c r="A358" s="232"/>
      <c r="B358" s="218"/>
      <c r="C358" s="218"/>
      <c r="D358" s="221"/>
      <c r="E358" s="218"/>
      <c r="F358" s="218"/>
    </row>
    <row r="359" spans="1:6">
      <c r="A359" s="232"/>
      <c r="B359" s="218"/>
      <c r="C359" s="218"/>
      <c r="D359" s="221"/>
      <c r="E359" s="218"/>
      <c r="F359" s="218"/>
    </row>
  </sheetData>
  <mergeCells count="145">
    <mergeCell ref="A4:D4"/>
    <mergeCell ref="A7:A10"/>
    <mergeCell ref="B7:B10"/>
    <mergeCell ref="A32:A35"/>
    <mergeCell ref="B32:B35"/>
    <mergeCell ref="A37:A38"/>
    <mergeCell ref="B37:B38"/>
    <mergeCell ref="A22:A25"/>
    <mergeCell ref="B22:B25"/>
    <mergeCell ref="A27:A30"/>
    <mergeCell ref="B27:B30"/>
    <mergeCell ref="A12:A15"/>
    <mergeCell ref="B12:B15"/>
    <mergeCell ref="A17:A20"/>
    <mergeCell ref="B17:B20"/>
    <mergeCell ref="A60:A63"/>
    <mergeCell ref="B60:B63"/>
    <mergeCell ref="A65:A68"/>
    <mergeCell ref="B65:B68"/>
    <mergeCell ref="A50:A53"/>
    <mergeCell ref="B50:B53"/>
    <mergeCell ref="A55:A58"/>
    <mergeCell ref="B55:B58"/>
    <mergeCell ref="A40:A43"/>
    <mergeCell ref="B40:B43"/>
    <mergeCell ref="A45:A48"/>
    <mergeCell ref="B45:B48"/>
    <mergeCell ref="A90:A93"/>
    <mergeCell ref="B90:B93"/>
    <mergeCell ref="A95:A98"/>
    <mergeCell ref="B95:B98"/>
    <mergeCell ref="A80:A83"/>
    <mergeCell ref="B80:B83"/>
    <mergeCell ref="A85:A88"/>
    <mergeCell ref="B85:B88"/>
    <mergeCell ref="A70:A73"/>
    <mergeCell ref="B70:B73"/>
    <mergeCell ref="A75:A78"/>
    <mergeCell ref="B75:B78"/>
    <mergeCell ref="A120:A123"/>
    <mergeCell ref="B120:B123"/>
    <mergeCell ref="A125:A126"/>
    <mergeCell ref="B125:B126"/>
    <mergeCell ref="A110:A113"/>
    <mergeCell ref="B110:B113"/>
    <mergeCell ref="A115:A118"/>
    <mergeCell ref="B115:B118"/>
    <mergeCell ref="A100:A103"/>
    <mergeCell ref="B100:B103"/>
    <mergeCell ref="A105:A108"/>
    <mergeCell ref="B105:B108"/>
    <mergeCell ref="A139:A142"/>
    <mergeCell ref="B139:B142"/>
    <mergeCell ref="A144:A147"/>
    <mergeCell ref="B144:B147"/>
    <mergeCell ref="A128:A131"/>
    <mergeCell ref="B128:B131"/>
    <mergeCell ref="C128:C130"/>
    <mergeCell ref="D128:D130"/>
    <mergeCell ref="A133:A137"/>
    <mergeCell ref="B133:B137"/>
    <mergeCell ref="A169:A172"/>
    <mergeCell ref="B169:B172"/>
    <mergeCell ref="A174:A177"/>
    <mergeCell ref="B174:B177"/>
    <mergeCell ref="A159:A162"/>
    <mergeCell ref="B159:B162"/>
    <mergeCell ref="A164:A167"/>
    <mergeCell ref="B164:B167"/>
    <mergeCell ref="A149:A152"/>
    <mergeCell ref="B149:B152"/>
    <mergeCell ref="A154:A157"/>
    <mergeCell ref="B154:B157"/>
    <mergeCell ref="A199:A202"/>
    <mergeCell ref="B199:B202"/>
    <mergeCell ref="A204:A207"/>
    <mergeCell ref="B204:B207"/>
    <mergeCell ref="A189:A192"/>
    <mergeCell ref="B189:B192"/>
    <mergeCell ref="A194:A197"/>
    <mergeCell ref="B194:B197"/>
    <mergeCell ref="A179:A182"/>
    <mergeCell ref="B179:B182"/>
    <mergeCell ref="A184:A187"/>
    <mergeCell ref="B184:B187"/>
    <mergeCell ref="A229:A232"/>
    <mergeCell ref="B229:B232"/>
    <mergeCell ref="A234:A237"/>
    <mergeCell ref="B234:B237"/>
    <mergeCell ref="A219:A222"/>
    <mergeCell ref="B219:B222"/>
    <mergeCell ref="A224:A227"/>
    <mergeCell ref="B224:B227"/>
    <mergeCell ref="A209:A212"/>
    <mergeCell ref="B209:B212"/>
    <mergeCell ref="A214:A217"/>
    <mergeCell ref="B214:B217"/>
    <mergeCell ref="A259:A262"/>
    <mergeCell ref="B259:B262"/>
    <mergeCell ref="A264:A265"/>
    <mergeCell ref="B264:B265"/>
    <mergeCell ref="A249:A252"/>
    <mergeCell ref="B249:B252"/>
    <mergeCell ref="A254:A257"/>
    <mergeCell ref="B254:B257"/>
    <mergeCell ref="A239:A242"/>
    <mergeCell ref="B239:B242"/>
    <mergeCell ref="A244:A247"/>
    <mergeCell ref="B244:B247"/>
    <mergeCell ref="A281:A284"/>
    <mergeCell ref="B281:B284"/>
    <mergeCell ref="A286:A289"/>
    <mergeCell ref="B286:B289"/>
    <mergeCell ref="A273:A274"/>
    <mergeCell ref="B273:B274"/>
    <mergeCell ref="A276:A279"/>
    <mergeCell ref="B276:B279"/>
    <mergeCell ref="A267:A268"/>
    <mergeCell ref="B267:B268"/>
    <mergeCell ref="A270:A271"/>
    <mergeCell ref="B270:B271"/>
    <mergeCell ref="A2:D2"/>
    <mergeCell ref="A341:A344"/>
    <mergeCell ref="B341:B344"/>
    <mergeCell ref="A1:D1"/>
    <mergeCell ref="A331:A334"/>
    <mergeCell ref="B331:B334"/>
    <mergeCell ref="A336:A339"/>
    <mergeCell ref="B336:B339"/>
    <mergeCell ref="A321:A324"/>
    <mergeCell ref="B321:B324"/>
    <mergeCell ref="A326:A329"/>
    <mergeCell ref="B326:B329"/>
    <mergeCell ref="A311:A314"/>
    <mergeCell ref="B311:B314"/>
    <mergeCell ref="A316:A319"/>
    <mergeCell ref="B316:B319"/>
    <mergeCell ref="A301:A304"/>
    <mergeCell ref="B301:B304"/>
    <mergeCell ref="A306:A309"/>
    <mergeCell ref="B306:B309"/>
    <mergeCell ref="A291:A294"/>
    <mergeCell ref="B291:B294"/>
    <mergeCell ref="A296:A299"/>
    <mergeCell ref="B296:B299"/>
  </mergeCell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CAD488-C61B-4681-A76D-7FA9ADB11655}">
  <dimension ref="A1"/>
  <sheetViews>
    <sheetView topLeftCell="B2" workbookViewId="0">
      <selection activeCell="B19" sqref="B19"/>
    </sheetView>
  </sheetViews>
  <sheetFormatPr defaultRowHeight="14.5"/>
  <sheetData/>
  <pageMargins left="0.7" right="0.7" top="0.75" bottom="0.75" header="0.3" footer="0.3"/>
  <drawing r:id="rId1"/>
  <legacyDrawing r:id="rId2"/>
  <oleObjects>
    <mc:AlternateContent xmlns:mc="http://schemas.openxmlformats.org/markup-compatibility/2006">
      <mc:Choice Requires="x14">
        <oleObject progId="Word.Document.12" shapeId="57345" r:id="rId3">
          <objectPr defaultSize="0" r:id="rId4">
            <anchor moveWithCells="1">
              <from>
                <xdr:col>1</xdr:col>
                <xdr:colOff>0</xdr:colOff>
                <xdr:row>2</xdr:row>
                <xdr:rowOff>0</xdr:rowOff>
              </from>
              <to>
                <xdr:col>12</xdr:col>
                <xdr:colOff>158750</xdr:colOff>
                <xdr:row>54</xdr:row>
                <xdr:rowOff>133350</xdr:rowOff>
              </to>
            </anchor>
          </objectPr>
        </oleObject>
      </mc:Choice>
      <mc:Fallback>
        <oleObject progId="Word.Document.12" shapeId="57345" r:id="rId3"/>
      </mc:Fallback>
    </mc:AlternateContent>
    <mc:AlternateContent xmlns:mc="http://schemas.openxmlformats.org/markup-compatibility/2006">
      <mc:Choice Requires="x14">
        <oleObject progId="Word.Document.12" shapeId="57346" r:id="rId5">
          <objectPr defaultSize="0" r:id="rId6">
            <anchor moveWithCells="1">
              <from>
                <xdr:col>13</xdr:col>
                <xdr:colOff>0</xdr:colOff>
                <xdr:row>2</xdr:row>
                <xdr:rowOff>0</xdr:rowOff>
              </from>
              <to>
                <xdr:col>24</xdr:col>
                <xdr:colOff>44450</xdr:colOff>
                <xdr:row>35</xdr:row>
                <xdr:rowOff>69850</xdr:rowOff>
              </to>
            </anchor>
          </objectPr>
        </oleObject>
      </mc:Choice>
      <mc:Fallback>
        <oleObject progId="Word.Document.12" shapeId="57346" r:id="rId5"/>
      </mc:Fallback>
    </mc:AlternateContent>
    <mc:AlternateContent xmlns:mc="http://schemas.openxmlformats.org/markup-compatibility/2006">
      <mc:Choice Requires="x14">
        <oleObject progId="Word.Document.12" shapeId="57347" r:id="rId7">
          <objectPr defaultSize="0" r:id="rId8">
            <anchor moveWithCells="1">
              <from>
                <xdr:col>25</xdr:col>
                <xdr:colOff>0</xdr:colOff>
                <xdr:row>2</xdr:row>
                <xdr:rowOff>0</xdr:rowOff>
              </from>
              <to>
                <xdr:col>36</xdr:col>
                <xdr:colOff>44450</xdr:colOff>
                <xdr:row>37</xdr:row>
                <xdr:rowOff>69850</xdr:rowOff>
              </to>
            </anchor>
          </objectPr>
        </oleObject>
      </mc:Choice>
      <mc:Fallback>
        <oleObject progId="Word.Document.12" shapeId="57347" r:id="rId7"/>
      </mc:Fallback>
    </mc:AlternateContent>
  </oleObjec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43BF60-BE58-40E2-AAF0-F92A9C1B51C4}">
  <dimension ref="A1:Y37"/>
  <sheetViews>
    <sheetView zoomScale="55" zoomScaleNormal="55" workbookViewId="0">
      <selection sqref="A1:O1"/>
    </sheetView>
  </sheetViews>
  <sheetFormatPr defaultColWidth="8.7265625" defaultRowHeight="14.5"/>
  <cols>
    <col min="1" max="1" width="4.7265625" style="208" customWidth="1"/>
    <col min="2" max="2" width="12" style="208" customWidth="1"/>
    <col min="3" max="3" width="14.26953125" style="208" customWidth="1"/>
    <col min="4" max="7" width="10.36328125" style="208" customWidth="1"/>
    <col min="8" max="8" width="13.453125" style="208" customWidth="1"/>
    <col min="9" max="9" width="25" style="208" customWidth="1"/>
    <col min="10" max="10" width="13.6328125" style="208" customWidth="1"/>
    <col min="11" max="11" width="25.26953125" style="208" customWidth="1"/>
    <col min="12" max="12" width="14.36328125" style="208" customWidth="1"/>
    <col min="13" max="13" width="25.26953125" style="208" customWidth="1"/>
    <col min="14" max="14" width="45.7265625" customWidth="1"/>
    <col min="15" max="15" width="46.90625" customWidth="1"/>
  </cols>
  <sheetData>
    <row r="1" spans="1:25" ht="57.5" customHeight="1">
      <c r="A1" s="842" t="s">
        <v>2146</v>
      </c>
      <c r="B1" s="843"/>
      <c r="C1" s="843"/>
      <c r="D1" s="843"/>
      <c r="E1" s="843"/>
      <c r="F1" s="843"/>
      <c r="G1" s="843"/>
      <c r="H1" s="843"/>
      <c r="I1" s="843"/>
      <c r="J1" s="843"/>
      <c r="K1" s="843"/>
      <c r="L1" s="843"/>
      <c r="M1" s="843"/>
      <c r="N1" s="843"/>
      <c r="O1" s="843"/>
    </row>
    <row r="2" spans="1:25" ht="22" customHeight="1">
      <c r="A2" s="997" t="s">
        <v>1921</v>
      </c>
      <c r="B2" s="997"/>
      <c r="C2" s="997"/>
      <c r="D2" s="997"/>
      <c r="E2" s="997"/>
      <c r="F2" s="997"/>
      <c r="G2" s="997"/>
      <c r="H2" s="997"/>
      <c r="I2" s="997"/>
      <c r="J2" s="997"/>
      <c r="K2" s="997"/>
      <c r="L2" s="997"/>
      <c r="M2" s="997"/>
      <c r="N2" s="997"/>
      <c r="O2" s="997"/>
    </row>
    <row r="3" spans="1:25" ht="13.5" customHeight="1">
      <c r="A3" s="518"/>
      <c r="B3" s="518"/>
      <c r="C3" s="518"/>
      <c r="D3" s="518"/>
      <c r="E3" s="518"/>
      <c r="F3" s="518"/>
      <c r="G3" s="518"/>
      <c r="H3" s="518"/>
      <c r="I3" s="518"/>
      <c r="J3" s="518"/>
      <c r="K3" s="518"/>
      <c r="L3" s="518"/>
      <c r="M3" s="518"/>
      <c r="N3" s="518"/>
      <c r="O3" s="518"/>
    </row>
    <row r="4" spans="1:25" ht="21.75" customHeight="1">
      <c r="A4" s="998" t="s">
        <v>1640</v>
      </c>
      <c r="B4" s="998"/>
      <c r="C4" s="998"/>
      <c r="D4" s="998"/>
      <c r="E4" s="998"/>
      <c r="F4" s="998"/>
      <c r="G4" s="998" t="s">
        <v>799</v>
      </c>
      <c r="H4" s="998"/>
      <c r="I4" s="998"/>
      <c r="J4" s="998"/>
      <c r="K4" s="773" t="s">
        <v>800</v>
      </c>
      <c r="L4" s="730"/>
      <c r="M4" s="998" t="s">
        <v>1641</v>
      </c>
      <c r="N4" s="998"/>
      <c r="O4" s="998"/>
      <c r="P4" s="99"/>
      <c r="Q4" s="99"/>
      <c r="R4" s="99"/>
      <c r="S4" s="99"/>
      <c r="T4" s="99"/>
      <c r="U4" s="99"/>
      <c r="V4" s="99"/>
      <c r="W4" s="99"/>
      <c r="X4" s="99"/>
      <c r="Y4" s="99"/>
    </row>
    <row r="5" spans="1:25" s="519" customFormat="1" ht="29.25" customHeight="1">
      <c r="A5" s="991"/>
      <c r="B5" s="991" t="s">
        <v>801</v>
      </c>
      <c r="C5" s="991" t="s">
        <v>802</v>
      </c>
      <c r="D5" s="991" t="s">
        <v>1642</v>
      </c>
      <c r="E5" s="991"/>
      <c r="F5" s="991" t="s">
        <v>1643</v>
      </c>
      <c r="G5" s="991"/>
      <c r="H5" s="991" t="s">
        <v>1644</v>
      </c>
      <c r="I5" s="991"/>
      <c r="J5" s="991" t="s">
        <v>1177</v>
      </c>
      <c r="K5" s="991"/>
      <c r="L5" s="991" t="s">
        <v>1178</v>
      </c>
      <c r="M5" s="991"/>
      <c r="N5" s="995" t="s">
        <v>518</v>
      </c>
      <c r="O5" s="995" t="s">
        <v>2147</v>
      </c>
    </row>
    <row r="6" spans="1:25" s="207" customFormat="1" ht="24.75" customHeight="1">
      <c r="A6" s="991"/>
      <c r="B6" s="991"/>
      <c r="C6" s="991"/>
      <c r="D6" s="527">
        <v>30</v>
      </c>
      <c r="E6" s="528" t="s">
        <v>803</v>
      </c>
      <c r="F6" s="527">
        <v>50</v>
      </c>
      <c r="G6" s="528" t="s">
        <v>803</v>
      </c>
      <c r="H6" s="528" t="s">
        <v>2036</v>
      </c>
      <c r="I6" s="529" t="s">
        <v>804</v>
      </c>
      <c r="J6" s="528" t="s">
        <v>1711</v>
      </c>
      <c r="K6" s="529" t="s">
        <v>804</v>
      </c>
      <c r="L6" s="528" t="s">
        <v>1713</v>
      </c>
      <c r="M6" s="529" t="s">
        <v>804</v>
      </c>
      <c r="N6" s="996"/>
      <c r="O6" s="996"/>
    </row>
    <row r="7" spans="1:25" ht="15.5">
      <c r="A7" s="209">
        <v>1</v>
      </c>
      <c r="B7" s="525"/>
      <c r="C7" s="526"/>
      <c r="D7" s="213"/>
      <c r="E7" s="530">
        <f>(D7/D6)</f>
        <v>0</v>
      </c>
      <c r="F7" s="213"/>
      <c r="G7" s="530">
        <f>(F7/F6)</f>
        <v>0</v>
      </c>
      <c r="H7" s="213"/>
      <c r="I7" s="213"/>
      <c r="J7" s="213"/>
      <c r="K7" s="213"/>
      <c r="L7" s="213"/>
      <c r="M7" s="213"/>
      <c r="N7" s="213" t="str">
        <f t="shared" ref="N7:N36" si="0">IF(AND(H7&gt;=12,J7&gt;=17,F7&gt;=16,I7="No",K7="No"),"Pass","")</f>
        <v/>
      </c>
      <c r="O7" s="520"/>
      <c r="P7" s="507"/>
    </row>
    <row r="8" spans="1:25">
      <c r="A8" s="209">
        <v>2</v>
      </c>
      <c r="B8" s="210"/>
      <c r="C8" s="213"/>
      <c r="D8" s="213"/>
      <c r="E8" s="530">
        <f>(D8/D6)</f>
        <v>0</v>
      </c>
      <c r="F8" s="213"/>
      <c r="G8" s="530">
        <f>(F8/F6)</f>
        <v>0</v>
      </c>
      <c r="H8" s="213"/>
      <c r="I8" s="213"/>
      <c r="J8" s="213"/>
      <c r="K8" s="213"/>
      <c r="L8" s="213"/>
      <c r="M8" s="213"/>
      <c r="N8" s="213" t="str">
        <f t="shared" si="0"/>
        <v/>
      </c>
      <c r="O8" s="520"/>
      <c r="P8" s="211"/>
    </row>
    <row r="9" spans="1:25">
      <c r="A9" s="209">
        <v>3</v>
      </c>
      <c r="B9" s="210"/>
      <c r="C9" s="213"/>
      <c r="D9" s="213"/>
      <c r="E9" s="530">
        <f>(D9/D6)</f>
        <v>0</v>
      </c>
      <c r="F9" s="213"/>
      <c r="G9" s="530">
        <f>(F9/F6)</f>
        <v>0</v>
      </c>
      <c r="H9" s="213"/>
      <c r="I9" s="213"/>
      <c r="J9" s="213"/>
      <c r="K9" s="213"/>
      <c r="L9" s="213"/>
      <c r="M9" s="213"/>
      <c r="N9" s="213" t="str">
        <f t="shared" si="0"/>
        <v/>
      </c>
      <c r="O9" s="520"/>
    </row>
    <row r="10" spans="1:25">
      <c r="A10" s="209">
        <v>4</v>
      </c>
      <c r="B10" s="210"/>
      <c r="C10" s="213"/>
      <c r="D10" s="213"/>
      <c r="E10" s="530">
        <f>(D10/D6)</f>
        <v>0</v>
      </c>
      <c r="F10" s="213"/>
      <c r="G10" s="530">
        <f>(F10/F6)</f>
        <v>0</v>
      </c>
      <c r="H10" s="213"/>
      <c r="I10" s="213"/>
      <c r="J10" s="213"/>
      <c r="K10" s="213"/>
      <c r="L10" s="213"/>
      <c r="M10" s="213"/>
      <c r="N10" s="213" t="str">
        <f t="shared" si="0"/>
        <v/>
      </c>
      <c r="O10" s="520"/>
    </row>
    <row r="11" spans="1:25">
      <c r="A11" s="209">
        <v>5</v>
      </c>
      <c r="B11" s="210"/>
      <c r="C11" s="213"/>
      <c r="D11" s="213"/>
      <c r="E11" s="530">
        <f>(D11/D6)</f>
        <v>0</v>
      </c>
      <c r="F11" s="213"/>
      <c r="G11" s="530">
        <f>(F11/F6)</f>
        <v>0</v>
      </c>
      <c r="H11" s="213"/>
      <c r="I11" s="213"/>
      <c r="J11" s="213"/>
      <c r="K11" s="213"/>
      <c r="L11" s="213"/>
      <c r="M11" s="213"/>
      <c r="N11" s="213" t="str">
        <f t="shared" si="0"/>
        <v/>
      </c>
      <c r="O11" s="520"/>
    </row>
    <row r="12" spans="1:25">
      <c r="A12" s="209">
        <v>6</v>
      </c>
      <c r="B12" s="210"/>
      <c r="C12" s="213"/>
      <c r="D12" s="213"/>
      <c r="E12" s="530">
        <f>(D12/D6)</f>
        <v>0</v>
      </c>
      <c r="F12" s="213"/>
      <c r="G12" s="530">
        <f>(F12/F6)</f>
        <v>0</v>
      </c>
      <c r="H12" s="213"/>
      <c r="I12" s="213"/>
      <c r="J12" s="213"/>
      <c r="K12" s="213"/>
      <c r="L12" s="213"/>
      <c r="M12" s="213"/>
      <c r="N12" s="213" t="str">
        <f t="shared" si="0"/>
        <v/>
      </c>
      <c r="O12" s="520"/>
    </row>
    <row r="13" spans="1:25">
      <c r="A13" s="209">
        <v>7</v>
      </c>
      <c r="B13" s="210"/>
      <c r="C13" s="213"/>
      <c r="D13" s="213"/>
      <c r="E13" s="530">
        <f>(D13/D6)</f>
        <v>0</v>
      </c>
      <c r="F13" s="213"/>
      <c r="G13" s="530">
        <f>(F13/F6)</f>
        <v>0</v>
      </c>
      <c r="H13" s="213"/>
      <c r="I13" s="213"/>
      <c r="J13" s="213"/>
      <c r="K13" s="213"/>
      <c r="L13" s="213"/>
      <c r="M13" s="213"/>
      <c r="N13" s="213" t="str">
        <f t="shared" si="0"/>
        <v/>
      </c>
      <c r="O13" s="520"/>
    </row>
    <row r="14" spans="1:25">
      <c r="A14" s="209">
        <v>8</v>
      </c>
      <c r="B14" s="210"/>
      <c r="C14" s="213"/>
      <c r="D14" s="213"/>
      <c r="E14" s="530">
        <f>(D14/D6)</f>
        <v>0</v>
      </c>
      <c r="F14" s="213"/>
      <c r="G14" s="530">
        <f>(F14/F6)</f>
        <v>0</v>
      </c>
      <c r="H14" s="213"/>
      <c r="I14" s="213"/>
      <c r="J14" s="213"/>
      <c r="K14" s="213"/>
      <c r="L14" s="213"/>
      <c r="M14" s="213"/>
      <c r="N14" s="213" t="str">
        <f t="shared" si="0"/>
        <v/>
      </c>
      <c r="O14" s="520"/>
    </row>
    <row r="15" spans="1:25">
      <c r="A15" s="209">
        <v>9</v>
      </c>
      <c r="B15" s="210"/>
      <c r="C15" s="213"/>
      <c r="D15" s="213"/>
      <c r="E15" s="530">
        <f>(D15/D6)</f>
        <v>0</v>
      </c>
      <c r="F15" s="213"/>
      <c r="G15" s="530">
        <f>(F15/F6)</f>
        <v>0</v>
      </c>
      <c r="H15" s="213"/>
      <c r="I15" s="213"/>
      <c r="J15" s="213"/>
      <c r="K15" s="213"/>
      <c r="L15" s="213"/>
      <c r="M15" s="213"/>
      <c r="N15" s="213" t="str">
        <f t="shared" si="0"/>
        <v/>
      </c>
      <c r="O15" s="520"/>
    </row>
    <row r="16" spans="1:25">
      <c r="A16" s="209">
        <v>10</v>
      </c>
      <c r="B16" s="210"/>
      <c r="C16" s="213"/>
      <c r="D16" s="213"/>
      <c r="E16" s="530">
        <f>(D16/D6)</f>
        <v>0</v>
      </c>
      <c r="F16" s="213"/>
      <c r="G16" s="530">
        <f>(F16/F6)</f>
        <v>0</v>
      </c>
      <c r="H16" s="213"/>
      <c r="I16" s="213"/>
      <c r="J16" s="213"/>
      <c r="K16" s="213"/>
      <c r="L16" s="213"/>
      <c r="M16" s="213"/>
      <c r="N16" s="213" t="str">
        <f t="shared" si="0"/>
        <v/>
      </c>
      <c r="O16" s="520"/>
    </row>
    <row r="17" spans="1:15">
      <c r="A17" s="209">
        <v>11</v>
      </c>
      <c r="B17" s="210"/>
      <c r="C17" s="213"/>
      <c r="D17" s="213"/>
      <c r="E17" s="530">
        <f>(D17/D6)</f>
        <v>0</v>
      </c>
      <c r="F17" s="213"/>
      <c r="G17" s="530">
        <f>(F17/F6)</f>
        <v>0</v>
      </c>
      <c r="H17" s="213"/>
      <c r="I17" s="213"/>
      <c r="J17" s="213"/>
      <c r="K17" s="213"/>
      <c r="L17" s="213"/>
      <c r="M17" s="213"/>
      <c r="N17" s="213" t="str">
        <f t="shared" si="0"/>
        <v/>
      </c>
      <c r="O17" s="520"/>
    </row>
    <row r="18" spans="1:15">
      <c r="A18" s="209">
        <v>12</v>
      </c>
      <c r="B18" s="210"/>
      <c r="C18" s="213"/>
      <c r="D18" s="213"/>
      <c r="E18" s="530">
        <f>(D18/D6)</f>
        <v>0</v>
      </c>
      <c r="F18" s="213"/>
      <c r="G18" s="530">
        <f>(F18/F6)</f>
        <v>0</v>
      </c>
      <c r="H18" s="213"/>
      <c r="I18" s="213"/>
      <c r="J18" s="213"/>
      <c r="K18" s="213"/>
      <c r="L18" s="213"/>
      <c r="M18" s="213"/>
      <c r="N18" s="213" t="str">
        <f t="shared" si="0"/>
        <v/>
      </c>
      <c r="O18" s="520"/>
    </row>
    <row r="19" spans="1:15">
      <c r="A19" s="209">
        <v>13</v>
      </c>
      <c r="B19" s="210"/>
      <c r="C19" s="213"/>
      <c r="D19" s="213"/>
      <c r="E19" s="530">
        <f>(D19/D6)</f>
        <v>0</v>
      </c>
      <c r="F19" s="213"/>
      <c r="G19" s="530">
        <f>(F19/F6)</f>
        <v>0</v>
      </c>
      <c r="H19" s="213"/>
      <c r="I19" s="213"/>
      <c r="J19" s="213"/>
      <c r="K19" s="213"/>
      <c r="L19" s="213"/>
      <c r="M19" s="213"/>
      <c r="N19" s="213" t="str">
        <f t="shared" si="0"/>
        <v/>
      </c>
      <c r="O19" s="520"/>
    </row>
    <row r="20" spans="1:15">
      <c r="A20" s="209">
        <v>14</v>
      </c>
      <c r="B20" s="210"/>
      <c r="C20" s="213"/>
      <c r="D20" s="213"/>
      <c r="E20" s="530">
        <f>(D20/D6)</f>
        <v>0</v>
      </c>
      <c r="F20" s="213"/>
      <c r="G20" s="530">
        <f>(F20/F6)</f>
        <v>0</v>
      </c>
      <c r="H20" s="213"/>
      <c r="I20" s="213"/>
      <c r="J20" s="213"/>
      <c r="K20" s="213"/>
      <c r="L20" s="213"/>
      <c r="M20" s="213"/>
      <c r="N20" s="213" t="str">
        <f t="shared" si="0"/>
        <v/>
      </c>
      <c r="O20" s="520"/>
    </row>
    <row r="21" spans="1:15">
      <c r="A21" s="209">
        <v>15</v>
      </c>
      <c r="B21" s="210"/>
      <c r="C21" s="213"/>
      <c r="D21" s="213"/>
      <c r="E21" s="530">
        <f>(D21/D6)</f>
        <v>0</v>
      </c>
      <c r="F21" s="213"/>
      <c r="G21" s="530">
        <f>(F21/F6)</f>
        <v>0</v>
      </c>
      <c r="H21" s="213"/>
      <c r="I21" s="213"/>
      <c r="J21" s="213"/>
      <c r="K21" s="213"/>
      <c r="L21" s="213"/>
      <c r="M21" s="213"/>
      <c r="N21" s="213" t="str">
        <f t="shared" si="0"/>
        <v/>
      </c>
      <c r="O21" s="520"/>
    </row>
    <row r="22" spans="1:15">
      <c r="A22" s="209">
        <v>16</v>
      </c>
      <c r="B22" s="210"/>
      <c r="C22" s="213"/>
      <c r="D22" s="213"/>
      <c r="E22" s="530">
        <f>(D22/D6)</f>
        <v>0</v>
      </c>
      <c r="F22" s="213"/>
      <c r="G22" s="530">
        <f>(F22/F6)</f>
        <v>0</v>
      </c>
      <c r="H22" s="213"/>
      <c r="I22" s="213"/>
      <c r="J22" s="213"/>
      <c r="K22" s="213"/>
      <c r="L22" s="213"/>
      <c r="M22" s="213"/>
      <c r="N22" s="213" t="str">
        <f t="shared" si="0"/>
        <v/>
      </c>
      <c r="O22" s="520"/>
    </row>
    <row r="23" spans="1:15">
      <c r="A23" s="209">
        <v>17</v>
      </c>
      <c r="B23" s="210"/>
      <c r="C23" s="213"/>
      <c r="D23" s="213"/>
      <c r="E23" s="530">
        <f>(D23/D6)</f>
        <v>0</v>
      </c>
      <c r="F23" s="213"/>
      <c r="G23" s="530">
        <f>(F23/F6)</f>
        <v>0</v>
      </c>
      <c r="H23" s="213"/>
      <c r="I23" s="213"/>
      <c r="J23" s="213"/>
      <c r="K23" s="213"/>
      <c r="L23" s="213"/>
      <c r="M23" s="213"/>
      <c r="N23" s="213" t="str">
        <f t="shared" si="0"/>
        <v/>
      </c>
      <c r="O23" s="520"/>
    </row>
    <row r="24" spans="1:15">
      <c r="A24" s="209">
        <v>18</v>
      </c>
      <c r="B24" s="210"/>
      <c r="C24" s="213"/>
      <c r="D24" s="213"/>
      <c r="E24" s="530">
        <f>(D24/D6)</f>
        <v>0</v>
      </c>
      <c r="F24" s="213"/>
      <c r="G24" s="530">
        <f>(F24/F6)</f>
        <v>0</v>
      </c>
      <c r="H24" s="213"/>
      <c r="I24" s="213"/>
      <c r="J24" s="213"/>
      <c r="K24" s="213"/>
      <c r="L24" s="213"/>
      <c r="M24" s="213"/>
      <c r="N24" s="213" t="str">
        <f t="shared" si="0"/>
        <v/>
      </c>
      <c r="O24" s="520"/>
    </row>
    <row r="25" spans="1:15">
      <c r="A25" s="209">
        <v>19</v>
      </c>
      <c r="B25" s="210"/>
      <c r="C25" s="213"/>
      <c r="D25" s="213"/>
      <c r="E25" s="530">
        <f>(D25/D6)</f>
        <v>0</v>
      </c>
      <c r="F25" s="213"/>
      <c r="G25" s="530">
        <f>(F25/F6)</f>
        <v>0</v>
      </c>
      <c r="H25" s="213"/>
      <c r="I25" s="213"/>
      <c r="J25" s="213"/>
      <c r="K25" s="213"/>
      <c r="L25" s="213"/>
      <c r="M25" s="213"/>
      <c r="N25" s="213" t="str">
        <f t="shared" si="0"/>
        <v/>
      </c>
      <c r="O25" s="520"/>
    </row>
    <row r="26" spans="1:15">
      <c r="A26" s="209">
        <v>20</v>
      </c>
      <c r="B26" s="210"/>
      <c r="C26" s="213"/>
      <c r="D26" s="213"/>
      <c r="E26" s="530">
        <f>(D26/D6)</f>
        <v>0</v>
      </c>
      <c r="F26" s="213"/>
      <c r="G26" s="530">
        <f>(F26/F6)</f>
        <v>0</v>
      </c>
      <c r="H26" s="213"/>
      <c r="I26" s="213"/>
      <c r="J26" s="213"/>
      <c r="K26" s="213"/>
      <c r="L26" s="213"/>
      <c r="M26" s="213"/>
      <c r="N26" s="213" t="str">
        <f t="shared" si="0"/>
        <v/>
      </c>
      <c r="O26" s="520"/>
    </row>
    <row r="27" spans="1:15">
      <c r="A27" s="209">
        <v>21</v>
      </c>
      <c r="B27" s="210"/>
      <c r="C27" s="213"/>
      <c r="D27" s="213"/>
      <c r="E27" s="530">
        <f>(D27/D6)</f>
        <v>0</v>
      </c>
      <c r="F27" s="213"/>
      <c r="G27" s="530">
        <f>(F27/F6)</f>
        <v>0</v>
      </c>
      <c r="H27" s="213"/>
      <c r="I27" s="213"/>
      <c r="J27" s="213"/>
      <c r="K27" s="213"/>
      <c r="L27" s="213"/>
      <c r="M27" s="213"/>
      <c r="N27" s="213" t="str">
        <f t="shared" si="0"/>
        <v/>
      </c>
      <c r="O27" s="520"/>
    </row>
    <row r="28" spans="1:15">
      <c r="A28" s="209">
        <v>22</v>
      </c>
      <c r="B28" s="210"/>
      <c r="C28" s="213"/>
      <c r="D28" s="213"/>
      <c r="E28" s="530">
        <f>(D28/D6)</f>
        <v>0</v>
      </c>
      <c r="F28" s="213"/>
      <c r="G28" s="530">
        <f>(F28/F6)</f>
        <v>0</v>
      </c>
      <c r="H28" s="213"/>
      <c r="I28" s="213"/>
      <c r="J28" s="213"/>
      <c r="K28" s="213"/>
      <c r="L28" s="213"/>
      <c r="M28" s="213"/>
      <c r="N28" s="213" t="str">
        <f t="shared" si="0"/>
        <v/>
      </c>
      <c r="O28" s="520"/>
    </row>
    <row r="29" spans="1:15">
      <c r="A29" s="209">
        <v>23</v>
      </c>
      <c r="B29" s="210"/>
      <c r="C29" s="213"/>
      <c r="D29" s="213"/>
      <c r="E29" s="530">
        <f>(D29/D6)</f>
        <v>0</v>
      </c>
      <c r="F29" s="213"/>
      <c r="G29" s="530">
        <f>(F29/F6)</f>
        <v>0</v>
      </c>
      <c r="H29" s="213"/>
      <c r="I29" s="213"/>
      <c r="J29" s="213"/>
      <c r="K29" s="213"/>
      <c r="L29" s="213"/>
      <c r="M29" s="213"/>
      <c r="N29" s="213" t="str">
        <f t="shared" si="0"/>
        <v/>
      </c>
      <c r="O29" s="520"/>
    </row>
    <row r="30" spans="1:15">
      <c r="A30" s="209">
        <v>24</v>
      </c>
      <c r="B30" s="210"/>
      <c r="C30" s="213"/>
      <c r="D30" s="213"/>
      <c r="E30" s="530">
        <f>(D30/D6)</f>
        <v>0</v>
      </c>
      <c r="F30" s="213"/>
      <c r="G30" s="530">
        <f>(F30/F6)</f>
        <v>0</v>
      </c>
      <c r="H30" s="213"/>
      <c r="I30" s="213"/>
      <c r="J30" s="213"/>
      <c r="K30" s="213"/>
      <c r="L30" s="213"/>
      <c r="M30" s="213"/>
      <c r="N30" s="213" t="str">
        <f t="shared" si="0"/>
        <v/>
      </c>
      <c r="O30" s="520"/>
    </row>
    <row r="31" spans="1:15">
      <c r="A31" s="209">
        <v>25</v>
      </c>
      <c r="B31" s="210"/>
      <c r="C31" s="213"/>
      <c r="D31" s="213"/>
      <c r="E31" s="530">
        <f>(D31/D6)</f>
        <v>0</v>
      </c>
      <c r="F31" s="213"/>
      <c r="G31" s="530">
        <f>(F31/F6)</f>
        <v>0</v>
      </c>
      <c r="H31" s="213"/>
      <c r="I31" s="213"/>
      <c r="J31" s="213"/>
      <c r="K31" s="213"/>
      <c r="L31" s="213"/>
      <c r="M31" s="213"/>
      <c r="N31" s="213" t="str">
        <f t="shared" si="0"/>
        <v/>
      </c>
      <c r="O31" s="520"/>
    </row>
    <row r="32" spans="1:15">
      <c r="A32" s="209">
        <v>26</v>
      </c>
      <c r="B32" s="210"/>
      <c r="C32" s="213"/>
      <c r="D32" s="213"/>
      <c r="E32" s="530">
        <f>(D32/D6)</f>
        <v>0</v>
      </c>
      <c r="F32" s="213"/>
      <c r="G32" s="530">
        <f>(F32/F6)</f>
        <v>0</v>
      </c>
      <c r="H32" s="213"/>
      <c r="I32" s="213"/>
      <c r="J32" s="213"/>
      <c r="K32" s="213"/>
      <c r="L32" s="213"/>
      <c r="M32" s="213"/>
      <c r="N32" s="213" t="str">
        <f t="shared" si="0"/>
        <v/>
      </c>
      <c r="O32" s="520"/>
    </row>
    <row r="33" spans="1:15">
      <c r="A33" s="209">
        <v>27</v>
      </c>
      <c r="B33" s="210"/>
      <c r="C33" s="213"/>
      <c r="D33" s="213"/>
      <c r="E33" s="530">
        <f>(D33/D6)</f>
        <v>0</v>
      </c>
      <c r="F33" s="213"/>
      <c r="G33" s="530">
        <f>(F33/F6)</f>
        <v>0</v>
      </c>
      <c r="H33" s="213"/>
      <c r="I33" s="213"/>
      <c r="J33" s="213"/>
      <c r="K33" s="213"/>
      <c r="L33" s="213"/>
      <c r="M33" s="213"/>
      <c r="N33" s="213" t="str">
        <f t="shared" si="0"/>
        <v/>
      </c>
      <c r="O33" s="520"/>
    </row>
    <row r="34" spans="1:15">
      <c r="A34" s="209">
        <v>28</v>
      </c>
      <c r="B34" s="210"/>
      <c r="C34" s="213"/>
      <c r="D34" s="213"/>
      <c r="E34" s="530">
        <f>(D34/D6)</f>
        <v>0</v>
      </c>
      <c r="F34" s="213"/>
      <c r="G34" s="530">
        <f>(F34/F6)</f>
        <v>0</v>
      </c>
      <c r="H34" s="213"/>
      <c r="I34" s="213"/>
      <c r="J34" s="213"/>
      <c r="K34" s="213"/>
      <c r="L34" s="213"/>
      <c r="M34" s="213"/>
      <c r="N34" s="213" t="str">
        <f t="shared" si="0"/>
        <v/>
      </c>
      <c r="O34" s="520"/>
    </row>
    <row r="35" spans="1:15">
      <c r="A35" s="209">
        <v>29</v>
      </c>
      <c r="B35" s="210"/>
      <c r="C35" s="213"/>
      <c r="D35" s="213"/>
      <c r="E35" s="530">
        <f>(D35/D6)</f>
        <v>0</v>
      </c>
      <c r="F35" s="213"/>
      <c r="G35" s="530">
        <f>(F35/F6)</f>
        <v>0</v>
      </c>
      <c r="H35" s="213"/>
      <c r="I35" s="213"/>
      <c r="J35" s="213"/>
      <c r="K35" s="213"/>
      <c r="L35" s="213"/>
      <c r="M35" s="213"/>
      <c r="N35" s="213" t="str">
        <f t="shared" si="0"/>
        <v/>
      </c>
      <c r="O35" s="520"/>
    </row>
    <row r="36" spans="1:15">
      <c r="A36" s="209">
        <v>30</v>
      </c>
      <c r="B36" s="210"/>
      <c r="C36" s="213"/>
      <c r="D36" s="213"/>
      <c r="E36" s="530">
        <f>(D36/D6)</f>
        <v>0</v>
      </c>
      <c r="F36" s="213"/>
      <c r="G36" s="530">
        <f>(F36/F6)</f>
        <v>0</v>
      </c>
      <c r="H36" s="524"/>
      <c r="I36" s="524"/>
      <c r="J36" s="213"/>
      <c r="K36" s="213"/>
      <c r="L36" s="213"/>
      <c r="M36" s="213"/>
      <c r="N36" s="213" t="str">
        <f t="shared" si="0"/>
        <v/>
      </c>
      <c r="O36" s="520"/>
    </row>
    <row r="37" spans="1:15" ht="27" customHeight="1">
      <c r="A37" s="992" t="s">
        <v>805</v>
      </c>
      <c r="B37" s="993"/>
      <c r="C37" s="994"/>
      <c r="D37" s="522" t="e">
        <f t="shared" ref="D37:H37" si="1">AVERAGE(D7:D36)</f>
        <v>#DIV/0!</v>
      </c>
      <c r="E37" s="523">
        <f t="shared" si="1"/>
        <v>0</v>
      </c>
      <c r="F37" s="521" t="e">
        <f t="shared" si="1"/>
        <v>#DIV/0!</v>
      </c>
      <c r="G37" s="523">
        <f t="shared" si="1"/>
        <v>0</v>
      </c>
      <c r="H37" s="521" t="e">
        <f t="shared" si="1"/>
        <v>#DIV/0!</v>
      </c>
      <c r="I37" s="521"/>
      <c r="J37" s="521" t="e">
        <f>AVERAGE(J7:J36)</f>
        <v>#DIV/0!</v>
      </c>
      <c r="K37" s="521"/>
      <c r="L37" s="521"/>
      <c r="M37" s="521"/>
      <c r="N37" s="214"/>
      <c r="O37" s="214"/>
    </row>
  </sheetData>
  <mergeCells count="16">
    <mergeCell ref="A1:O1"/>
    <mergeCell ref="A2:O2"/>
    <mergeCell ref="A4:F4"/>
    <mergeCell ref="G4:J4"/>
    <mergeCell ref="M4:O4"/>
    <mergeCell ref="J5:K5"/>
    <mergeCell ref="L5:M5"/>
    <mergeCell ref="A37:C37"/>
    <mergeCell ref="N5:N6"/>
    <mergeCell ref="O5:O6"/>
    <mergeCell ref="B5:B6"/>
    <mergeCell ref="C5:C6"/>
    <mergeCell ref="A5:A6"/>
    <mergeCell ref="D5:E5"/>
    <mergeCell ref="F5:G5"/>
    <mergeCell ref="H5:I5"/>
  </mergeCells>
  <conditionalFormatting sqref="F7:F36">
    <cfRule type="cellIs" dxfId="3" priority="2" operator="between">
      <formula>1</formula>
      <formula>15</formula>
    </cfRule>
  </conditionalFormatting>
  <conditionalFormatting sqref="H7:H36">
    <cfRule type="cellIs" dxfId="2" priority="6" operator="between">
      <formula>1</formula>
      <formula>11</formula>
    </cfRule>
  </conditionalFormatting>
  <conditionalFormatting sqref="I7:I36 K7:M36">
    <cfRule type="containsText" dxfId="1" priority="4" operator="containsText" text="Yes">
      <formula>NOT(ISERROR(SEARCH("Yes",I7)))</formula>
    </cfRule>
  </conditionalFormatting>
  <conditionalFormatting sqref="J7:J36">
    <cfRule type="cellIs" dxfId="0" priority="5" operator="between">
      <formula>1</formula>
      <formula>16</formula>
    </cfRule>
  </conditionalFormatting>
  <conditionalFormatting sqref="N7:N36">
    <cfRule type="iconSet" priority="1">
      <iconSet iconSet="3Symbols2">
        <cfvo type="percent" val="0"/>
        <cfvo type="percent" val="33"/>
        <cfvo type="percent" val="67"/>
      </iconSet>
    </cfRule>
  </conditionalFormatting>
  <dataValidations count="6">
    <dataValidation type="whole" allowBlank="1" showInputMessage="1" showErrorMessage="1" error="You must enter a number between 0-20" sqref="F8:F36 D8:D36" xr:uid="{3AE65BE8-0051-4D59-909E-8C985D5776BD}">
      <formula1>0</formula1>
      <formula2>50</formula2>
    </dataValidation>
    <dataValidation type="whole" allowBlank="1" showInputMessage="1" showErrorMessage="1" error="You must enter a number between 0-23" sqref="J7:J36" xr:uid="{AAA1B92C-04B9-4BC0-971A-9C66AC9A327E}">
      <formula1>0</formula1>
      <formula2>23</formula2>
    </dataValidation>
    <dataValidation type="whole" allowBlank="1" showInputMessage="1" showErrorMessage="1" error="You must enter a number between 0-15" sqref="H7:H36" xr:uid="{A980B533-08BD-4486-971F-9689972FB341}">
      <formula1>0</formula1>
      <formula2>15</formula2>
    </dataValidation>
    <dataValidation type="list" allowBlank="1" showInputMessage="1" showErrorMessage="1" error="You must insert &quot;Yes&quot; or &quot;No&quot;" sqref="I7:I36 K7:M36" xr:uid="{AB55008F-F164-403C-8AA5-8E4AE69ADDDD}">
      <formula1>"Yes, No"</formula1>
    </dataValidation>
    <dataValidation type="whole" operator="lessThanOrEqual" allowBlank="1" showInputMessage="1" showErrorMessage="1" error="You must enter a number between 0-20" sqref="F7 D7" xr:uid="{6B41052F-C234-4BB5-9404-62D893CCCE1E}">
      <formula1>D6</formula1>
    </dataValidation>
    <dataValidation allowBlank="1" showInputMessage="1" showErrorMessage="1" promptTitle="Check number of questions" prompt="Change this cell according to questions given to learners " sqref="F6 D6" xr:uid="{1C10E6D6-11E0-41B1-98C7-E3C6DA98CB37}"/>
  </dataValidations>
  <pageMargins left="0.7" right="0.7" top="0.75" bottom="0.75" header="0.3" footer="0.3"/>
  <pageSetup paperSize="9" orientation="landscape" horizontalDpi="1200" verticalDpi="1200" r:id="rId1"/>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30150E-1716-4544-B391-0AE473CC888B}">
  <sheetPr>
    <tabColor theme="5" tint="0.59999389629810485"/>
  </sheetPr>
  <dimension ref="A1:O73"/>
  <sheetViews>
    <sheetView topLeftCell="A40" workbookViewId="0">
      <selection activeCell="B47" sqref="B47"/>
    </sheetView>
  </sheetViews>
  <sheetFormatPr defaultRowHeight="14.5"/>
  <cols>
    <col min="1" max="1" width="23.26953125" customWidth="1"/>
    <col min="2" max="2" width="58.08984375" style="116" customWidth="1"/>
    <col min="3" max="3" width="16" customWidth="1"/>
    <col min="4" max="4" width="16.08984375" style="12" customWidth="1"/>
    <col min="5" max="5" width="14.08984375" customWidth="1"/>
    <col min="6" max="6" width="15.08984375" customWidth="1"/>
    <col min="7" max="7" width="13.26953125" customWidth="1"/>
    <col min="9" max="9" width="14.81640625" customWidth="1"/>
    <col min="11" max="11" width="15.26953125" customWidth="1"/>
    <col min="12" max="12" width="13.08984375" customWidth="1"/>
    <col min="13" max="13" width="12.90625" customWidth="1"/>
    <col min="14" max="14" width="12" customWidth="1"/>
    <col min="15" max="15" width="10.1796875" customWidth="1"/>
  </cols>
  <sheetData>
    <row r="1" spans="1:15"/>
    <row r="2" spans="1:15" ht="28.5">
      <c r="A2" s="1002" t="s">
        <v>297</v>
      </c>
      <c r="B2" s="1002"/>
      <c r="C2" s="1002"/>
      <c r="D2" s="1002"/>
      <c r="E2" s="1002"/>
      <c r="F2" s="1002"/>
      <c r="G2" s="1002"/>
      <c r="H2" s="1002"/>
    </row>
    <row r="3" spans="1:15">
      <c r="A3" t="s">
        <v>522</v>
      </c>
      <c r="C3" s="12"/>
      <c r="D3"/>
    </row>
    <row r="5" spans="1:15">
      <c r="A5" s="7" t="s">
        <v>293</v>
      </c>
      <c r="C5" t="s">
        <v>186</v>
      </c>
    </row>
    <row r="6" spans="1:15">
      <c r="D6" s="12" t="s">
        <v>294</v>
      </c>
      <c r="H6" t="s">
        <v>273</v>
      </c>
    </row>
    <row r="7" spans="1:15" ht="29">
      <c r="B7" s="161" t="s">
        <v>519</v>
      </c>
      <c r="D7"/>
      <c r="O7" s="85"/>
    </row>
    <row r="8" spans="1:15" ht="29">
      <c r="C8" s="161" t="s">
        <v>521</v>
      </c>
      <c r="D8" s="161" t="s">
        <v>520</v>
      </c>
      <c r="O8" s="85"/>
    </row>
    <row r="9" spans="1:15" ht="14.5" customHeight="1">
      <c r="A9" s="999" t="s">
        <v>10</v>
      </c>
      <c r="B9" s="114" t="s">
        <v>301</v>
      </c>
      <c r="D9"/>
      <c r="O9" s="85"/>
    </row>
    <row r="10" spans="1:15" ht="27.5">
      <c r="A10" s="999"/>
      <c r="B10" s="92" t="s">
        <v>322</v>
      </c>
      <c r="D10"/>
      <c r="O10" s="85"/>
    </row>
    <row r="11" spans="1:15" ht="27.5">
      <c r="A11" s="999"/>
      <c r="B11" s="122" t="s">
        <v>321</v>
      </c>
      <c r="D11"/>
      <c r="O11" s="85"/>
    </row>
    <row r="12" spans="1:15">
      <c r="A12" s="999"/>
      <c r="B12" s="126"/>
      <c r="D12"/>
      <c r="O12" s="85"/>
    </row>
    <row r="13" spans="1:15">
      <c r="A13" s="999"/>
      <c r="B13" s="127" t="s">
        <v>329</v>
      </c>
      <c r="D13"/>
      <c r="O13" s="85"/>
    </row>
    <row r="14" spans="1:15">
      <c r="A14" s="999"/>
      <c r="B14" s="110" t="s">
        <v>323</v>
      </c>
      <c r="D14"/>
      <c r="O14" s="85"/>
    </row>
    <row r="15" spans="1:15">
      <c r="A15" s="999"/>
      <c r="B15" s="123" t="s">
        <v>292</v>
      </c>
      <c r="D15"/>
      <c r="O15" s="85"/>
    </row>
    <row r="16" spans="1:15">
      <c r="A16" s="999"/>
      <c r="B16" s="110"/>
      <c r="D16"/>
      <c r="O16" s="85"/>
    </row>
    <row r="17" spans="1:15">
      <c r="A17" s="999"/>
      <c r="B17" s="110" t="s">
        <v>324</v>
      </c>
      <c r="D17"/>
      <c r="O17" s="85"/>
    </row>
    <row r="18" spans="1:15">
      <c r="A18" s="999"/>
      <c r="B18" s="110"/>
      <c r="D18"/>
      <c r="O18" s="85"/>
    </row>
    <row r="19" spans="1:15" ht="18.5">
      <c r="A19" s="999"/>
      <c r="B19" s="114" t="s">
        <v>300</v>
      </c>
      <c r="D19"/>
      <c r="O19" s="85"/>
    </row>
    <row r="20" spans="1:15">
      <c r="A20" s="999"/>
      <c r="B20" s="92" t="s">
        <v>277</v>
      </c>
      <c r="D20"/>
      <c r="O20" s="85"/>
    </row>
    <row r="21" spans="1:15" ht="27.5">
      <c r="A21" s="999"/>
      <c r="B21" s="92" t="s">
        <v>325</v>
      </c>
      <c r="D21"/>
      <c r="O21" s="85"/>
    </row>
    <row r="22" spans="1:15">
      <c r="A22" s="999"/>
      <c r="B22" s="128" t="s">
        <v>326</v>
      </c>
      <c r="D22"/>
      <c r="O22" s="85"/>
    </row>
    <row r="23" spans="1:15">
      <c r="A23" s="999"/>
      <c r="B23" s="123" t="s">
        <v>279</v>
      </c>
      <c r="D23"/>
      <c r="O23" s="85"/>
    </row>
    <row r="24" spans="1:15" ht="29">
      <c r="A24" s="999"/>
      <c r="B24" s="129" t="s">
        <v>327</v>
      </c>
      <c r="D24"/>
      <c r="O24" s="85"/>
    </row>
    <row r="25" spans="1:15">
      <c r="A25" s="999"/>
      <c r="B25" s="130" t="s">
        <v>303</v>
      </c>
      <c r="D25"/>
      <c r="O25" s="85"/>
    </row>
    <row r="26" spans="1:15" ht="43.5">
      <c r="A26" s="999"/>
      <c r="B26" s="131" t="s">
        <v>302</v>
      </c>
      <c r="D26"/>
      <c r="O26" s="85"/>
    </row>
    <row r="27" spans="1:15" s="116" customFormat="1" ht="27.5">
      <c r="A27" s="115"/>
      <c r="B27" s="132" t="s">
        <v>328</v>
      </c>
      <c r="O27" s="117"/>
    </row>
    <row r="28" spans="1:15" s="116" customFormat="1" ht="29">
      <c r="A28" s="118"/>
      <c r="B28" s="87" t="s">
        <v>278</v>
      </c>
      <c r="O28" s="117"/>
    </row>
    <row r="29" spans="1:15" s="116" customFormat="1">
      <c r="A29" s="118"/>
      <c r="B29" s="87" t="s">
        <v>330</v>
      </c>
      <c r="O29" s="117"/>
    </row>
    <row r="30" spans="1:15">
      <c r="A30" s="89"/>
      <c r="B30" s="125" t="s">
        <v>317</v>
      </c>
      <c r="D30"/>
      <c r="O30" s="85"/>
    </row>
    <row r="31" spans="1:15">
      <c r="A31" s="89"/>
      <c r="B31" s="87" t="s">
        <v>288</v>
      </c>
      <c r="D31"/>
      <c r="O31" s="85"/>
    </row>
    <row r="32" spans="1:15">
      <c r="A32" s="89"/>
      <c r="B32" s="87" t="s">
        <v>287</v>
      </c>
      <c r="D32"/>
      <c r="O32" s="85"/>
    </row>
    <row r="33" spans="1:15">
      <c r="A33" s="89"/>
      <c r="B33" s="116" t="s">
        <v>304</v>
      </c>
      <c r="D33"/>
      <c r="O33" s="85"/>
    </row>
    <row r="34" spans="1:15" ht="29">
      <c r="A34" s="89"/>
      <c r="B34" s="110" t="s">
        <v>286</v>
      </c>
      <c r="D34"/>
      <c r="O34" s="85"/>
    </row>
    <row r="35" spans="1:15" ht="18.5">
      <c r="A35" s="89"/>
      <c r="B35" s="114" t="s">
        <v>318</v>
      </c>
      <c r="D35"/>
      <c r="O35" s="85"/>
    </row>
    <row r="36" spans="1:15">
      <c r="A36" s="89"/>
      <c r="B36" s="87" t="s">
        <v>280</v>
      </c>
      <c r="D36"/>
      <c r="O36" s="85"/>
    </row>
    <row r="37" spans="1:15">
      <c r="A37" s="89"/>
      <c r="B37" s="87" t="s">
        <v>283</v>
      </c>
      <c r="D37"/>
      <c r="O37" s="85"/>
    </row>
    <row r="38" spans="1:15" ht="29">
      <c r="A38" s="89"/>
      <c r="B38" s="87" t="s">
        <v>285</v>
      </c>
      <c r="D38"/>
      <c r="O38" s="85"/>
    </row>
    <row r="39" spans="1:15" ht="47.5" customHeight="1">
      <c r="A39" s="89"/>
      <c r="B39" s="112" t="s">
        <v>305</v>
      </c>
      <c r="D39"/>
      <c r="O39" s="85"/>
    </row>
    <row r="40" spans="1:15">
      <c r="A40" s="89"/>
      <c r="B40" s="112" t="s">
        <v>281</v>
      </c>
      <c r="D40"/>
      <c r="O40" s="85"/>
    </row>
    <row r="41" spans="1:15" ht="25">
      <c r="A41" s="89"/>
      <c r="B41" s="112" t="s">
        <v>289</v>
      </c>
      <c r="D41"/>
      <c r="O41" s="85"/>
    </row>
    <row r="42" spans="1:15" ht="25">
      <c r="A42" s="89"/>
      <c r="B42" s="112" t="s">
        <v>306</v>
      </c>
      <c r="D42"/>
      <c r="O42" s="85"/>
    </row>
    <row r="43" spans="1:15" ht="25">
      <c r="A43" s="89"/>
      <c r="B43" s="112" t="s">
        <v>307</v>
      </c>
      <c r="D43"/>
      <c r="O43" s="85"/>
    </row>
    <row r="44" spans="1:15" ht="25">
      <c r="A44" s="89"/>
      <c r="B44" s="112" t="s">
        <v>282</v>
      </c>
      <c r="D44"/>
      <c r="O44" s="85"/>
    </row>
    <row r="45" spans="1:15" ht="25">
      <c r="A45" s="89"/>
      <c r="B45" s="124" t="s">
        <v>313</v>
      </c>
      <c r="D45"/>
      <c r="O45" s="85"/>
    </row>
    <row r="46" spans="1:15" ht="18.5">
      <c r="A46" s="89"/>
      <c r="B46" s="114" t="s">
        <v>6</v>
      </c>
      <c r="D46"/>
      <c r="O46" s="85"/>
    </row>
    <row r="47" spans="1:15" ht="27.5">
      <c r="A47" s="89"/>
      <c r="B47" s="92" t="s">
        <v>316</v>
      </c>
      <c r="D47"/>
      <c r="O47" s="85"/>
    </row>
    <row r="48" spans="1:15" ht="27.5">
      <c r="A48" s="89"/>
      <c r="B48" s="92" t="s">
        <v>308</v>
      </c>
      <c r="D48"/>
      <c r="O48" s="85"/>
    </row>
    <row r="49" spans="1:15" ht="27.5">
      <c r="A49" s="89"/>
      <c r="B49" s="92" t="s">
        <v>312</v>
      </c>
      <c r="D49"/>
      <c r="O49" s="85"/>
    </row>
    <row r="50" spans="1:15">
      <c r="A50" s="89"/>
      <c r="B50" s="92" t="s">
        <v>314</v>
      </c>
      <c r="D50"/>
      <c r="O50" s="85"/>
    </row>
    <row r="51" spans="1:15" ht="27.5">
      <c r="A51" s="89"/>
      <c r="B51" s="92" t="s">
        <v>315</v>
      </c>
      <c r="D51"/>
      <c r="O51" s="85"/>
    </row>
    <row r="52" spans="1:15">
      <c r="A52" s="89"/>
      <c r="B52" s="92" t="s">
        <v>290</v>
      </c>
      <c r="D52"/>
      <c r="O52" s="85"/>
    </row>
    <row r="53" spans="1:15" ht="28" customHeight="1">
      <c r="A53" s="89"/>
      <c r="B53" s="120" t="s">
        <v>291</v>
      </c>
      <c r="D53"/>
      <c r="O53" s="85"/>
    </row>
    <row r="54" spans="1:15" ht="27.5">
      <c r="A54" s="89"/>
      <c r="B54" s="92" t="s">
        <v>309</v>
      </c>
      <c r="D54"/>
      <c r="O54" s="85"/>
    </row>
    <row r="55" spans="1:15">
      <c r="A55" s="1001" t="s">
        <v>298</v>
      </c>
      <c r="B55" s="119" t="s">
        <v>310</v>
      </c>
      <c r="D55"/>
      <c r="O55" s="85"/>
    </row>
    <row r="56" spans="1:15">
      <c r="A56" s="1001"/>
      <c r="B56" s="116" t="s">
        <v>50</v>
      </c>
      <c r="C56">
        <v>0</v>
      </c>
      <c r="D56"/>
      <c r="O56" s="85"/>
    </row>
    <row r="57" spans="1:15">
      <c r="A57" s="1001"/>
      <c r="B57" s="116" t="s">
        <v>191</v>
      </c>
      <c r="D57"/>
      <c r="O57" s="85"/>
    </row>
    <row r="58" spans="1:15">
      <c r="A58" s="1001"/>
      <c r="B58" s="92" t="s">
        <v>30</v>
      </c>
      <c r="D58"/>
      <c r="O58" s="85"/>
    </row>
    <row r="59" spans="1:15">
      <c r="A59" s="1001"/>
      <c r="B59" s="92" t="s">
        <v>17</v>
      </c>
      <c r="D59"/>
      <c r="O59" s="85"/>
    </row>
    <row r="60" spans="1:15">
      <c r="A60" s="1001"/>
      <c r="B60" s="92" t="s">
        <v>284</v>
      </c>
      <c r="D60"/>
      <c r="O60" s="85"/>
    </row>
    <row r="61" spans="1:15">
      <c r="A61" s="1001"/>
      <c r="B61" s="92" t="s">
        <v>192</v>
      </c>
      <c r="D61"/>
      <c r="O61" s="85"/>
    </row>
    <row r="62" spans="1:15" ht="27.5">
      <c r="A62" s="1001"/>
      <c r="B62" s="92" t="s">
        <v>311</v>
      </c>
      <c r="D62"/>
      <c r="O62" s="85"/>
    </row>
    <row r="63" spans="1:15">
      <c r="A63" s="111"/>
      <c r="B63" s="92" t="s">
        <v>16</v>
      </c>
      <c r="D63"/>
      <c r="O63" s="85"/>
    </row>
    <row r="64" spans="1:15" ht="24">
      <c r="A64" s="1000" t="s">
        <v>276</v>
      </c>
      <c r="M64" s="8" t="s">
        <v>40</v>
      </c>
    </row>
    <row r="65" spans="1:13" ht="30.5">
      <c r="A65" s="1000"/>
      <c r="B65" s="121" t="s">
        <v>319</v>
      </c>
      <c r="M65" s="8" t="s">
        <v>200</v>
      </c>
    </row>
    <row r="66" spans="1:13" ht="36">
      <c r="A66" s="1000"/>
      <c r="B66" s="122" t="s">
        <v>9</v>
      </c>
      <c r="M66" s="8" t="s">
        <v>42</v>
      </c>
    </row>
    <row r="67" spans="1:13" ht="24">
      <c r="A67" s="1000"/>
      <c r="B67" s="122" t="s">
        <v>274</v>
      </c>
      <c r="M67" s="8" t="s">
        <v>43</v>
      </c>
    </row>
    <row r="68" spans="1:13" ht="24">
      <c r="A68" s="1000"/>
      <c r="B68" s="122" t="s">
        <v>275</v>
      </c>
      <c r="M68" s="9" t="s">
        <v>199</v>
      </c>
    </row>
    <row r="69" spans="1:13" ht="15.5">
      <c r="A69" s="1000"/>
      <c r="B69" s="121"/>
      <c r="M69" s="9" t="s">
        <v>49</v>
      </c>
    </row>
    <row r="70" spans="1:13" ht="24">
      <c r="A70" s="1000"/>
      <c r="B70" s="122" t="s">
        <v>25</v>
      </c>
      <c r="M70" s="9" t="s">
        <v>45</v>
      </c>
    </row>
    <row r="71" spans="1:13" ht="36">
      <c r="A71" s="1000"/>
      <c r="B71" s="123" t="s">
        <v>213</v>
      </c>
      <c r="M71" s="10" t="s">
        <v>46</v>
      </c>
    </row>
    <row r="72" spans="1:13" ht="24">
      <c r="M72" s="10" t="s">
        <v>47</v>
      </c>
    </row>
    <row r="73" spans="1:13" ht="24">
      <c r="M73" s="11" t="s">
        <v>201</v>
      </c>
    </row>
  </sheetData>
  <mergeCells count="4">
    <mergeCell ref="A9:A26"/>
    <mergeCell ref="A64:A71"/>
    <mergeCell ref="A55:A62"/>
    <mergeCell ref="A2:H2"/>
  </mergeCells>
  <dataValidations count="1">
    <dataValidation type="whole" allowBlank="1" showInputMessage="1" showErrorMessage="1" sqref="B22 C22:O63 C21:E21 G21:O21 D7:O20 C7 C9:C20" xr:uid="{3B5DCB28-8534-42E4-A2B6-63EB1E593362}">
      <formula1>0</formula1>
      <formula2>2</formula2>
    </dataValidation>
  </dataValidations>
  <pageMargins left="0.7" right="0.7" top="0.75" bottom="0.75" header="0.3" footer="0.3"/>
  <pageSetup orientation="landscape" r:id="rId1"/>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69EDB3-6D16-4FDA-AD14-352545B93296}">
  <dimension ref="A1:P13"/>
  <sheetViews>
    <sheetView zoomScaleNormal="100" workbookViewId="0">
      <selection activeCell="B13" sqref="B13"/>
    </sheetView>
  </sheetViews>
  <sheetFormatPr defaultColWidth="8.7265625" defaultRowHeight="14.5"/>
  <cols>
    <col min="1" max="1" width="3.36328125" style="6" customWidth="1"/>
    <col min="2" max="2" width="83.36328125" style="75" customWidth="1"/>
    <col min="3" max="16384" width="8.7265625" style="6"/>
  </cols>
  <sheetData>
    <row r="1" spans="1:16" ht="50.5" customHeight="1">
      <c r="A1" s="1003" t="s">
        <v>2086</v>
      </c>
      <c r="B1" s="1004"/>
    </row>
    <row r="2" spans="1:16" ht="14" customHeight="1">
      <c r="A2" s="1005" t="s">
        <v>2078</v>
      </c>
      <c r="B2" s="1005"/>
    </row>
    <row r="3" spans="1:16" ht="14" customHeight="1">
      <c r="A3" s="544"/>
      <c r="B3" s="545"/>
    </row>
    <row r="4" spans="1:16" ht="140.5" customHeight="1">
      <c r="A4" s="777" t="s">
        <v>2085</v>
      </c>
      <c r="B4" s="777"/>
    </row>
    <row r="5" spans="1:16" ht="21.5" customHeight="1">
      <c r="A5" s="321"/>
      <c r="B5" s="321"/>
    </row>
    <row r="6" spans="1:16">
      <c r="A6" s="990" t="s">
        <v>1375</v>
      </c>
      <c r="B6" s="990"/>
      <c r="C6" s="426"/>
      <c r="D6" s="426"/>
      <c r="E6" s="426"/>
      <c r="F6" s="426"/>
      <c r="G6" s="426"/>
      <c r="H6" s="426"/>
      <c r="I6" s="426"/>
      <c r="J6" s="426"/>
      <c r="K6" s="426"/>
      <c r="L6" s="426"/>
      <c r="M6" s="426"/>
      <c r="N6" s="426"/>
      <c r="O6" s="426"/>
      <c r="P6" s="426"/>
    </row>
    <row r="7" spans="1:16" ht="29">
      <c r="B7" s="75" t="s">
        <v>2087</v>
      </c>
    </row>
    <row r="8" spans="1:16">
      <c r="B8" s="164" t="s">
        <v>1376</v>
      </c>
      <c r="C8" s="173"/>
      <c r="D8" s="426"/>
      <c r="E8" s="426"/>
      <c r="F8" s="426"/>
      <c r="G8" s="426"/>
      <c r="H8" s="426"/>
      <c r="I8" s="426"/>
      <c r="J8" s="426"/>
      <c r="K8" s="426"/>
      <c r="L8" s="426"/>
      <c r="M8" s="426"/>
      <c r="N8" s="426"/>
      <c r="O8" s="426"/>
      <c r="P8" s="426"/>
    </row>
    <row r="9" spans="1:16">
      <c r="B9" s="164"/>
      <c r="C9" s="173"/>
      <c r="D9" s="426"/>
      <c r="E9" s="426"/>
      <c r="F9" s="426"/>
      <c r="G9" s="426"/>
      <c r="H9" s="426"/>
      <c r="I9" s="426"/>
      <c r="J9" s="426"/>
      <c r="K9" s="426"/>
      <c r="L9" s="426"/>
      <c r="M9" s="426"/>
      <c r="N9" s="426"/>
      <c r="O9" s="426"/>
      <c r="P9" s="426"/>
    </row>
    <row r="10" spans="1:16">
      <c r="A10" s="990" t="s">
        <v>2150</v>
      </c>
      <c r="B10" s="990"/>
      <c r="C10" s="427"/>
      <c r="D10" s="426"/>
      <c r="E10" s="426"/>
      <c r="F10" s="426"/>
      <c r="G10" s="426"/>
      <c r="H10" s="426"/>
      <c r="I10" s="426"/>
      <c r="J10" s="426"/>
      <c r="K10" s="426"/>
      <c r="L10" s="426"/>
      <c r="M10" s="426"/>
      <c r="N10" s="426"/>
      <c r="O10" s="426"/>
      <c r="P10" s="426"/>
    </row>
    <row r="11" spans="1:16" ht="21" customHeight="1">
      <c r="B11" s="75" t="s">
        <v>2148</v>
      </c>
      <c r="C11" s="75"/>
      <c r="D11" s="75"/>
      <c r="E11" s="75"/>
      <c r="F11" s="75"/>
      <c r="G11" s="75"/>
      <c r="H11" s="75"/>
      <c r="I11" s="75"/>
      <c r="J11" s="75"/>
      <c r="K11" s="75"/>
      <c r="L11" s="75"/>
      <c r="M11" s="75"/>
      <c r="N11" s="75"/>
      <c r="O11" s="75"/>
      <c r="P11" s="75"/>
    </row>
    <row r="12" spans="1:16">
      <c r="B12" s="164" t="s">
        <v>2149</v>
      </c>
    </row>
    <row r="13" spans="1:16">
      <c r="B13" s="164" t="s">
        <v>2151</v>
      </c>
    </row>
  </sheetData>
  <mergeCells count="5">
    <mergeCell ref="A1:B1"/>
    <mergeCell ref="A4:B4"/>
    <mergeCell ref="A6:B6"/>
    <mergeCell ref="A10:B10"/>
    <mergeCell ref="A2:B2"/>
  </mergeCells>
  <hyperlinks>
    <hyperlink ref="B8:C8" location="'9.1 Peer feedback'!A1" display="Peer feedback form" xr:uid="{A6466D2B-AC74-48C3-96EE-CF0E252933B0}"/>
    <hyperlink ref="B12" location="'Organiser feedback'!A1" display="Organiser feedback form" xr:uid="{C18D94BF-5EE6-4D96-937F-1F21798FF470}"/>
    <hyperlink ref="B13" location="'Example '!A1" display="See the example" xr:uid="{D96F39D6-EA4F-4466-9BF1-06F5DCA38B26}"/>
    <hyperlink ref="B8" location="' Peer feedback'!Print_Area" display="Peer feedback form" xr:uid="{E8B35145-12E3-4170-8B71-0626E52A2E39}"/>
  </hyperlinks>
  <pageMargins left="0.7" right="0.7" top="0.75" bottom="0.75" header="0.3" footer="0.3"/>
  <pageSetup paperSize="9" orientation="portrait" horizontalDpi="1200" verticalDpi="1200"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49FC72-83F1-4B4C-9C13-2219D4897AF4}">
  <dimension ref="A1:E41"/>
  <sheetViews>
    <sheetView zoomScale="85" zoomScaleNormal="85" workbookViewId="0">
      <selection activeCell="H7" sqref="H7"/>
    </sheetView>
  </sheetViews>
  <sheetFormatPr defaultColWidth="8.7265625" defaultRowHeight="15.5"/>
  <cols>
    <col min="1" max="1" width="14.36328125" style="429" customWidth="1"/>
    <col min="2" max="2" width="51.453125" style="430" customWidth="1"/>
    <col min="3" max="3" width="10.7265625" style="429" customWidth="1"/>
    <col min="4" max="4" width="12.6328125" style="429" customWidth="1"/>
    <col min="5" max="5" width="38" style="429" customWidth="1"/>
    <col min="6" max="16384" width="8.7265625" style="429"/>
  </cols>
  <sheetData>
    <row r="1" spans="1:5" ht="56" customHeight="1">
      <c r="A1" s="1003" t="s">
        <v>2089</v>
      </c>
      <c r="B1" s="1004"/>
      <c r="C1" s="1004"/>
      <c r="D1" s="1004"/>
      <c r="E1" s="1004"/>
    </row>
    <row r="2" spans="1:5" ht="20.5" customHeight="1">
      <c r="A2" s="997" t="s">
        <v>2079</v>
      </c>
      <c r="B2" s="997"/>
      <c r="C2" s="997"/>
      <c r="D2" s="997"/>
      <c r="E2" s="997"/>
    </row>
    <row r="3" spans="1:5" ht="15.5" customHeight="1">
      <c r="A3" s="545"/>
      <c r="B3" s="545"/>
      <c r="C3" s="545"/>
      <c r="D3" s="545"/>
      <c r="E3" s="545"/>
    </row>
    <row r="4" spans="1:5" ht="53" customHeight="1">
      <c r="A4" s="777" t="s">
        <v>1645</v>
      </c>
      <c r="B4" s="777"/>
      <c r="C4" s="777"/>
      <c r="D4" s="777"/>
      <c r="E4" s="777"/>
    </row>
    <row r="5" spans="1:5" ht="15.5" customHeight="1">
      <c r="A5" s="1006" t="s">
        <v>183</v>
      </c>
      <c r="B5" s="1006"/>
      <c r="C5" s="1006"/>
      <c r="D5" s="1006"/>
      <c r="E5" s="1006"/>
    </row>
    <row r="6" spans="1:5" ht="19.5" customHeight="1">
      <c r="A6" s="1006" t="s">
        <v>1377</v>
      </c>
      <c r="B6" s="1006"/>
      <c r="C6" s="1006"/>
      <c r="D6" s="1006"/>
      <c r="E6" s="1006"/>
    </row>
    <row r="7" spans="1:5" ht="26">
      <c r="A7" s="1016"/>
      <c r="B7" s="1017"/>
      <c r="C7" s="453" t="s">
        <v>521</v>
      </c>
      <c r="D7" s="453" t="s">
        <v>520</v>
      </c>
      <c r="E7" s="454" t="s">
        <v>1668</v>
      </c>
    </row>
    <row r="8" spans="1:5">
      <c r="A8" s="1007" t="s">
        <v>780</v>
      </c>
      <c r="B8" s="431" t="s">
        <v>1646</v>
      </c>
      <c r="C8" s="432"/>
      <c r="D8" s="432"/>
      <c r="E8" s="433"/>
    </row>
    <row r="9" spans="1:5">
      <c r="A9" s="1008"/>
      <c r="B9" s="434" t="s">
        <v>2080</v>
      </c>
      <c r="C9" s="435"/>
      <c r="D9" s="435"/>
      <c r="E9" s="436"/>
    </row>
    <row r="10" spans="1:5">
      <c r="A10" s="1008"/>
      <c r="B10" s="437" t="s">
        <v>523</v>
      </c>
      <c r="C10" s="435"/>
      <c r="D10" s="435"/>
      <c r="E10" s="436"/>
    </row>
    <row r="11" spans="1:5">
      <c r="A11" s="1009"/>
      <c r="B11" s="438" t="s">
        <v>25</v>
      </c>
      <c r="C11" s="439"/>
      <c r="D11" s="439"/>
      <c r="E11" s="440"/>
    </row>
    <row r="12" spans="1:5" ht="26">
      <c r="A12" s="1013" t="s">
        <v>525</v>
      </c>
      <c r="B12" s="441" t="s">
        <v>782</v>
      </c>
      <c r="C12" s="432"/>
      <c r="D12" s="432"/>
      <c r="E12" s="433"/>
    </row>
    <row r="13" spans="1:5" ht="26">
      <c r="A13" s="1014"/>
      <c r="B13" s="442" t="s">
        <v>1647</v>
      </c>
      <c r="C13" s="439"/>
      <c r="D13" s="439"/>
      <c r="E13" s="440"/>
    </row>
    <row r="14" spans="1:5" ht="26">
      <c r="A14" s="1007" t="s">
        <v>526</v>
      </c>
      <c r="B14" s="431" t="s">
        <v>788</v>
      </c>
      <c r="C14" s="432"/>
      <c r="D14" s="432"/>
      <c r="E14" s="433"/>
    </row>
    <row r="15" spans="1:5" ht="26">
      <c r="A15" s="1008"/>
      <c r="B15" s="437" t="s">
        <v>1648</v>
      </c>
      <c r="C15" s="435"/>
      <c r="D15" s="435"/>
      <c r="E15" s="436"/>
    </row>
    <row r="16" spans="1:5">
      <c r="A16" s="1008"/>
      <c r="B16" s="437" t="s">
        <v>786</v>
      </c>
      <c r="C16" s="435"/>
      <c r="D16" s="435"/>
      <c r="E16" s="436"/>
    </row>
    <row r="17" spans="1:5" ht="39">
      <c r="A17" s="1009"/>
      <c r="B17" s="443" t="s">
        <v>1649</v>
      </c>
      <c r="C17" s="439"/>
      <c r="D17" s="439"/>
      <c r="E17" s="440"/>
    </row>
    <row r="18" spans="1:5">
      <c r="A18" s="1013" t="s">
        <v>785</v>
      </c>
      <c r="B18" s="441" t="s">
        <v>1650</v>
      </c>
      <c r="C18" s="432"/>
      <c r="D18" s="432"/>
      <c r="E18" s="433"/>
    </row>
    <row r="19" spans="1:5" ht="26">
      <c r="A19" s="1015"/>
      <c r="B19" s="444" t="s">
        <v>1651</v>
      </c>
      <c r="C19" s="435"/>
      <c r="D19" s="435"/>
      <c r="E19" s="436"/>
    </row>
    <row r="20" spans="1:5">
      <c r="A20" s="1015"/>
      <c r="B20" s="444" t="s">
        <v>1741</v>
      </c>
      <c r="C20" s="435"/>
      <c r="D20" s="435"/>
      <c r="E20" s="436"/>
    </row>
    <row r="21" spans="1:5">
      <c r="A21" s="1014"/>
      <c r="B21" s="442" t="s">
        <v>1652</v>
      </c>
      <c r="C21" s="439"/>
      <c r="D21" s="439"/>
      <c r="E21" s="440"/>
    </row>
    <row r="22" spans="1:5" ht="26">
      <c r="A22" s="1007" t="s">
        <v>781</v>
      </c>
      <c r="B22" s="431" t="s">
        <v>1653</v>
      </c>
      <c r="C22" s="432"/>
      <c r="D22" s="432"/>
      <c r="E22" s="433"/>
    </row>
    <row r="23" spans="1:5">
      <c r="A23" s="1009"/>
      <c r="B23" s="443" t="s">
        <v>1654</v>
      </c>
      <c r="C23" s="439"/>
      <c r="D23" s="439"/>
      <c r="E23" s="440"/>
    </row>
    <row r="24" spans="1:5">
      <c r="A24" s="1013" t="s">
        <v>1199</v>
      </c>
      <c r="B24" s="445" t="s">
        <v>1655</v>
      </c>
      <c r="C24" s="432"/>
      <c r="D24" s="432"/>
      <c r="E24" s="433"/>
    </row>
    <row r="25" spans="1:5" ht="19.5">
      <c r="A25" s="1015"/>
      <c r="B25" s="446" t="s">
        <v>1656</v>
      </c>
      <c r="C25" s="435"/>
      <c r="D25" s="435"/>
      <c r="E25" s="436"/>
    </row>
    <row r="26" spans="1:5" ht="26">
      <c r="A26" s="1015"/>
      <c r="B26" s="447" t="s">
        <v>1675</v>
      </c>
      <c r="C26" s="435"/>
      <c r="D26" s="435"/>
      <c r="E26" s="436"/>
    </row>
    <row r="27" spans="1:5" ht="26">
      <c r="A27" s="1015"/>
      <c r="B27" s="447" t="s">
        <v>1951</v>
      </c>
      <c r="C27" s="435"/>
      <c r="D27" s="435"/>
      <c r="E27" s="436"/>
    </row>
    <row r="28" spans="1:5" ht="52">
      <c r="A28" s="1015"/>
      <c r="B28" s="446" t="s">
        <v>2081</v>
      </c>
      <c r="C28" s="435"/>
      <c r="D28" s="435"/>
      <c r="E28" s="436"/>
    </row>
    <row r="29" spans="1:5">
      <c r="A29" s="1014"/>
      <c r="B29" s="448" t="s">
        <v>798</v>
      </c>
      <c r="C29" s="439"/>
      <c r="D29" s="439"/>
      <c r="E29" s="440"/>
    </row>
    <row r="30" spans="1:5" ht="39">
      <c r="A30" s="1010" t="s">
        <v>6</v>
      </c>
      <c r="B30" s="449" t="s">
        <v>1657</v>
      </c>
      <c r="C30" s="432"/>
      <c r="D30" s="432"/>
      <c r="E30" s="433"/>
    </row>
    <row r="31" spans="1:5" ht="26">
      <c r="A31" s="1011"/>
      <c r="B31" s="450" t="s">
        <v>787</v>
      </c>
      <c r="C31" s="435"/>
      <c r="D31" s="435"/>
      <c r="E31" s="436"/>
    </row>
    <row r="32" spans="1:5" ht="26">
      <c r="A32" s="1011"/>
      <c r="B32" s="450" t="s">
        <v>1658</v>
      </c>
      <c r="C32" s="435"/>
      <c r="D32" s="435"/>
      <c r="E32" s="436"/>
    </row>
    <row r="33" spans="1:5" ht="26">
      <c r="A33" s="1011"/>
      <c r="B33" s="450" t="s">
        <v>2033</v>
      </c>
      <c r="C33" s="435"/>
      <c r="D33" s="435"/>
      <c r="E33" s="436"/>
    </row>
    <row r="34" spans="1:5" ht="52">
      <c r="A34" s="1011"/>
      <c r="B34" s="450" t="s">
        <v>1659</v>
      </c>
      <c r="C34" s="435"/>
      <c r="D34" s="435"/>
      <c r="E34" s="436"/>
    </row>
    <row r="35" spans="1:5" ht="26">
      <c r="A35" s="1011"/>
      <c r="B35" s="450" t="s">
        <v>1679</v>
      </c>
      <c r="C35" s="435"/>
      <c r="D35" s="435"/>
      <c r="E35" s="436"/>
    </row>
    <row r="36" spans="1:5">
      <c r="A36" s="1011"/>
      <c r="B36" s="450" t="s">
        <v>1660</v>
      </c>
      <c r="C36" s="435"/>
      <c r="D36" s="435"/>
      <c r="E36" s="436"/>
    </row>
    <row r="37" spans="1:5">
      <c r="A37" s="1012"/>
      <c r="B37" s="451" t="s">
        <v>1952</v>
      </c>
      <c r="C37" s="439"/>
      <c r="D37" s="439"/>
      <c r="E37" s="440"/>
    </row>
    <row r="38" spans="1:5">
      <c r="A38" s="1007" t="s">
        <v>527</v>
      </c>
      <c r="B38" s="431" t="s">
        <v>1665</v>
      </c>
      <c r="C38" s="432"/>
      <c r="D38" s="432"/>
      <c r="E38" s="433"/>
    </row>
    <row r="39" spans="1:5">
      <c r="A39" s="1008"/>
      <c r="B39" s="437" t="s">
        <v>1666</v>
      </c>
      <c r="C39" s="435"/>
      <c r="D39" s="435"/>
      <c r="E39" s="436"/>
    </row>
    <row r="40" spans="1:5">
      <c r="A40" s="1008"/>
      <c r="B40" s="437" t="s">
        <v>529</v>
      </c>
      <c r="C40" s="435"/>
      <c r="D40" s="435"/>
      <c r="E40" s="436"/>
    </row>
    <row r="41" spans="1:5">
      <c r="A41" s="1009"/>
      <c r="B41" s="438" t="s">
        <v>1682</v>
      </c>
      <c r="C41" s="439"/>
      <c r="D41" s="439"/>
      <c r="E41" s="440"/>
    </row>
  </sheetData>
  <mergeCells count="14">
    <mergeCell ref="A6:E6"/>
    <mergeCell ref="A1:E1"/>
    <mergeCell ref="A4:E4"/>
    <mergeCell ref="A38:A41"/>
    <mergeCell ref="A30:A37"/>
    <mergeCell ref="A12:A13"/>
    <mergeCell ref="A22:A23"/>
    <mergeCell ref="A24:A29"/>
    <mergeCell ref="A18:A21"/>
    <mergeCell ref="A7:B7"/>
    <mergeCell ref="A8:A11"/>
    <mergeCell ref="A14:A17"/>
    <mergeCell ref="A2:E2"/>
    <mergeCell ref="A5:E5"/>
  </mergeCells>
  <dataValidations count="2">
    <dataValidation showInputMessage="1" showErrorMessage="1" sqref="E7" xr:uid="{1B31A4E2-874A-4571-9102-21ADCA241E88}"/>
    <dataValidation type="whole" allowBlank="1" showInputMessage="1" showErrorMessage="1" sqref="F7:J7 D7" xr:uid="{CFA4650E-6475-4695-9A0D-06E51BAFBB64}">
      <formula1>0</formula1>
      <formula2>2</formula2>
    </dataValidation>
  </dataValidations>
  <pageMargins left="0.25" right="0.25" top="0.33" bottom="0.34" header="0.3" footer="0.3"/>
  <pageSetup paperSize="9" orientation="landscape"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DA3EA4-461A-4460-BF60-5B5B4D61B6C6}">
  <dimension ref="A1:F50"/>
  <sheetViews>
    <sheetView zoomScale="85" zoomScaleNormal="85" workbookViewId="0">
      <selection activeCell="A4" sqref="A4:F4"/>
    </sheetView>
  </sheetViews>
  <sheetFormatPr defaultColWidth="8.7265625" defaultRowHeight="14.5"/>
  <cols>
    <col min="1" max="1" width="13.54296875" style="6" customWidth="1"/>
    <col min="2" max="2" width="48.7265625" style="328" customWidth="1"/>
    <col min="3" max="3" width="10.1796875" style="6" customWidth="1"/>
    <col min="4" max="4" width="12" style="6" customWidth="1"/>
    <col min="5" max="5" width="11.7265625" style="6" customWidth="1"/>
    <col min="6" max="6" width="26.453125" style="6" customWidth="1"/>
    <col min="7" max="16384" width="8.7265625" style="6"/>
  </cols>
  <sheetData>
    <row r="1" spans="1:6" ht="60.5" customHeight="1">
      <c r="A1" s="1003" t="s">
        <v>2163</v>
      </c>
      <c r="B1" s="1003"/>
      <c r="C1" s="1003"/>
      <c r="D1" s="1003"/>
      <c r="E1" s="1003"/>
      <c r="F1" s="1003"/>
    </row>
    <row r="2" spans="1:6" ht="14" customHeight="1">
      <c r="A2" s="1005" t="s">
        <v>2082</v>
      </c>
      <c r="B2" s="1005"/>
      <c r="C2" s="1005"/>
      <c r="D2" s="1005"/>
      <c r="E2" s="1005"/>
      <c r="F2" s="1005"/>
    </row>
    <row r="3" spans="1:6" ht="14" customHeight="1">
      <c r="A3" s="543"/>
      <c r="B3" s="543"/>
      <c r="C3" s="543"/>
      <c r="D3" s="543"/>
      <c r="E3" s="543"/>
      <c r="F3" s="543"/>
    </row>
    <row r="4" spans="1:6" ht="46" customHeight="1">
      <c r="A4" s="777" t="s">
        <v>2153</v>
      </c>
      <c r="B4" s="777"/>
      <c r="C4" s="777"/>
      <c r="D4" s="777"/>
      <c r="E4" s="777"/>
      <c r="F4" s="777"/>
    </row>
    <row r="5" spans="1:6" ht="25" customHeight="1">
      <c r="A5" s="321"/>
      <c r="B5" s="321"/>
      <c r="C5" s="321"/>
      <c r="D5" s="321"/>
      <c r="E5" s="321"/>
      <c r="F5" s="321"/>
    </row>
    <row r="6" spans="1:6" ht="23" customHeight="1">
      <c r="A6" s="1018" t="s">
        <v>1687</v>
      </c>
      <c r="B6" s="990"/>
      <c r="C6" s="990"/>
      <c r="D6" s="990"/>
      <c r="E6" s="990"/>
      <c r="F6" s="990"/>
    </row>
    <row r="7" spans="1:6" ht="26">
      <c r="A7" s="532"/>
      <c r="B7" s="533"/>
      <c r="C7" s="546" t="s">
        <v>521</v>
      </c>
      <c r="D7" s="534" t="s">
        <v>520</v>
      </c>
      <c r="E7" s="534" t="s">
        <v>791</v>
      </c>
      <c r="F7" s="547" t="s">
        <v>1667</v>
      </c>
    </row>
    <row r="8" spans="1:6">
      <c r="A8" s="1007" t="s">
        <v>1378</v>
      </c>
      <c r="B8" s="431" t="s">
        <v>783</v>
      </c>
      <c r="C8" s="456"/>
      <c r="D8" s="456"/>
      <c r="E8" s="456"/>
      <c r="F8" s="457"/>
    </row>
    <row r="9" spans="1:6" ht="26">
      <c r="A9" s="1008"/>
      <c r="B9" s="437" t="s">
        <v>530</v>
      </c>
      <c r="C9" s="458"/>
      <c r="D9" s="458"/>
      <c r="E9" s="458"/>
      <c r="F9" s="459"/>
    </row>
    <row r="10" spans="1:6">
      <c r="A10" s="1008"/>
      <c r="B10" s="462" t="s">
        <v>25</v>
      </c>
      <c r="C10" s="458"/>
      <c r="D10" s="458"/>
      <c r="E10" s="458"/>
      <c r="F10" s="459"/>
    </row>
    <row r="11" spans="1:6">
      <c r="A11" s="1009"/>
      <c r="B11" s="438" t="s">
        <v>523</v>
      </c>
      <c r="C11" s="460"/>
      <c r="D11" s="460"/>
      <c r="E11" s="460"/>
      <c r="F11" s="461"/>
    </row>
    <row r="12" spans="1:6" ht="26">
      <c r="A12" s="1019" t="s">
        <v>525</v>
      </c>
      <c r="B12" s="441" t="s">
        <v>782</v>
      </c>
      <c r="C12" s="456"/>
      <c r="D12" s="456"/>
      <c r="E12" s="456"/>
      <c r="F12" s="457"/>
    </row>
    <row r="13" spans="1:6" ht="26">
      <c r="A13" s="1020"/>
      <c r="B13" s="442" t="s">
        <v>1669</v>
      </c>
      <c r="C13" s="460"/>
      <c r="D13" s="460"/>
      <c r="E13" s="460"/>
      <c r="F13" s="461"/>
    </row>
    <row r="14" spans="1:6" ht="26">
      <c r="A14" s="1007" t="s">
        <v>785</v>
      </c>
      <c r="B14" s="431" t="s">
        <v>789</v>
      </c>
      <c r="C14" s="456"/>
      <c r="D14" s="456"/>
      <c r="E14" s="456"/>
      <c r="F14" s="457"/>
    </row>
    <row r="15" spans="1:6" ht="26">
      <c r="A15" s="1008"/>
      <c r="B15" s="437" t="s">
        <v>1670</v>
      </c>
      <c r="C15" s="458"/>
      <c r="D15" s="458"/>
      <c r="E15" s="458"/>
      <c r="F15" s="459"/>
    </row>
    <row r="16" spans="1:6">
      <c r="A16" s="1008"/>
      <c r="B16" s="437" t="s">
        <v>1741</v>
      </c>
      <c r="C16" s="458"/>
      <c r="D16" s="458"/>
      <c r="E16" s="458"/>
      <c r="F16" s="459"/>
    </row>
    <row r="17" spans="1:6">
      <c r="A17" s="1008"/>
      <c r="B17" s="437" t="s">
        <v>1652</v>
      </c>
      <c r="C17" s="458"/>
      <c r="D17" s="458"/>
      <c r="E17" s="458"/>
      <c r="F17" s="459"/>
    </row>
    <row r="18" spans="1:6">
      <c r="A18" s="1008"/>
      <c r="B18" s="437" t="s">
        <v>524</v>
      </c>
      <c r="C18" s="458"/>
      <c r="D18" s="458"/>
      <c r="E18" s="458"/>
      <c r="F18" s="459"/>
    </row>
    <row r="19" spans="1:6" ht="15.5">
      <c r="A19" s="1008"/>
      <c r="B19" s="463" t="s">
        <v>795</v>
      </c>
      <c r="C19" s="458"/>
      <c r="D19" s="458"/>
      <c r="E19" s="458"/>
      <c r="F19" s="459"/>
    </row>
    <row r="20" spans="1:6">
      <c r="A20" s="1008"/>
      <c r="B20" s="437" t="s">
        <v>796</v>
      </c>
      <c r="C20" s="458"/>
      <c r="D20" s="458"/>
      <c r="E20" s="458"/>
      <c r="F20" s="459"/>
    </row>
    <row r="21" spans="1:6">
      <c r="A21" s="1008"/>
      <c r="B21" s="464" t="s">
        <v>1671</v>
      </c>
      <c r="C21" s="458"/>
      <c r="D21" s="458"/>
      <c r="E21" s="458"/>
      <c r="F21" s="459"/>
    </row>
    <row r="22" spans="1:6">
      <c r="A22" s="1008"/>
      <c r="B22" s="462" t="s">
        <v>1672</v>
      </c>
      <c r="C22" s="458"/>
      <c r="D22" s="458"/>
      <c r="E22" s="458"/>
      <c r="F22" s="459"/>
    </row>
    <row r="23" spans="1:6">
      <c r="A23" s="1008"/>
      <c r="B23" s="462" t="s">
        <v>792</v>
      </c>
      <c r="C23" s="458"/>
      <c r="D23" s="458"/>
      <c r="E23" s="458"/>
      <c r="F23" s="459"/>
    </row>
    <row r="24" spans="1:6">
      <c r="A24" s="1008"/>
      <c r="B24" s="462" t="s">
        <v>1953</v>
      </c>
      <c r="C24" s="458"/>
      <c r="D24" s="458"/>
      <c r="E24" s="458"/>
      <c r="F24" s="459"/>
    </row>
    <row r="25" spans="1:6">
      <c r="A25" s="1009"/>
      <c r="B25" s="465" t="s">
        <v>1200</v>
      </c>
      <c r="C25" s="460"/>
      <c r="D25" s="460"/>
      <c r="E25" s="460"/>
      <c r="F25" s="461"/>
    </row>
    <row r="26" spans="1:6" ht="26">
      <c r="A26" s="1019" t="s">
        <v>781</v>
      </c>
      <c r="B26" s="441" t="s">
        <v>1673</v>
      </c>
      <c r="C26" s="456"/>
      <c r="D26" s="456"/>
      <c r="E26" s="456"/>
      <c r="F26" s="457"/>
    </row>
    <row r="27" spans="1:6">
      <c r="A27" s="1020"/>
      <c r="B27" s="448" t="s">
        <v>1654</v>
      </c>
      <c r="C27" s="460"/>
      <c r="D27" s="460"/>
      <c r="E27" s="460"/>
      <c r="F27" s="461"/>
    </row>
    <row r="28" spans="1:6">
      <c r="A28" s="1007" t="s">
        <v>1199</v>
      </c>
      <c r="B28" s="449" t="s">
        <v>1655</v>
      </c>
      <c r="C28" s="456"/>
      <c r="D28" s="456"/>
      <c r="E28" s="456"/>
      <c r="F28" s="457"/>
    </row>
    <row r="29" spans="1:6">
      <c r="A29" s="1008"/>
      <c r="B29" s="450" t="s">
        <v>1954</v>
      </c>
      <c r="C29" s="458"/>
      <c r="D29" s="458"/>
      <c r="E29" s="458"/>
      <c r="F29" s="459"/>
    </row>
    <row r="30" spans="1:6" ht="26">
      <c r="A30" s="1008"/>
      <c r="B30" s="434" t="s">
        <v>1675</v>
      </c>
      <c r="C30" s="458"/>
      <c r="D30" s="458"/>
      <c r="E30" s="458"/>
      <c r="F30" s="459"/>
    </row>
    <row r="31" spans="1:6" ht="26">
      <c r="A31" s="1008"/>
      <c r="B31" s="434" t="s">
        <v>1951</v>
      </c>
      <c r="C31" s="458"/>
      <c r="D31" s="458"/>
      <c r="E31" s="458"/>
      <c r="F31" s="459"/>
    </row>
    <row r="32" spans="1:6" ht="39">
      <c r="A32" s="1008"/>
      <c r="B32" s="450" t="s">
        <v>1955</v>
      </c>
      <c r="C32" s="458"/>
      <c r="D32" s="458"/>
      <c r="E32" s="458"/>
      <c r="F32" s="459"/>
    </row>
    <row r="33" spans="1:6">
      <c r="A33" s="1009"/>
      <c r="B33" s="443" t="s">
        <v>798</v>
      </c>
      <c r="C33" s="460"/>
      <c r="D33" s="460"/>
      <c r="E33" s="460"/>
      <c r="F33" s="461"/>
    </row>
    <row r="34" spans="1:6" ht="39">
      <c r="A34" s="1024" t="s">
        <v>6</v>
      </c>
      <c r="B34" s="445" t="s">
        <v>1677</v>
      </c>
      <c r="C34" s="456"/>
      <c r="D34" s="456"/>
      <c r="E34" s="456"/>
      <c r="F34" s="457"/>
    </row>
    <row r="35" spans="1:6" ht="26">
      <c r="A35" s="1025"/>
      <c r="B35" s="446" t="s">
        <v>1956</v>
      </c>
      <c r="C35" s="458"/>
      <c r="D35" s="458"/>
      <c r="E35" s="458"/>
      <c r="F35" s="459"/>
    </row>
    <row r="36" spans="1:6" ht="52">
      <c r="A36" s="1025"/>
      <c r="B36" s="446" t="s">
        <v>2034</v>
      </c>
      <c r="C36" s="458"/>
      <c r="D36" s="458"/>
      <c r="E36" s="458"/>
      <c r="F36" s="459"/>
    </row>
    <row r="37" spans="1:6" ht="52">
      <c r="A37" s="1025"/>
      <c r="B37" s="446" t="s">
        <v>1957</v>
      </c>
      <c r="C37" s="458"/>
      <c r="D37" s="458"/>
      <c r="E37" s="458"/>
      <c r="F37" s="459"/>
    </row>
    <row r="38" spans="1:6" ht="26">
      <c r="A38" s="1025"/>
      <c r="B38" s="446" t="s">
        <v>1685</v>
      </c>
      <c r="C38" s="458"/>
      <c r="D38" s="458"/>
      <c r="E38" s="458"/>
      <c r="F38" s="459"/>
    </row>
    <row r="39" spans="1:6">
      <c r="A39" s="1025"/>
      <c r="B39" s="446" t="s">
        <v>1660</v>
      </c>
      <c r="C39" s="458"/>
      <c r="D39" s="458"/>
      <c r="E39" s="458"/>
      <c r="F39" s="459"/>
    </row>
    <row r="40" spans="1:6">
      <c r="A40" s="1026"/>
      <c r="B40" s="452" t="s">
        <v>1958</v>
      </c>
      <c r="C40" s="460"/>
      <c r="D40" s="460"/>
      <c r="E40" s="460"/>
      <c r="F40" s="461"/>
    </row>
    <row r="41" spans="1:6" ht="26">
      <c r="A41" s="1013" t="s">
        <v>526</v>
      </c>
      <c r="B41" s="441" t="s">
        <v>788</v>
      </c>
      <c r="C41" s="456"/>
      <c r="D41" s="456"/>
      <c r="E41" s="456"/>
      <c r="F41" s="457"/>
    </row>
    <row r="42" spans="1:6" ht="26">
      <c r="A42" s="1015"/>
      <c r="B42" s="444" t="s">
        <v>1648</v>
      </c>
      <c r="C42" s="458"/>
      <c r="D42" s="458"/>
      <c r="E42" s="458"/>
      <c r="F42" s="459"/>
    </row>
    <row r="43" spans="1:6">
      <c r="A43" s="1015"/>
      <c r="B43" s="444" t="s">
        <v>1683</v>
      </c>
      <c r="C43" s="458"/>
      <c r="D43" s="458"/>
      <c r="E43" s="458"/>
      <c r="F43" s="459"/>
    </row>
    <row r="44" spans="1:6" ht="45.5">
      <c r="A44" s="1014"/>
      <c r="B44" s="448" t="s">
        <v>1681</v>
      </c>
      <c r="C44" s="460"/>
      <c r="D44" s="460"/>
      <c r="E44" s="460"/>
      <c r="F44" s="461"/>
    </row>
    <row r="45" spans="1:6">
      <c r="A45" s="1021" t="s">
        <v>527</v>
      </c>
      <c r="B45" s="431" t="s">
        <v>1686</v>
      </c>
      <c r="C45" s="456"/>
      <c r="D45" s="456"/>
      <c r="E45" s="456"/>
      <c r="F45" s="457"/>
    </row>
    <row r="46" spans="1:6" ht="26">
      <c r="A46" s="1022"/>
      <c r="B46" s="437" t="s">
        <v>528</v>
      </c>
      <c r="C46" s="458"/>
      <c r="D46" s="458"/>
      <c r="E46" s="458"/>
      <c r="F46" s="459"/>
    </row>
    <row r="47" spans="1:6">
      <c r="A47" s="1022"/>
      <c r="B47" s="437" t="s">
        <v>529</v>
      </c>
      <c r="C47" s="458"/>
      <c r="D47" s="458"/>
      <c r="E47" s="458"/>
      <c r="F47" s="459"/>
    </row>
    <row r="48" spans="1:6" ht="26">
      <c r="A48" s="1022"/>
      <c r="B48" s="437" t="s">
        <v>790</v>
      </c>
      <c r="C48" s="458"/>
      <c r="D48" s="458"/>
      <c r="E48" s="458"/>
      <c r="F48" s="459"/>
    </row>
    <row r="49" spans="1:6" ht="26">
      <c r="A49" s="1023"/>
      <c r="B49" s="438" t="s">
        <v>1684</v>
      </c>
      <c r="C49" s="460"/>
      <c r="D49" s="460"/>
      <c r="E49" s="460"/>
      <c r="F49" s="461"/>
    </row>
    <row r="50" spans="1:6" ht="18.5">
      <c r="A50" s="455"/>
      <c r="C50" s="776"/>
      <c r="D50" s="776"/>
      <c r="E50" s="776"/>
    </row>
  </sheetData>
  <mergeCells count="13">
    <mergeCell ref="A12:A13"/>
    <mergeCell ref="C50:E50"/>
    <mergeCell ref="A41:A44"/>
    <mergeCell ref="A45:A49"/>
    <mergeCell ref="A26:A27"/>
    <mergeCell ref="A14:A25"/>
    <mergeCell ref="A28:A33"/>
    <mergeCell ref="A34:A40"/>
    <mergeCell ref="A1:F1"/>
    <mergeCell ref="A2:F2"/>
    <mergeCell ref="A8:A11"/>
    <mergeCell ref="A4:F4"/>
    <mergeCell ref="A6:F6"/>
  </mergeCells>
  <dataValidations count="2">
    <dataValidation type="whole" allowBlank="1" showInputMessage="1" showErrorMessage="1" sqref="D7 G7:J7" xr:uid="{51B7A557-958A-4185-B36C-015D9C5D40B6}">
      <formula1>0</formula1>
      <formula2>2</formula2>
    </dataValidation>
    <dataValidation showInputMessage="1" showErrorMessage="1" sqref="F7" xr:uid="{72A17064-782E-447E-AC9E-87FF708C7FF2}"/>
  </dataValidations>
  <pageMargins left="0.49" right="0.48" top="0.37" bottom="0.32" header="0.3" footer="0.3"/>
  <pageSetup paperSize="9" orientation="landscape" horizontalDpi="1200" verticalDpi="12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0BAEDC-1081-4F32-AA64-E9D9EF05937C}">
  <dimension ref="A1:F57"/>
  <sheetViews>
    <sheetView zoomScale="70" zoomScaleNormal="70" workbookViewId="0">
      <selection sqref="A1:F1"/>
    </sheetView>
  </sheetViews>
  <sheetFormatPr defaultColWidth="8.7265625" defaultRowHeight="14.5"/>
  <cols>
    <col min="1" max="1" width="13.54296875" style="6" customWidth="1"/>
    <col min="2" max="2" width="48.7265625" style="328" customWidth="1"/>
    <col min="3" max="3" width="10.1796875" style="6" customWidth="1"/>
    <col min="4" max="4" width="12" style="6" customWidth="1"/>
    <col min="5" max="5" width="11.7265625" style="6" customWidth="1"/>
    <col min="6" max="6" width="34.08984375" style="6" customWidth="1"/>
    <col min="7" max="16384" width="8.7265625" style="6"/>
  </cols>
  <sheetData>
    <row r="1" spans="1:6" ht="61.5" customHeight="1">
      <c r="A1" s="1003" t="s">
        <v>2152</v>
      </c>
      <c r="B1" s="1004"/>
      <c r="C1" s="1004"/>
      <c r="D1" s="1004"/>
      <c r="E1" s="1004"/>
      <c r="F1" s="1004"/>
    </row>
    <row r="2" spans="1:6" ht="14" customHeight="1">
      <c r="A2" s="1005" t="s">
        <v>2082</v>
      </c>
      <c r="B2" s="1005"/>
      <c r="C2" s="1005"/>
      <c r="D2" s="1005"/>
      <c r="E2" s="1005"/>
      <c r="F2" s="1005"/>
    </row>
    <row r="3" spans="1:6" ht="14" customHeight="1">
      <c r="A3" s="543"/>
      <c r="B3" s="543"/>
      <c r="C3" s="543"/>
      <c r="D3" s="543"/>
      <c r="E3" s="543"/>
      <c r="F3" s="543"/>
    </row>
    <row r="4" spans="1:6" ht="67.5" customHeight="1">
      <c r="A4" s="777" t="s">
        <v>2153</v>
      </c>
      <c r="B4" s="777"/>
      <c r="C4" s="777"/>
      <c r="D4" s="777"/>
      <c r="E4" s="777"/>
      <c r="F4" s="777"/>
    </row>
    <row r="5" spans="1:6" ht="14" customHeight="1">
      <c r="A5" s="426"/>
      <c r="B5" s="321"/>
      <c r="C5" s="321"/>
      <c r="D5" s="321"/>
      <c r="E5" s="321"/>
      <c r="F5" s="321"/>
    </row>
    <row r="6" spans="1:6" ht="23" customHeight="1">
      <c r="A6" s="1031" t="s">
        <v>1731</v>
      </c>
      <c r="B6" s="1031"/>
      <c r="C6" s="1031"/>
      <c r="D6" s="1031"/>
      <c r="E6" s="1031"/>
      <c r="F6" s="1031"/>
    </row>
    <row r="7" spans="1:6" ht="26">
      <c r="A7" s="1032"/>
      <c r="B7" s="1033"/>
      <c r="C7" s="534" t="s">
        <v>521</v>
      </c>
      <c r="D7" s="534" t="s">
        <v>520</v>
      </c>
      <c r="E7" s="534" t="s">
        <v>791</v>
      </c>
      <c r="F7" s="531" t="s">
        <v>1730</v>
      </c>
    </row>
    <row r="8" spans="1:6">
      <c r="A8" s="1007" t="s">
        <v>1378</v>
      </c>
      <c r="B8" s="431" t="s">
        <v>783</v>
      </c>
      <c r="C8" s="494" t="s">
        <v>1553</v>
      </c>
      <c r="D8" s="456"/>
      <c r="E8" s="456"/>
      <c r="F8" s="535">
        <v>2</v>
      </c>
    </row>
    <row r="9" spans="1:6" ht="26">
      <c r="A9" s="1008"/>
      <c r="B9" s="437" t="s">
        <v>530</v>
      </c>
      <c r="C9" s="458"/>
      <c r="D9" s="495" t="s">
        <v>1553</v>
      </c>
      <c r="E9" s="458"/>
      <c r="F9" s="536">
        <v>1</v>
      </c>
    </row>
    <row r="10" spans="1:6">
      <c r="A10" s="1008"/>
      <c r="B10" s="462" t="s">
        <v>25</v>
      </c>
      <c r="C10" s="458"/>
      <c r="D10" s="495" t="s">
        <v>1553</v>
      </c>
      <c r="E10" s="458"/>
      <c r="F10" s="536">
        <v>1</v>
      </c>
    </row>
    <row r="11" spans="1:6">
      <c r="A11" s="1009"/>
      <c r="B11" s="438" t="s">
        <v>523</v>
      </c>
      <c r="C11" s="497" t="s">
        <v>1553</v>
      </c>
      <c r="D11" s="460"/>
      <c r="E11" s="460"/>
      <c r="F11" s="537">
        <v>2</v>
      </c>
    </row>
    <row r="12" spans="1:6" ht="26">
      <c r="A12" s="1019" t="s">
        <v>525</v>
      </c>
      <c r="B12" s="441" t="s">
        <v>782</v>
      </c>
      <c r="C12" s="494" t="s">
        <v>1553</v>
      </c>
      <c r="D12" s="456"/>
      <c r="E12" s="456"/>
      <c r="F12" s="535">
        <v>2</v>
      </c>
    </row>
    <row r="13" spans="1:6" ht="26">
      <c r="A13" s="1020"/>
      <c r="B13" s="442" t="s">
        <v>1669</v>
      </c>
      <c r="C13" s="497" t="s">
        <v>1553</v>
      </c>
      <c r="D13" s="460"/>
      <c r="E13" s="460"/>
      <c r="F13" s="537">
        <v>2</v>
      </c>
    </row>
    <row r="14" spans="1:6" ht="26">
      <c r="A14" s="1007" t="s">
        <v>785</v>
      </c>
      <c r="B14" s="431" t="s">
        <v>789</v>
      </c>
      <c r="C14" s="494" t="s">
        <v>1553</v>
      </c>
      <c r="D14" s="493"/>
      <c r="E14" s="456"/>
      <c r="F14" s="535">
        <v>2</v>
      </c>
    </row>
    <row r="15" spans="1:6" ht="26">
      <c r="A15" s="1008"/>
      <c r="B15" s="437" t="s">
        <v>1670</v>
      </c>
      <c r="C15" s="458"/>
      <c r="D15" s="495" t="s">
        <v>1553</v>
      </c>
      <c r="E15" s="458"/>
      <c r="F15" s="536">
        <v>1</v>
      </c>
    </row>
    <row r="16" spans="1:6">
      <c r="A16" s="1008"/>
      <c r="B16" s="437" t="s">
        <v>1741</v>
      </c>
      <c r="C16" s="458"/>
      <c r="D16" s="458"/>
      <c r="E16" s="495" t="s">
        <v>1553</v>
      </c>
      <c r="F16" s="536">
        <v>0</v>
      </c>
    </row>
    <row r="17" spans="1:6">
      <c r="A17" s="1008"/>
      <c r="B17" s="437" t="s">
        <v>1652</v>
      </c>
      <c r="C17" s="495" t="s">
        <v>1553</v>
      </c>
      <c r="D17" s="458"/>
      <c r="E17" s="458"/>
      <c r="F17" s="536">
        <v>2</v>
      </c>
    </row>
    <row r="18" spans="1:6">
      <c r="A18" s="1008"/>
      <c r="B18" s="437" t="s">
        <v>524</v>
      </c>
      <c r="C18" s="458"/>
      <c r="D18" s="458"/>
      <c r="E18" s="495" t="s">
        <v>1553</v>
      </c>
      <c r="F18" s="536">
        <v>0</v>
      </c>
    </row>
    <row r="19" spans="1:6">
      <c r="A19" s="1008"/>
      <c r="B19" s="498" t="s">
        <v>795</v>
      </c>
      <c r="C19" s="458"/>
      <c r="D19" s="458"/>
      <c r="E19" s="458"/>
      <c r="F19" s="536"/>
    </row>
    <row r="20" spans="1:6">
      <c r="A20" s="1008"/>
      <c r="B20" s="437" t="s">
        <v>796</v>
      </c>
      <c r="C20" s="495" t="s">
        <v>1553</v>
      </c>
      <c r="D20" s="458"/>
      <c r="E20" s="458"/>
      <c r="F20" s="536">
        <v>2</v>
      </c>
    </row>
    <row r="21" spans="1:6">
      <c r="A21" s="1008"/>
      <c r="B21" s="464" t="s">
        <v>1671</v>
      </c>
      <c r="C21" s="458"/>
      <c r="D21" s="495" t="s">
        <v>1553</v>
      </c>
      <c r="E21" s="458"/>
      <c r="F21" s="536">
        <v>1</v>
      </c>
    </row>
    <row r="22" spans="1:6">
      <c r="A22" s="1008"/>
      <c r="B22" s="462" t="s">
        <v>1672</v>
      </c>
      <c r="C22" s="495" t="s">
        <v>1553</v>
      </c>
      <c r="D22" s="458"/>
      <c r="E22" s="458"/>
      <c r="F22" s="536">
        <v>2</v>
      </c>
    </row>
    <row r="23" spans="1:6">
      <c r="A23" s="1008"/>
      <c r="B23" s="462" t="s">
        <v>792</v>
      </c>
      <c r="C23" s="458"/>
      <c r="D23" s="495" t="s">
        <v>1553</v>
      </c>
      <c r="E23" s="458"/>
      <c r="F23" s="536">
        <v>1</v>
      </c>
    </row>
    <row r="24" spans="1:6">
      <c r="A24" s="1008"/>
      <c r="B24" s="462" t="s">
        <v>793</v>
      </c>
      <c r="C24" s="458"/>
      <c r="D24" s="458"/>
      <c r="E24" s="495" t="s">
        <v>1553</v>
      </c>
      <c r="F24" s="536">
        <v>0</v>
      </c>
    </row>
    <row r="25" spans="1:6">
      <c r="A25" s="1009"/>
      <c r="B25" s="465" t="s">
        <v>794</v>
      </c>
      <c r="C25" s="460"/>
      <c r="D25" s="497" t="s">
        <v>1553</v>
      </c>
      <c r="E25" s="460"/>
      <c r="F25" s="537">
        <v>1</v>
      </c>
    </row>
    <row r="26" spans="1:6" ht="26">
      <c r="A26" s="1019" t="s">
        <v>781</v>
      </c>
      <c r="B26" s="441" t="s">
        <v>1673</v>
      </c>
      <c r="C26" s="456"/>
      <c r="D26" s="494" t="s">
        <v>1553</v>
      </c>
      <c r="E26" s="456"/>
      <c r="F26" s="535">
        <v>1</v>
      </c>
    </row>
    <row r="27" spans="1:6">
      <c r="A27" s="1020"/>
      <c r="B27" s="448" t="s">
        <v>1654</v>
      </c>
      <c r="C27" s="460"/>
      <c r="D27" s="497" t="s">
        <v>1553</v>
      </c>
      <c r="E27" s="460"/>
      <c r="F27" s="537">
        <v>1</v>
      </c>
    </row>
    <row r="28" spans="1:6">
      <c r="A28" s="1007" t="s">
        <v>1199</v>
      </c>
      <c r="B28" s="449" t="s">
        <v>1655</v>
      </c>
      <c r="C28" s="494" t="s">
        <v>1553</v>
      </c>
      <c r="D28" s="456"/>
      <c r="E28" s="456"/>
      <c r="F28" s="535">
        <v>2</v>
      </c>
    </row>
    <row r="29" spans="1:6">
      <c r="A29" s="1008"/>
      <c r="B29" s="450" t="s">
        <v>1688</v>
      </c>
      <c r="C29" s="495" t="s">
        <v>1553</v>
      </c>
      <c r="D29" s="458"/>
      <c r="E29" s="458"/>
      <c r="F29" s="536">
        <v>2</v>
      </c>
    </row>
    <row r="30" spans="1:6" ht="26">
      <c r="A30" s="1008"/>
      <c r="B30" s="434" t="s">
        <v>1675</v>
      </c>
      <c r="C30" s="495" t="s">
        <v>1553</v>
      </c>
      <c r="D30" s="458"/>
      <c r="E30" s="458"/>
      <c r="F30" s="536">
        <v>2</v>
      </c>
    </row>
    <row r="31" spans="1:6" ht="39">
      <c r="A31" s="1008"/>
      <c r="B31" s="434" t="s">
        <v>1674</v>
      </c>
      <c r="C31" s="495" t="s">
        <v>1553</v>
      </c>
      <c r="D31" s="458"/>
      <c r="E31" s="458"/>
      <c r="F31" s="536">
        <v>2</v>
      </c>
    </row>
    <row r="32" spans="1:6" ht="52">
      <c r="A32" s="1008"/>
      <c r="B32" s="450" t="s">
        <v>1676</v>
      </c>
      <c r="C32" s="458"/>
      <c r="D32" s="495" t="s">
        <v>1553</v>
      </c>
      <c r="E32" s="458"/>
      <c r="F32" s="536">
        <v>1</v>
      </c>
    </row>
    <row r="33" spans="1:6">
      <c r="A33" s="1009"/>
      <c r="B33" s="443" t="s">
        <v>798</v>
      </c>
      <c r="C33" s="460"/>
      <c r="D33" s="497" t="s">
        <v>1553</v>
      </c>
      <c r="E33" s="496"/>
      <c r="F33" s="537">
        <v>1</v>
      </c>
    </row>
    <row r="34" spans="1:6" ht="39">
      <c r="A34" s="1024" t="s">
        <v>6</v>
      </c>
      <c r="B34" s="445" t="s">
        <v>1677</v>
      </c>
      <c r="C34" s="456"/>
      <c r="D34" s="456"/>
      <c r="E34" s="494" t="s">
        <v>1553</v>
      </c>
      <c r="F34" s="535">
        <v>0</v>
      </c>
    </row>
    <row r="35" spans="1:6" ht="26">
      <c r="A35" s="1025"/>
      <c r="B35" s="446" t="s">
        <v>1678</v>
      </c>
      <c r="C35" s="495" t="s">
        <v>1553</v>
      </c>
      <c r="D35" s="458"/>
      <c r="E35" s="458"/>
      <c r="F35" s="536">
        <v>2</v>
      </c>
    </row>
    <row r="36" spans="1:6" ht="52">
      <c r="A36" s="1025"/>
      <c r="B36" s="446" t="s">
        <v>2035</v>
      </c>
      <c r="C36" s="495" t="s">
        <v>1553</v>
      </c>
      <c r="D36" s="458"/>
      <c r="E36" s="458"/>
      <c r="F36" s="536">
        <v>2</v>
      </c>
    </row>
    <row r="37" spans="1:6" ht="52">
      <c r="A37" s="1025"/>
      <c r="B37" s="446" t="s">
        <v>1659</v>
      </c>
      <c r="C37" s="458"/>
      <c r="D37" s="495" t="s">
        <v>1553</v>
      </c>
      <c r="E37" s="458"/>
      <c r="F37" s="536">
        <v>1</v>
      </c>
    </row>
    <row r="38" spans="1:6" ht="26">
      <c r="A38" s="1025"/>
      <c r="B38" s="446" t="s">
        <v>1679</v>
      </c>
      <c r="C38" s="495" t="s">
        <v>1553</v>
      </c>
      <c r="D38" s="458"/>
      <c r="E38" s="458"/>
      <c r="F38" s="536">
        <v>2</v>
      </c>
    </row>
    <row r="39" spans="1:6">
      <c r="A39" s="1025"/>
      <c r="B39" s="446" t="s">
        <v>1660</v>
      </c>
      <c r="C39" s="458"/>
      <c r="D39" s="458"/>
      <c r="E39" s="495" t="s">
        <v>1553</v>
      </c>
      <c r="F39" s="536">
        <v>0</v>
      </c>
    </row>
    <row r="40" spans="1:6" ht="26">
      <c r="A40" s="1026"/>
      <c r="B40" s="452" t="s">
        <v>1680</v>
      </c>
      <c r="C40" s="460"/>
      <c r="D40" s="496" t="s">
        <v>1553</v>
      </c>
      <c r="E40" s="460"/>
      <c r="F40" s="537">
        <v>2</v>
      </c>
    </row>
    <row r="41" spans="1:6">
      <c r="A41" s="1007" t="s">
        <v>797</v>
      </c>
      <c r="B41" s="449" t="s">
        <v>1661</v>
      </c>
      <c r="C41" s="494" t="s">
        <v>1553</v>
      </c>
      <c r="D41" s="499"/>
      <c r="E41" s="456"/>
      <c r="F41" s="535">
        <v>2</v>
      </c>
    </row>
    <row r="42" spans="1:6">
      <c r="A42" s="1008"/>
      <c r="B42" s="450" t="s">
        <v>1662</v>
      </c>
      <c r="C42" s="495" t="s">
        <v>1553</v>
      </c>
      <c r="D42" s="500"/>
      <c r="E42" s="458"/>
      <c r="F42" s="536">
        <v>2</v>
      </c>
    </row>
    <row r="43" spans="1:6" ht="26">
      <c r="A43" s="1008"/>
      <c r="B43" s="434" t="s">
        <v>1663</v>
      </c>
      <c r="C43" s="495" t="s">
        <v>1553</v>
      </c>
      <c r="D43" s="500"/>
      <c r="E43" s="458"/>
      <c r="F43" s="536">
        <v>2</v>
      </c>
    </row>
    <row r="44" spans="1:6" ht="26">
      <c r="A44" s="1009"/>
      <c r="B44" s="451" t="s">
        <v>1664</v>
      </c>
      <c r="C44" s="501"/>
      <c r="D44" s="497" t="s">
        <v>1553</v>
      </c>
      <c r="E44" s="460"/>
      <c r="F44" s="537">
        <v>1</v>
      </c>
    </row>
    <row r="45" spans="1:6" ht="26">
      <c r="A45" s="1013" t="s">
        <v>526</v>
      </c>
      <c r="B45" s="441" t="s">
        <v>788</v>
      </c>
      <c r="C45" s="499"/>
      <c r="D45" s="494" t="s">
        <v>1553</v>
      </c>
      <c r="E45" s="499"/>
      <c r="F45" s="535">
        <v>1</v>
      </c>
    </row>
    <row r="46" spans="1:6" ht="26">
      <c r="A46" s="1015"/>
      <c r="B46" s="444" t="s">
        <v>1648</v>
      </c>
      <c r="C46" s="495" t="s">
        <v>1553</v>
      </c>
      <c r="D46" s="500"/>
      <c r="E46" s="500"/>
      <c r="F46" s="536">
        <v>2</v>
      </c>
    </row>
    <row r="47" spans="1:6">
      <c r="A47" s="1015"/>
      <c r="B47" s="444" t="s">
        <v>1683</v>
      </c>
      <c r="C47" s="500"/>
      <c r="D47" s="500"/>
      <c r="E47" s="495" t="s">
        <v>1553</v>
      </c>
      <c r="F47" s="536">
        <v>0</v>
      </c>
    </row>
    <row r="48" spans="1:6" ht="45.5">
      <c r="A48" s="1014"/>
      <c r="B48" s="448" t="s">
        <v>1681</v>
      </c>
      <c r="C48" s="497" t="s">
        <v>1553</v>
      </c>
      <c r="D48" s="501"/>
      <c r="E48" s="501"/>
      <c r="F48" s="537">
        <v>2</v>
      </c>
    </row>
    <row r="49" spans="1:6">
      <c r="A49" s="1021" t="s">
        <v>527</v>
      </c>
      <c r="B49" s="431" t="s">
        <v>1686</v>
      </c>
      <c r="C49" s="494" t="s">
        <v>1553</v>
      </c>
      <c r="D49" s="499"/>
      <c r="E49" s="499"/>
      <c r="F49" s="535">
        <v>2</v>
      </c>
    </row>
    <row r="50" spans="1:6" ht="26">
      <c r="A50" s="1022"/>
      <c r="B50" s="437" t="s">
        <v>528</v>
      </c>
      <c r="C50" s="495" t="s">
        <v>1553</v>
      </c>
      <c r="D50" s="500"/>
      <c r="E50" s="500"/>
      <c r="F50" s="536">
        <v>2</v>
      </c>
    </row>
    <row r="51" spans="1:6">
      <c r="A51" s="1022"/>
      <c r="B51" s="437" t="s">
        <v>529</v>
      </c>
      <c r="C51" s="495" t="s">
        <v>1553</v>
      </c>
      <c r="D51" s="500"/>
      <c r="E51" s="500"/>
      <c r="F51" s="536">
        <v>2</v>
      </c>
    </row>
    <row r="52" spans="1:6" ht="26">
      <c r="A52" s="1022"/>
      <c r="B52" s="437" t="s">
        <v>790</v>
      </c>
      <c r="C52" s="495" t="s">
        <v>1553</v>
      </c>
      <c r="D52" s="500"/>
      <c r="E52" s="500"/>
      <c r="F52" s="536">
        <v>2</v>
      </c>
    </row>
    <row r="53" spans="1:6" ht="26">
      <c r="A53" s="1027"/>
      <c r="B53" s="539" t="s">
        <v>1684</v>
      </c>
      <c r="C53" s="540"/>
      <c r="D53" s="541" t="s">
        <v>1553</v>
      </c>
      <c r="E53" s="540"/>
      <c r="F53" s="542">
        <v>1</v>
      </c>
    </row>
    <row r="54" spans="1:6">
      <c r="A54" s="1028" t="s">
        <v>1710</v>
      </c>
      <c r="B54" s="1029"/>
      <c r="C54" s="1029"/>
      <c r="D54" s="1029"/>
      <c r="E54" s="1030"/>
      <c r="F54" s="538">
        <f>SUM(F8:F53)</f>
        <v>64</v>
      </c>
    </row>
    <row r="55" spans="1:6">
      <c r="F55" s="504"/>
    </row>
    <row r="56" spans="1:6">
      <c r="F56" s="505"/>
    </row>
    <row r="57" spans="1:6">
      <c r="F57" s="506"/>
    </row>
  </sheetData>
  <mergeCells count="15">
    <mergeCell ref="A49:A53"/>
    <mergeCell ref="A54:E54"/>
    <mergeCell ref="A14:A25"/>
    <mergeCell ref="A1:F1"/>
    <mergeCell ref="A4:F4"/>
    <mergeCell ref="A6:F6"/>
    <mergeCell ref="A8:A11"/>
    <mergeCell ref="A12:A13"/>
    <mergeCell ref="A7:B7"/>
    <mergeCell ref="A2:F2"/>
    <mergeCell ref="A26:A27"/>
    <mergeCell ref="A28:A33"/>
    <mergeCell ref="A34:A40"/>
    <mergeCell ref="A41:A44"/>
    <mergeCell ref="A45:A48"/>
  </mergeCells>
  <dataValidations count="2">
    <dataValidation type="whole" allowBlank="1" showInputMessage="1" showErrorMessage="1" sqref="D7 G7:J7" xr:uid="{A9E6741D-7AC8-4833-BD1C-9327956C3E53}">
      <formula1>0</formula1>
      <formula2>2</formula2>
    </dataValidation>
    <dataValidation showInputMessage="1" showErrorMessage="1" sqref="F7" xr:uid="{7B813463-81BF-48D2-81DB-6E44A910AE06}"/>
  </dataValidations>
  <pageMargins left="0.7" right="0.7" top="0.75" bottom="0.75" header="0.3" footer="0.3"/>
  <pageSetup paperSize="9" orientation="landscape" horizontalDpi="1200" verticalDpi="1200" r:id="rId1"/>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5E2E6D-03AC-4D13-AC18-BFBAD0567AB8}">
  <sheetPr>
    <tabColor rgb="FFFF0000"/>
  </sheetPr>
  <dimension ref="A1:U61"/>
  <sheetViews>
    <sheetView topLeftCell="A3" workbookViewId="0">
      <selection activeCell="B46" sqref="B46"/>
    </sheetView>
  </sheetViews>
  <sheetFormatPr defaultColWidth="8.7265625" defaultRowHeight="14.5"/>
  <cols>
    <col min="1" max="1" width="23.26953125" customWidth="1"/>
    <col min="2" max="2" width="58.08984375" style="5" customWidth="1"/>
    <col min="3" max="3" width="16" customWidth="1"/>
    <col min="4" max="4" width="16.08984375" customWidth="1"/>
    <col min="5" max="5" width="14.08984375" customWidth="1"/>
    <col min="6" max="6" width="15.08984375" customWidth="1"/>
    <col min="7" max="7" width="13.26953125" customWidth="1"/>
    <col min="9" max="9" width="14.81640625" customWidth="1"/>
    <col min="11" max="11" width="15.26953125" customWidth="1"/>
    <col min="12" max="12" width="13.08984375" customWidth="1"/>
    <col min="13" max="13" width="12.90625" customWidth="1"/>
    <col min="14" max="14" width="12" customWidth="1"/>
    <col min="15" max="15" width="10.1796875" customWidth="1"/>
  </cols>
  <sheetData>
    <row r="1" spans="1:21" ht="31">
      <c r="B1" s="1036" t="s">
        <v>299</v>
      </c>
      <c r="C1" s="1036"/>
      <c r="D1" s="1036"/>
      <c r="E1" s="1036"/>
      <c r="F1" s="1036"/>
      <c r="G1" s="1036"/>
      <c r="H1" s="1036"/>
      <c r="I1" s="1036"/>
      <c r="J1" s="1036"/>
      <c r="K1" s="1036"/>
      <c r="L1" s="1036"/>
      <c r="M1" s="1036"/>
      <c r="N1" s="1036"/>
      <c r="O1" s="1036"/>
    </row>
    <row r="2" spans="1:21" ht="21">
      <c r="A2" s="74" t="s">
        <v>19</v>
      </c>
      <c r="B2"/>
      <c r="F2" s="78"/>
    </row>
    <row r="3" spans="1:21">
      <c r="J3" s="7"/>
      <c r="L3" s="7"/>
      <c r="M3" s="7"/>
      <c r="N3" s="7"/>
      <c r="O3" s="7"/>
      <c r="P3" s="7"/>
      <c r="Q3" s="7"/>
      <c r="R3" s="7"/>
      <c r="S3" s="7"/>
      <c r="T3" s="7"/>
      <c r="U3" s="7"/>
    </row>
    <row r="4" spans="1:21" ht="15" thickBot="1">
      <c r="B4" s="113"/>
      <c r="G4" s="7"/>
      <c r="H4" s="7"/>
      <c r="I4" s="7"/>
    </row>
    <row r="5" spans="1:21" ht="60.5" thickBot="1">
      <c r="A5" s="1037" t="s">
        <v>320</v>
      </c>
      <c r="B5" s="1038"/>
      <c r="C5" s="79" t="s">
        <v>38</v>
      </c>
      <c r="D5" s="79" t="s">
        <v>180</v>
      </c>
      <c r="E5" s="80" t="s">
        <v>39</v>
      </c>
      <c r="F5" s="80" t="s">
        <v>40</v>
      </c>
      <c r="G5" s="80" t="s">
        <v>41</v>
      </c>
      <c r="H5" s="80" t="s">
        <v>42</v>
      </c>
      <c r="I5" s="80" t="s">
        <v>43</v>
      </c>
      <c r="J5" s="81" t="s">
        <v>44</v>
      </c>
      <c r="K5" s="81" t="s">
        <v>49</v>
      </c>
      <c r="L5" s="81" t="s">
        <v>45</v>
      </c>
      <c r="M5" s="82" t="s">
        <v>46</v>
      </c>
      <c r="N5" s="82" t="s">
        <v>47</v>
      </c>
      <c r="O5" s="83" t="s">
        <v>48</v>
      </c>
    </row>
    <row r="6" spans="1:21">
      <c r="A6" s="84"/>
      <c r="B6"/>
      <c r="O6" s="85"/>
    </row>
    <row r="7" spans="1:21" ht="14.5" customHeight="1">
      <c r="A7" s="1039" t="s">
        <v>8</v>
      </c>
      <c r="B7" s="86" t="s">
        <v>51</v>
      </c>
      <c r="O7" s="85"/>
    </row>
    <row r="8" spans="1:21" ht="14.5" customHeight="1">
      <c r="A8" s="1039"/>
      <c r="B8" s="87"/>
      <c r="C8" s="1040"/>
      <c r="D8" s="1040"/>
      <c r="E8" s="1040"/>
      <c r="F8" s="1040"/>
      <c r="G8" s="1040"/>
      <c r="H8" s="1040"/>
      <c r="I8" s="1040"/>
      <c r="J8" s="1040"/>
      <c r="K8" s="1040"/>
      <c r="L8" s="1040"/>
      <c r="M8" s="1040"/>
      <c r="N8" s="1040"/>
      <c r="O8" s="1041"/>
    </row>
    <row r="9" spans="1:21">
      <c r="A9" s="1039"/>
      <c r="B9" s="5" t="s">
        <v>57</v>
      </c>
      <c r="O9" s="85"/>
    </row>
    <row r="10" spans="1:21">
      <c r="A10" s="1039"/>
      <c r="B10" s="98" t="s">
        <v>56</v>
      </c>
      <c r="O10" s="85"/>
    </row>
    <row r="11" spans="1:21">
      <c r="A11" s="1039"/>
      <c r="B11" s="88" t="s">
        <v>22</v>
      </c>
      <c r="O11" s="85"/>
    </row>
    <row r="12" spans="1:21" ht="15.5">
      <c r="A12" s="1039"/>
      <c r="B12" s="99" t="s">
        <v>23</v>
      </c>
      <c r="O12" s="85"/>
    </row>
    <row r="13" spans="1:21">
      <c r="A13" s="1039"/>
      <c r="B13" s="5" t="s">
        <v>52</v>
      </c>
      <c r="O13" s="85"/>
    </row>
    <row r="14" spans="1:21">
      <c r="A14" s="1039"/>
      <c r="B14" s="5" t="s">
        <v>53</v>
      </c>
      <c r="O14" s="85"/>
    </row>
    <row r="15" spans="1:21">
      <c r="A15" s="1039"/>
      <c r="B15" s="98" t="s">
        <v>54</v>
      </c>
      <c r="O15" s="85"/>
    </row>
    <row r="16" spans="1:21">
      <c r="A16" s="1039"/>
      <c r="B16" s="88" t="s">
        <v>212</v>
      </c>
      <c r="O16" s="85"/>
    </row>
    <row r="17" spans="1:15">
      <c r="A17" s="1039"/>
      <c r="B17" s="5" t="s">
        <v>33</v>
      </c>
      <c r="O17" s="85"/>
    </row>
    <row r="18" spans="1:15">
      <c r="A18" s="1039"/>
      <c r="B18" s="88" t="s">
        <v>34</v>
      </c>
      <c r="O18" s="85"/>
    </row>
    <row r="19" spans="1:15">
      <c r="A19" s="1039"/>
      <c r="B19" s="5" t="s">
        <v>35</v>
      </c>
      <c r="O19" s="85"/>
    </row>
    <row r="20" spans="1:15">
      <c r="A20" s="84" t="s">
        <v>272</v>
      </c>
      <c r="B20"/>
      <c r="O20" s="85"/>
    </row>
    <row r="21" spans="1:15">
      <c r="A21" s="84"/>
      <c r="B21"/>
      <c r="O21" s="85"/>
    </row>
    <row r="22" spans="1:15">
      <c r="A22" s="999" t="s">
        <v>10</v>
      </c>
      <c r="B22" s="98" t="s">
        <v>54</v>
      </c>
      <c r="O22" s="85"/>
    </row>
    <row r="23" spans="1:15">
      <c r="A23" s="999"/>
      <c r="B23" s="88" t="s">
        <v>11</v>
      </c>
      <c r="O23" s="85"/>
    </row>
    <row r="24" spans="1:15">
      <c r="A24" s="999"/>
      <c r="B24" s="88" t="s">
        <v>36</v>
      </c>
      <c r="O24" s="85"/>
    </row>
    <row r="25" spans="1:15">
      <c r="A25" s="999"/>
      <c r="B25"/>
      <c r="O25" s="85"/>
    </row>
    <row r="26" spans="1:15">
      <c r="A26" s="999"/>
      <c r="B26" s="5" t="s">
        <v>26</v>
      </c>
      <c r="O26" s="85"/>
    </row>
    <row r="27" spans="1:15">
      <c r="A27" s="999"/>
      <c r="B27" s="88" t="s">
        <v>12</v>
      </c>
      <c r="O27" s="85"/>
    </row>
    <row r="28" spans="1:15">
      <c r="A28" s="999"/>
      <c r="B28" s="88" t="s">
        <v>13</v>
      </c>
      <c r="O28" s="85"/>
    </row>
    <row r="29" spans="1:15">
      <c r="A29" s="999"/>
      <c r="B29" s="5" t="s">
        <v>20</v>
      </c>
      <c r="O29" s="85"/>
    </row>
    <row r="30" spans="1:15">
      <c r="A30" s="999"/>
      <c r="B30" s="88" t="s">
        <v>15</v>
      </c>
      <c r="O30" s="85"/>
    </row>
    <row r="31" spans="1:15" ht="27">
      <c r="A31" s="999"/>
      <c r="B31" s="100" t="s">
        <v>14</v>
      </c>
      <c r="O31" s="85"/>
    </row>
    <row r="32" spans="1:15">
      <c r="A32" s="999"/>
      <c r="B32" s="5" t="s">
        <v>21</v>
      </c>
      <c r="O32" s="85"/>
    </row>
    <row r="33" spans="1:15">
      <c r="A33" s="89"/>
      <c r="B33" s="90" t="s">
        <v>25</v>
      </c>
      <c r="O33" s="85"/>
    </row>
    <row r="34" spans="1:15">
      <c r="A34" s="89"/>
      <c r="B34" s="88" t="s">
        <v>213</v>
      </c>
      <c r="O34" s="85"/>
    </row>
    <row r="35" spans="1:15" ht="18" customHeight="1">
      <c r="A35" s="1000" t="s">
        <v>190</v>
      </c>
      <c r="B35" s="101" t="s">
        <v>55</v>
      </c>
      <c r="O35" s="85"/>
    </row>
    <row r="36" spans="1:15">
      <c r="A36" s="1000"/>
      <c r="B36" t="s">
        <v>50</v>
      </c>
      <c r="C36">
        <v>0</v>
      </c>
      <c r="O36" s="85"/>
    </row>
    <row r="37" spans="1:15">
      <c r="A37" s="1000"/>
      <c r="B37" t="s">
        <v>191</v>
      </c>
      <c r="C37">
        <v>0</v>
      </c>
      <c r="O37" s="85"/>
    </row>
    <row r="38" spans="1:15">
      <c r="A38" s="1000"/>
      <c r="B38" s="88" t="s">
        <v>30</v>
      </c>
      <c r="C38">
        <v>0</v>
      </c>
      <c r="O38" s="85"/>
    </row>
    <row r="39" spans="1:15">
      <c r="A39" s="1000"/>
      <c r="B39" s="88" t="s">
        <v>17</v>
      </c>
      <c r="O39" s="85"/>
    </row>
    <row r="40" spans="1:15">
      <c r="A40" s="1000"/>
      <c r="B40" s="88" t="s">
        <v>18</v>
      </c>
      <c r="O40" s="85"/>
    </row>
    <row r="41" spans="1:15">
      <c r="A41" s="1000"/>
      <c r="B41" s="88" t="s">
        <v>192</v>
      </c>
      <c r="O41" s="85"/>
    </row>
    <row r="42" spans="1:15">
      <c r="A42" s="1000"/>
      <c r="B42" s="88" t="s">
        <v>193</v>
      </c>
      <c r="O42" s="85"/>
    </row>
    <row r="43" spans="1:15">
      <c r="A43" s="1000"/>
      <c r="B43"/>
      <c r="O43" s="85"/>
    </row>
    <row r="44" spans="1:15">
      <c r="A44" s="91"/>
      <c r="B44" s="88" t="s">
        <v>16</v>
      </c>
      <c r="O44" s="85"/>
    </row>
    <row r="45" spans="1:15">
      <c r="A45" s="1034" t="s">
        <v>189</v>
      </c>
      <c r="B45" s="102" t="s">
        <v>54</v>
      </c>
      <c r="O45" s="85"/>
    </row>
    <row r="46" spans="1:15" ht="29">
      <c r="A46" s="1034"/>
      <c r="B46" s="87" t="s">
        <v>195</v>
      </c>
      <c r="O46" s="85"/>
    </row>
    <row r="47" spans="1:15">
      <c r="A47" s="1034"/>
      <c r="B47" s="5" t="s">
        <v>194</v>
      </c>
      <c r="O47" s="85"/>
    </row>
    <row r="48" spans="1:15" ht="29">
      <c r="A48" s="1034"/>
      <c r="B48" s="87" t="s">
        <v>188</v>
      </c>
      <c r="O48" s="85"/>
    </row>
    <row r="49" spans="1:15" ht="27.5" customHeight="1">
      <c r="A49" s="1034"/>
      <c r="B49" s="92" t="s">
        <v>28</v>
      </c>
      <c r="O49" s="85"/>
    </row>
    <row r="50" spans="1:15" ht="27">
      <c r="A50" s="1034"/>
      <c r="B50" s="100" t="s">
        <v>27</v>
      </c>
      <c r="O50" s="85"/>
    </row>
    <row r="51" spans="1:15" ht="27.5">
      <c r="A51" s="1034"/>
      <c r="B51" s="92" t="s">
        <v>7</v>
      </c>
      <c r="O51" s="85"/>
    </row>
    <row r="52" spans="1:15" ht="27.5">
      <c r="A52" s="1034"/>
      <c r="B52" s="92" t="s">
        <v>29</v>
      </c>
      <c r="O52" s="85"/>
    </row>
    <row r="53" spans="1:15" ht="27.5">
      <c r="A53" s="1034"/>
      <c r="B53" s="92" t="s">
        <v>24</v>
      </c>
      <c r="O53" s="85"/>
    </row>
    <row r="54" spans="1:15">
      <c r="A54" s="1034"/>
      <c r="B54" s="92" t="s">
        <v>32</v>
      </c>
      <c r="O54" s="85"/>
    </row>
    <row r="55" spans="1:15">
      <c r="A55" s="1034"/>
      <c r="B55" s="5" t="s">
        <v>31</v>
      </c>
      <c r="O55" s="85"/>
    </row>
    <row r="56" spans="1:15">
      <c r="A56" s="1034"/>
      <c r="O56" s="85"/>
    </row>
    <row r="57" spans="1:15">
      <c r="A57" s="1034"/>
      <c r="O57" s="85"/>
    </row>
    <row r="58" spans="1:15">
      <c r="A58" s="1034"/>
      <c r="O58" s="85"/>
    </row>
    <row r="59" spans="1:15" ht="15" thickBot="1">
      <c r="A59" s="1035"/>
      <c r="B59" s="93"/>
      <c r="C59" s="94"/>
      <c r="D59" s="94"/>
      <c r="E59" s="94"/>
      <c r="F59" s="94"/>
      <c r="G59" s="94"/>
      <c r="H59" s="94"/>
      <c r="I59" s="94"/>
      <c r="J59" s="94"/>
      <c r="K59" s="94"/>
      <c r="L59" s="94"/>
      <c r="M59" s="94"/>
      <c r="N59" s="94"/>
      <c r="O59" s="95"/>
    </row>
    <row r="60" spans="1:15">
      <c r="B60" s="90" t="s">
        <v>9</v>
      </c>
    </row>
    <row r="61" spans="1:15">
      <c r="B61" s="90" t="s">
        <v>37</v>
      </c>
    </row>
  </sheetData>
  <mergeCells count="7">
    <mergeCell ref="A45:A59"/>
    <mergeCell ref="B1:O1"/>
    <mergeCell ref="A5:B5"/>
    <mergeCell ref="A7:A19"/>
    <mergeCell ref="C8:O8"/>
    <mergeCell ref="A22:A32"/>
    <mergeCell ref="A35:A43"/>
  </mergeCells>
  <dataValidations count="1">
    <dataValidation type="whole" allowBlank="1" showInputMessage="1" showErrorMessage="1" sqref="C56:O60 C8 C9:O54" xr:uid="{32E430A7-D319-4B9D-A6C1-C8FA8B12611E}">
      <formula1>0</formula1>
      <formula2>2</formula2>
    </dataValidation>
  </dataValidations>
  <pageMargins left="0.7" right="0.7" top="0.75" bottom="0.75" header="0.3" footer="0.3"/>
  <legacy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EE196A-E4AD-4C0F-8F28-F711614E3671}">
  <sheetPr>
    <tabColor rgb="FFFFC000"/>
  </sheetPr>
  <dimension ref="A1:E126"/>
  <sheetViews>
    <sheetView topLeftCell="A109" workbookViewId="0">
      <selection activeCell="B122" sqref="B122"/>
    </sheetView>
  </sheetViews>
  <sheetFormatPr defaultRowHeight="14.5"/>
  <cols>
    <col min="1" max="1" width="15.7265625" customWidth="1"/>
    <col min="2" max="2" width="95.08984375" customWidth="1"/>
    <col min="3" max="3" width="13.54296875" customWidth="1"/>
    <col min="4" max="4" width="11.1796875" customWidth="1"/>
    <col min="5" max="5" width="11.54296875" customWidth="1"/>
  </cols>
  <sheetData>
    <row r="1" spans="1:5" ht="20" customHeight="1">
      <c r="A1" s="1042" t="s">
        <v>211</v>
      </c>
      <c r="B1" s="1042"/>
      <c r="C1" s="1042"/>
      <c r="D1" s="1042"/>
      <c r="E1" s="1042"/>
    </row>
    <row r="2" spans="1:5" ht="32.5" customHeight="1">
      <c r="A2" s="1043" t="s">
        <v>214</v>
      </c>
      <c r="B2" s="1043"/>
      <c r="C2" s="1043"/>
      <c r="D2" s="1043"/>
      <c r="E2" s="1043"/>
    </row>
    <row r="3" spans="1:5" ht="14.5" customHeight="1">
      <c r="A3" s="1044" t="s">
        <v>187</v>
      </c>
      <c r="B3" s="1044"/>
      <c r="C3" s="1044"/>
      <c r="D3" s="1044"/>
      <c r="E3" s="1044"/>
    </row>
    <row r="4" spans="1:5" ht="54.5" customHeight="1">
      <c r="A4" s="1045" t="s">
        <v>234</v>
      </c>
      <c r="B4" s="1045"/>
      <c r="C4" s="1045"/>
      <c r="D4" s="1045"/>
      <c r="E4" s="1045"/>
    </row>
    <row r="5" spans="1:5" ht="15.5" customHeight="1">
      <c r="A5" s="77"/>
      <c r="B5" s="108" t="s">
        <v>235</v>
      </c>
      <c r="C5" s="77"/>
      <c r="D5" s="77"/>
      <c r="E5" s="77"/>
    </row>
    <row r="6" spans="1:5" ht="37.5" customHeight="1">
      <c r="A6" s="96" t="s">
        <v>196</v>
      </c>
      <c r="B6" s="77" t="s">
        <v>207</v>
      </c>
      <c r="D6" s="77"/>
      <c r="E6" s="77"/>
    </row>
    <row r="7" spans="1:5" ht="15.5" customHeight="1">
      <c r="A7" s="96" t="s">
        <v>197</v>
      </c>
      <c r="B7" s="77" t="s">
        <v>206</v>
      </c>
      <c r="C7" s="77"/>
      <c r="D7" s="77"/>
      <c r="E7" s="77"/>
    </row>
    <row r="8" spans="1:5">
      <c r="A8" s="12" t="s">
        <v>183</v>
      </c>
      <c r="B8" s="104"/>
      <c r="C8" s="1046" t="s">
        <v>185</v>
      </c>
      <c r="D8" s="1046"/>
      <c r="E8" s="1046"/>
    </row>
    <row r="9" spans="1:5">
      <c r="A9" s="12"/>
      <c r="B9" s="1"/>
      <c r="C9" s="1" t="s">
        <v>184</v>
      </c>
      <c r="D9" s="1"/>
      <c r="E9" s="1"/>
    </row>
    <row r="11" spans="1:5">
      <c r="A11" s="1039" t="s">
        <v>8</v>
      </c>
      <c r="B11" s="86" t="s">
        <v>232</v>
      </c>
      <c r="C11" s="86" t="s">
        <v>229</v>
      </c>
      <c r="D11" s="86" t="s">
        <v>228</v>
      </c>
    </row>
    <row r="12" spans="1:5" ht="15.5">
      <c r="A12" s="1039"/>
      <c r="B12" s="87" t="s">
        <v>202</v>
      </c>
      <c r="C12" s="77"/>
    </row>
    <row r="13" spans="1:5">
      <c r="A13" s="1039"/>
      <c r="B13" s="5" t="s">
        <v>208</v>
      </c>
    </row>
    <row r="14" spans="1:5">
      <c r="A14" s="1039"/>
      <c r="B14" s="86" t="s">
        <v>205</v>
      </c>
    </row>
    <row r="15" spans="1:5">
      <c r="A15" s="1039"/>
      <c r="B15" s="5" t="s">
        <v>209</v>
      </c>
    </row>
    <row r="16" spans="1:5">
      <c r="A16" s="1039"/>
      <c r="B16" s="86" t="s">
        <v>204</v>
      </c>
    </row>
    <row r="17" spans="1:2">
      <c r="A17" s="1039"/>
      <c r="B17" s="5" t="s">
        <v>219</v>
      </c>
    </row>
    <row r="18" spans="1:2">
      <c r="A18" s="1039"/>
      <c r="B18" s="88" t="s">
        <v>203</v>
      </c>
    </row>
    <row r="19" spans="1:2">
      <c r="A19" s="103"/>
      <c r="B19" s="86" t="s">
        <v>230</v>
      </c>
    </row>
    <row r="20" spans="1:2">
      <c r="A20" s="999" t="s">
        <v>10</v>
      </c>
      <c r="B20" s="105" t="s">
        <v>231</v>
      </c>
    </row>
    <row r="21" spans="1:2">
      <c r="A21" s="999"/>
      <c r="B21" s="106" t="s">
        <v>220</v>
      </c>
    </row>
    <row r="22" spans="1:2">
      <c r="A22" s="999"/>
      <c r="B22" s="92" t="s">
        <v>218</v>
      </c>
    </row>
    <row r="23" spans="1:2">
      <c r="A23" s="999"/>
      <c r="B23" s="92" t="s">
        <v>217</v>
      </c>
    </row>
    <row r="24" spans="1:2">
      <c r="A24" s="999"/>
      <c r="B24" s="106" t="s">
        <v>221</v>
      </c>
    </row>
    <row r="25" spans="1:2">
      <c r="A25" s="999"/>
      <c r="B25" t="s">
        <v>226</v>
      </c>
    </row>
    <row r="26" spans="1:2">
      <c r="A26" s="999"/>
      <c r="B26" t="s">
        <v>233</v>
      </c>
    </row>
    <row r="27" spans="1:2">
      <c r="A27" s="999"/>
      <c r="B27" s="4" t="s">
        <v>215</v>
      </c>
    </row>
    <row r="28" spans="1:2">
      <c r="A28" s="999"/>
      <c r="B28" t="s">
        <v>216</v>
      </c>
    </row>
    <row r="29" spans="1:2">
      <c r="A29" s="999"/>
      <c r="B29" s="105" t="s">
        <v>224</v>
      </c>
    </row>
    <row r="30" spans="1:2">
      <c r="A30" s="999"/>
      <c r="B30" s="78" t="s">
        <v>198</v>
      </c>
    </row>
    <row r="31" spans="1:2">
      <c r="A31" s="999"/>
      <c r="B31" s="4" t="s">
        <v>225</v>
      </c>
    </row>
    <row r="32" spans="1:2">
      <c r="A32" s="89"/>
      <c r="B32" s="90"/>
    </row>
    <row r="33" spans="1:5">
      <c r="A33" s="89"/>
      <c r="B33" s="5" t="s">
        <v>20</v>
      </c>
    </row>
    <row r="34" spans="1:5">
      <c r="A34" s="1000"/>
      <c r="B34" s="107" t="s">
        <v>222</v>
      </c>
    </row>
    <row r="35" spans="1:5">
      <c r="A35" s="1000"/>
      <c r="B35" s="5" t="s">
        <v>223</v>
      </c>
    </row>
    <row r="36" spans="1:5">
      <c r="A36" s="1000"/>
      <c r="B36" s="90" t="s">
        <v>210</v>
      </c>
    </row>
    <row r="37" spans="1:5" ht="15.5">
      <c r="A37" s="1000"/>
      <c r="B37" s="97" t="s">
        <v>227</v>
      </c>
    </row>
    <row r="41" spans="1:5" ht="27.5">
      <c r="A41" s="1043" t="s">
        <v>236</v>
      </c>
      <c r="B41" s="1043"/>
      <c r="C41" s="1043"/>
      <c r="D41" s="1043"/>
      <c r="E41" s="1043"/>
    </row>
    <row r="43" spans="1:5">
      <c r="A43" s="1044" t="s">
        <v>187</v>
      </c>
      <c r="B43" s="1044"/>
      <c r="C43" s="1044"/>
      <c r="D43" s="1044"/>
      <c r="E43" s="1044"/>
    </row>
    <row r="44" spans="1:5" ht="15.5">
      <c r="A44" s="1045" t="s">
        <v>234</v>
      </c>
      <c r="B44" s="1045"/>
      <c r="C44" s="1045"/>
      <c r="D44" s="1045"/>
      <c r="E44" s="1045"/>
    </row>
    <row r="45" spans="1:5" ht="15.5">
      <c r="A45" s="77"/>
      <c r="B45" s="108" t="s">
        <v>237</v>
      </c>
      <c r="C45" s="77"/>
      <c r="D45" s="77"/>
      <c r="E45" s="77"/>
    </row>
    <row r="46" spans="1:5" ht="15.5">
      <c r="A46" s="96" t="s">
        <v>196</v>
      </c>
      <c r="B46" s="77" t="s">
        <v>239</v>
      </c>
      <c r="D46" s="77"/>
      <c r="E46" s="77"/>
    </row>
    <row r="47" spans="1:5" ht="15.5">
      <c r="A47" s="96" t="s">
        <v>197</v>
      </c>
      <c r="B47" s="77" t="s">
        <v>240</v>
      </c>
      <c r="C47" s="77"/>
      <c r="D47" s="77"/>
      <c r="E47" s="77"/>
    </row>
    <row r="48" spans="1:5">
      <c r="A48" s="12" t="s">
        <v>183</v>
      </c>
      <c r="B48" s="104"/>
      <c r="C48" s="1046" t="s">
        <v>185</v>
      </c>
      <c r="D48" s="1046"/>
      <c r="E48" s="1046"/>
    </row>
    <row r="49" spans="1:5">
      <c r="A49" s="12"/>
      <c r="B49" s="1"/>
      <c r="C49" s="1" t="s">
        <v>184</v>
      </c>
      <c r="D49" s="1"/>
      <c r="E49" s="1"/>
    </row>
    <row r="51" spans="1:5">
      <c r="A51" s="1039" t="s">
        <v>8</v>
      </c>
      <c r="B51" s="86" t="s">
        <v>232</v>
      </c>
      <c r="C51" s="86" t="s">
        <v>229</v>
      </c>
      <c r="D51" s="86" t="s">
        <v>228</v>
      </c>
    </row>
    <row r="52" spans="1:5" ht="15.5">
      <c r="A52" s="1039"/>
      <c r="B52" s="87" t="s">
        <v>202</v>
      </c>
      <c r="C52" s="77"/>
    </row>
    <row r="53" spans="1:5">
      <c r="A53" s="1039"/>
      <c r="B53" s="5" t="s">
        <v>208</v>
      </c>
    </row>
    <row r="54" spans="1:5">
      <c r="A54" s="1039"/>
      <c r="B54" s="86" t="s">
        <v>205</v>
      </c>
    </row>
    <row r="55" spans="1:5">
      <c r="A55" s="1039"/>
      <c r="B55" s="5" t="s">
        <v>242</v>
      </c>
    </row>
    <row r="56" spans="1:5">
      <c r="A56" s="1039"/>
      <c r="B56" s="86" t="s">
        <v>204</v>
      </c>
    </row>
    <row r="57" spans="1:5">
      <c r="A57" s="1039"/>
      <c r="B57" s="5" t="s">
        <v>219</v>
      </c>
    </row>
    <row r="58" spans="1:5">
      <c r="A58" s="1039"/>
      <c r="B58" s="88" t="s">
        <v>238</v>
      </c>
    </row>
    <row r="60" spans="1:5">
      <c r="A60" s="103"/>
      <c r="B60" s="86" t="s">
        <v>230</v>
      </c>
    </row>
    <row r="61" spans="1:5">
      <c r="A61" s="999" t="s">
        <v>10</v>
      </c>
      <c r="B61" s="105" t="s">
        <v>231</v>
      </c>
    </row>
    <row r="62" spans="1:5">
      <c r="A62" s="999"/>
      <c r="B62" s="106" t="s">
        <v>220</v>
      </c>
    </row>
    <row r="63" spans="1:5">
      <c r="A63" s="999"/>
      <c r="B63" s="92" t="s">
        <v>218</v>
      </c>
    </row>
    <row r="64" spans="1:5">
      <c r="A64" s="999"/>
      <c r="B64" s="92" t="s">
        <v>251</v>
      </c>
    </row>
    <row r="65" spans="1:2">
      <c r="A65" s="999"/>
      <c r="B65" t="s">
        <v>241</v>
      </c>
    </row>
    <row r="66" spans="1:2">
      <c r="A66" s="999"/>
      <c r="B66" s="105" t="s">
        <v>243</v>
      </c>
    </row>
    <row r="67" spans="1:2">
      <c r="A67" s="999"/>
      <c r="B67" s="109" t="s">
        <v>252</v>
      </c>
    </row>
    <row r="68" spans="1:2">
      <c r="A68" s="999"/>
      <c r="B68" s="106" t="s">
        <v>221</v>
      </c>
    </row>
    <row r="69" spans="1:2">
      <c r="A69" s="999"/>
    </row>
    <row r="70" spans="1:2">
      <c r="A70" s="999"/>
      <c r="B70" t="s">
        <v>233</v>
      </c>
    </row>
    <row r="71" spans="1:2">
      <c r="A71" s="999"/>
      <c r="B71" s="4" t="s">
        <v>244</v>
      </c>
    </row>
    <row r="72" spans="1:2">
      <c r="A72" s="999"/>
      <c r="B72" t="s">
        <v>246</v>
      </c>
    </row>
    <row r="73" spans="1:2">
      <c r="A73" s="999"/>
      <c r="B73" t="s">
        <v>247</v>
      </c>
    </row>
    <row r="74" spans="1:2">
      <c r="A74" s="999"/>
      <c r="B74" t="s">
        <v>248</v>
      </c>
    </row>
    <row r="75" spans="1:2">
      <c r="A75" s="999"/>
      <c r="B75" s="107" t="s">
        <v>245</v>
      </c>
    </row>
    <row r="76" spans="1:2">
      <c r="A76" s="999"/>
      <c r="B76" t="s">
        <v>249</v>
      </c>
    </row>
    <row r="77" spans="1:2">
      <c r="A77" s="89"/>
      <c r="B77" s="90" t="s">
        <v>250</v>
      </c>
    </row>
    <row r="78" spans="1:2">
      <c r="A78" s="89"/>
      <c r="B78" t="s">
        <v>262</v>
      </c>
    </row>
    <row r="79" spans="1:2">
      <c r="A79" s="1000"/>
    </row>
    <row r="80" spans="1:2">
      <c r="A80" s="1000"/>
      <c r="B80" s="5" t="s">
        <v>223</v>
      </c>
    </row>
    <row r="81" spans="1:5">
      <c r="A81" s="1000"/>
      <c r="B81" s="90" t="s">
        <v>210</v>
      </c>
    </row>
    <row r="82" spans="1:5" ht="15.5">
      <c r="A82" s="1000"/>
      <c r="B82" s="97" t="s">
        <v>227</v>
      </c>
    </row>
    <row r="87" spans="1:5" ht="27.5">
      <c r="A87" s="1043" t="s">
        <v>253</v>
      </c>
      <c r="B87" s="1043"/>
      <c r="C87" s="1043"/>
      <c r="D87" s="1043"/>
      <c r="E87" s="1043"/>
    </row>
    <row r="89" spans="1:5">
      <c r="A89" s="1044" t="s">
        <v>187</v>
      </c>
      <c r="B89" s="1044"/>
      <c r="C89" s="1044"/>
      <c r="D89" s="1044"/>
      <c r="E89" s="1044"/>
    </row>
    <row r="90" spans="1:5" ht="15.5">
      <c r="A90" s="1045" t="s">
        <v>254</v>
      </c>
      <c r="B90" s="1045"/>
      <c r="C90" s="1045"/>
      <c r="D90" s="1045"/>
      <c r="E90" s="1045"/>
    </row>
    <row r="91" spans="1:5" ht="15.5">
      <c r="A91" s="77"/>
      <c r="B91" s="108" t="s">
        <v>257</v>
      </c>
      <c r="C91" s="77"/>
      <c r="D91" s="77"/>
      <c r="E91" s="77"/>
    </row>
    <row r="92" spans="1:5" ht="15.5">
      <c r="A92" s="96" t="s">
        <v>196</v>
      </c>
      <c r="B92" s="77" t="s">
        <v>255</v>
      </c>
      <c r="D92" s="77"/>
      <c r="E92" s="77"/>
    </row>
    <row r="93" spans="1:5" ht="15.5">
      <c r="A93" s="96" t="s">
        <v>197</v>
      </c>
      <c r="B93" s="77" t="s">
        <v>256</v>
      </c>
      <c r="C93" s="77"/>
      <c r="D93" s="77"/>
      <c r="E93" s="77"/>
    </row>
    <row r="94" spans="1:5">
      <c r="A94" s="12" t="s">
        <v>183</v>
      </c>
      <c r="B94" s="104"/>
      <c r="C94" s="1046" t="s">
        <v>185</v>
      </c>
      <c r="D94" s="1046"/>
      <c r="E94" s="1046"/>
    </row>
    <row r="95" spans="1:5">
      <c r="A95" s="12"/>
      <c r="B95" s="1"/>
      <c r="C95" s="1" t="s">
        <v>184</v>
      </c>
      <c r="D95" s="1"/>
      <c r="E95" s="1"/>
    </row>
    <row r="97" spans="1:4">
      <c r="A97" s="1039" t="s">
        <v>8</v>
      </c>
      <c r="B97" s="86" t="s">
        <v>232</v>
      </c>
      <c r="C97" s="86" t="s">
        <v>229</v>
      </c>
      <c r="D97" s="86" t="s">
        <v>258</v>
      </c>
    </row>
    <row r="98" spans="1:4" ht="15.5">
      <c r="A98" s="1039"/>
      <c r="B98" s="87" t="s">
        <v>202</v>
      </c>
      <c r="C98" s="77"/>
    </row>
    <row r="99" spans="1:4">
      <c r="A99" s="1039"/>
      <c r="B99" s="5" t="s">
        <v>208</v>
      </c>
    </row>
    <row r="100" spans="1:4">
      <c r="A100" s="1039"/>
      <c r="B100" s="86" t="s">
        <v>205</v>
      </c>
    </row>
    <row r="101" spans="1:4">
      <c r="A101" s="1039"/>
      <c r="B101" s="5" t="s">
        <v>263</v>
      </c>
    </row>
    <row r="102" spans="1:4">
      <c r="A102" s="1039"/>
      <c r="B102" s="86" t="s">
        <v>204</v>
      </c>
    </row>
    <row r="103" spans="1:4">
      <c r="A103" s="1039"/>
      <c r="B103" s="5" t="s">
        <v>219</v>
      </c>
    </row>
    <row r="104" spans="1:4">
      <c r="A104" s="1039"/>
      <c r="B104" s="88" t="s">
        <v>264</v>
      </c>
    </row>
    <row r="106" spans="1:4">
      <c r="A106" s="103"/>
      <c r="B106" s="86" t="s">
        <v>230</v>
      </c>
    </row>
    <row r="107" spans="1:4">
      <c r="B107" s="105" t="s">
        <v>231</v>
      </c>
    </row>
    <row r="108" spans="1:4">
      <c r="B108" s="106" t="s">
        <v>220</v>
      </c>
    </row>
    <row r="109" spans="1:4">
      <c r="B109" s="92" t="s">
        <v>218</v>
      </c>
    </row>
    <row r="110" spans="1:4">
      <c r="B110" s="92" t="s">
        <v>265</v>
      </c>
    </row>
    <row r="111" spans="1:4">
      <c r="B111" t="s">
        <v>241</v>
      </c>
    </row>
    <row r="112" spans="1:4">
      <c r="B112" s="105" t="s">
        <v>259</v>
      </c>
    </row>
    <row r="113" spans="2:2">
      <c r="B113" s="106" t="s">
        <v>221</v>
      </c>
    </row>
    <row r="115" spans="2:2">
      <c r="B115" t="s">
        <v>266</v>
      </c>
    </row>
    <row r="116" spans="2:2">
      <c r="B116" s="4" t="s">
        <v>244</v>
      </c>
    </row>
    <row r="117" spans="2:2">
      <c r="B117" t="s">
        <v>296</v>
      </c>
    </row>
    <row r="118" spans="2:2">
      <c r="B118" t="s">
        <v>295</v>
      </c>
    </row>
    <row r="119" spans="2:2">
      <c r="B119" t="s">
        <v>267</v>
      </c>
    </row>
    <row r="120" spans="2:2">
      <c r="B120" t="s">
        <v>268</v>
      </c>
    </row>
    <row r="121" spans="2:2">
      <c r="B121" t="s">
        <v>269</v>
      </c>
    </row>
    <row r="122" spans="2:2">
      <c r="B122" t="s">
        <v>270</v>
      </c>
    </row>
    <row r="123" spans="2:2">
      <c r="B123" t="s">
        <v>271</v>
      </c>
    </row>
    <row r="124" spans="2:2">
      <c r="B124" t="s">
        <v>260</v>
      </c>
    </row>
    <row r="125" spans="2:2">
      <c r="B125" t="s">
        <v>261</v>
      </c>
    </row>
    <row r="126" spans="2:2">
      <c r="B126" t="s">
        <v>262</v>
      </c>
    </row>
  </sheetData>
  <mergeCells count="20">
    <mergeCell ref="C94:E94"/>
    <mergeCell ref="A97:A104"/>
    <mergeCell ref="A61:A76"/>
    <mergeCell ref="A79:A82"/>
    <mergeCell ref="A87:E87"/>
    <mergeCell ref="A89:E89"/>
    <mergeCell ref="A90:E90"/>
    <mergeCell ref="A41:E41"/>
    <mergeCell ref="A43:E43"/>
    <mergeCell ref="A44:E44"/>
    <mergeCell ref="C48:E48"/>
    <mergeCell ref="A51:A58"/>
    <mergeCell ref="A20:A31"/>
    <mergeCell ref="A34:A37"/>
    <mergeCell ref="A1:E1"/>
    <mergeCell ref="A2:E2"/>
    <mergeCell ref="A3:E3"/>
    <mergeCell ref="A4:E4"/>
    <mergeCell ref="C8:E8"/>
    <mergeCell ref="A11:A18"/>
  </mergeCells>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526C43-E344-49C4-BD22-47655470551C}">
  <dimension ref="A5:X170"/>
  <sheetViews>
    <sheetView topLeftCell="A6" zoomScale="44" workbookViewId="0">
      <selection activeCell="L16" sqref="L16:L19"/>
    </sheetView>
  </sheetViews>
  <sheetFormatPr defaultColWidth="8.7265625" defaultRowHeight="14.5"/>
  <cols>
    <col min="2" max="2" width="29.6328125" customWidth="1"/>
    <col min="3" max="3" width="11.6328125" customWidth="1"/>
    <col min="4" max="4" width="21.7265625" style="116" hidden="1" customWidth="1"/>
    <col min="5" max="5" width="18.90625" style="116" hidden="1" customWidth="1"/>
    <col min="6" max="6" width="67.26953125" customWidth="1"/>
    <col min="8" max="8" width="29.54296875" customWidth="1"/>
    <col min="9" max="9" width="13.26953125" style="116" customWidth="1"/>
    <col min="10" max="10" width="9.7265625" customWidth="1"/>
    <col min="11" max="11" width="10.7265625" customWidth="1"/>
    <col min="12" max="12" width="61.08984375" customWidth="1"/>
    <col min="13" max="13" width="13" customWidth="1"/>
    <col min="14" max="14" width="12" customWidth="1"/>
  </cols>
  <sheetData>
    <row r="5" spans="1:24" ht="29" customHeight="1">
      <c r="E5" s="1047" t="s">
        <v>513</v>
      </c>
      <c r="F5" s="1047"/>
      <c r="X5" s="7" t="s">
        <v>508</v>
      </c>
    </row>
    <row r="6" spans="1:24">
      <c r="X6" s="7" t="s">
        <v>129</v>
      </c>
    </row>
    <row r="7" spans="1:24" s="138" customFormat="1" ht="72.5" customHeight="1">
      <c r="A7" s="133"/>
      <c r="B7" s="158" t="s">
        <v>505</v>
      </c>
      <c r="C7" s="1048" t="s">
        <v>331</v>
      </c>
      <c r="D7" s="1048"/>
      <c r="E7" s="134" t="s">
        <v>332</v>
      </c>
      <c r="F7" s="134" t="s">
        <v>183</v>
      </c>
      <c r="G7" s="135" t="s">
        <v>333</v>
      </c>
      <c r="H7" s="136" t="s">
        <v>334</v>
      </c>
      <c r="I7" s="135" t="s">
        <v>335</v>
      </c>
      <c r="J7" s="135" t="s">
        <v>336</v>
      </c>
      <c r="K7" s="135" t="s">
        <v>337</v>
      </c>
      <c r="L7" s="137" t="s">
        <v>518</v>
      </c>
      <c r="M7" s="138" t="s">
        <v>338</v>
      </c>
      <c r="N7" s="138" t="s">
        <v>339</v>
      </c>
      <c r="O7" s="138" t="s">
        <v>340</v>
      </c>
      <c r="P7" s="138" t="s">
        <v>341</v>
      </c>
      <c r="S7" s="138" t="s">
        <v>342</v>
      </c>
      <c r="U7" s="138" t="s">
        <v>343</v>
      </c>
      <c r="X7" s="7" t="s">
        <v>136</v>
      </c>
    </row>
    <row r="8" spans="1:24" ht="28.5" customHeight="1">
      <c r="C8" t="s">
        <v>344</v>
      </c>
      <c r="D8" s="116" t="s">
        <v>345</v>
      </c>
      <c r="E8" s="116" t="s">
        <v>346</v>
      </c>
      <c r="F8" s="139" t="s">
        <v>347</v>
      </c>
      <c r="G8" t="s">
        <v>340</v>
      </c>
      <c r="H8" s="140" t="s">
        <v>348</v>
      </c>
      <c r="I8" s="116" t="s">
        <v>341</v>
      </c>
      <c r="J8" t="s">
        <v>342</v>
      </c>
      <c r="M8" t="s">
        <v>349</v>
      </c>
      <c r="N8" t="s">
        <v>350</v>
      </c>
      <c r="O8" t="s">
        <v>351</v>
      </c>
      <c r="P8" t="s">
        <v>352</v>
      </c>
      <c r="S8" t="s">
        <v>353</v>
      </c>
      <c r="U8" t="s">
        <v>353</v>
      </c>
      <c r="X8" s="7" t="s">
        <v>115</v>
      </c>
    </row>
    <row r="9" spans="1:24" ht="28.5" customHeight="1">
      <c r="C9" t="s">
        <v>344</v>
      </c>
      <c r="D9" s="141" t="s">
        <v>339</v>
      </c>
      <c r="E9" s="116" t="s">
        <v>346</v>
      </c>
      <c r="F9" s="139" t="s">
        <v>354</v>
      </c>
      <c r="G9" t="s">
        <v>340</v>
      </c>
      <c r="H9" s="140" t="s">
        <v>355</v>
      </c>
      <c r="I9" s="116" t="s">
        <v>341</v>
      </c>
      <c r="J9" t="s">
        <v>342</v>
      </c>
      <c r="M9" t="s">
        <v>356</v>
      </c>
      <c r="P9" t="s">
        <v>357</v>
      </c>
      <c r="S9" t="s">
        <v>358</v>
      </c>
      <c r="U9" t="s">
        <v>359</v>
      </c>
      <c r="X9" s="7" t="s">
        <v>162</v>
      </c>
    </row>
    <row r="10" spans="1:24" ht="29">
      <c r="C10" t="s">
        <v>344</v>
      </c>
      <c r="D10" s="116" t="s">
        <v>360</v>
      </c>
      <c r="E10" s="116" t="s">
        <v>346</v>
      </c>
      <c r="F10" s="4" t="s">
        <v>361</v>
      </c>
      <c r="G10" t="s">
        <v>340</v>
      </c>
      <c r="H10" s="140" t="s">
        <v>362</v>
      </c>
      <c r="I10" s="116" t="s">
        <v>363</v>
      </c>
      <c r="J10" t="s">
        <v>342</v>
      </c>
      <c r="M10" t="s">
        <v>363</v>
      </c>
      <c r="N10" t="s">
        <v>345</v>
      </c>
      <c r="O10" t="s">
        <v>364</v>
      </c>
      <c r="P10" t="s">
        <v>512</v>
      </c>
      <c r="S10" t="s">
        <v>366</v>
      </c>
      <c r="U10" t="s">
        <v>367</v>
      </c>
      <c r="X10" s="7" t="s">
        <v>165</v>
      </c>
    </row>
    <row r="11" spans="1:24" ht="29">
      <c r="C11" t="s">
        <v>344</v>
      </c>
      <c r="D11" s="116" t="s">
        <v>360</v>
      </c>
      <c r="E11" s="116" t="s">
        <v>346</v>
      </c>
      <c r="F11" t="s">
        <v>368</v>
      </c>
      <c r="G11" t="s">
        <v>340</v>
      </c>
      <c r="H11" s="140" t="s">
        <v>369</v>
      </c>
      <c r="I11" s="116" t="s">
        <v>341</v>
      </c>
      <c r="J11" t="s">
        <v>342</v>
      </c>
      <c r="M11" t="s">
        <v>370</v>
      </c>
      <c r="N11" t="s">
        <v>371</v>
      </c>
      <c r="O11" t="s">
        <v>372</v>
      </c>
      <c r="P11" t="s">
        <v>373</v>
      </c>
      <c r="U11" t="s">
        <v>359</v>
      </c>
      <c r="X11" s="7" t="s">
        <v>60</v>
      </c>
    </row>
    <row r="12" spans="1:24" ht="29">
      <c r="C12" t="s">
        <v>370</v>
      </c>
      <c r="D12" s="116" t="s">
        <v>360</v>
      </c>
      <c r="E12" s="116" t="s">
        <v>346</v>
      </c>
      <c r="F12" t="s">
        <v>374</v>
      </c>
      <c r="G12" t="s">
        <v>340</v>
      </c>
      <c r="H12" s="140" t="s">
        <v>375</v>
      </c>
      <c r="I12" s="116" t="s">
        <v>341</v>
      </c>
      <c r="J12" t="s">
        <v>342</v>
      </c>
      <c r="M12" t="s">
        <v>376</v>
      </c>
      <c r="N12" t="s">
        <v>360</v>
      </c>
      <c r="O12" t="s">
        <v>363</v>
      </c>
      <c r="P12" t="s">
        <v>377</v>
      </c>
      <c r="X12" s="7" t="s">
        <v>506</v>
      </c>
    </row>
    <row r="13" spans="1:24" ht="29">
      <c r="C13" t="s">
        <v>370</v>
      </c>
      <c r="D13" s="116" t="s">
        <v>360</v>
      </c>
      <c r="E13" s="116" t="s">
        <v>346</v>
      </c>
      <c r="F13" s="6" t="s">
        <v>378</v>
      </c>
      <c r="G13" t="s">
        <v>340</v>
      </c>
      <c r="H13" s="140" t="s">
        <v>379</v>
      </c>
      <c r="I13" s="116" t="s">
        <v>341</v>
      </c>
      <c r="J13" t="s">
        <v>342</v>
      </c>
      <c r="L13" t="s">
        <v>380</v>
      </c>
      <c r="P13" t="s">
        <v>381</v>
      </c>
      <c r="X13" s="7" t="s">
        <v>74</v>
      </c>
    </row>
    <row r="14" spans="1:24" ht="29">
      <c r="C14" t="s">
        <v>356</v>
      </c>
      <c r="D14" s="116" t="s">
        <v>382</v>
      </c>
      <c r="E14" s="116" t="s">
        <v>383</v>
      </c>
      <c r="F14" t="s">
        <v>384</v>
      </c>
      <c r="G14" t="s">
        <v>340</v>
      </c>
      <c r="H14" s="140" t="s">
        <v>385</v>
      </c>
      <c r="I14" s="116" t="s">
        <v>352</v>
      </c>
      <c r="J14" t="s">
        <v>342</v>
      </c>
      <c r="L14" t="s">
        <v>386</v>
      </c>
      <c r="P14" t="s">
        <v>387</v>
      </c>
      <c r="U14" t="s">
        <v>388</v>
      </c>
      <c r="X14" s="7" t="s">
        <v>81</v>
      </c>
    </row>
    <row r="15" spans="1:24">
      <c r="C15" t="s">
        <v>356</v>
      </c>
      <c r="D15" s="141" t="s">
        <v>339</v>
      </c>
      <c r="E15" s="116" t="s">
        <v>383</v>
      </c>
      <c r="F15" s="142" t="s">
        <v>389</v>
      </c>
      <c r="G15" t="s">
        <v>340</v>
      </c>
      <c r="H15" s="140" t="s">
        <v>390</v>
      </c>
      <c r="I15" s="116" t="s">
        <v>352</v>
      </c>
      <c r="J15" t="s">
        <v>342</v>
      </c>
      <c r="L15" s="116" t="s">
        <v>391</v>
      </c>
      <c r="P15" t="s">
        <v>392</v>
      </c>
      <c r="U15" t="s">
        <v>393</v>
      </c>
      <c r="X15" s="7" t="s">
        <v>88</v>
      </c>
    </row>
    <row r="16" spans="1:24" ht="29" customHeight="1">
      <c r="C16" t="s">
        <v>356</v>
      </c>
      <c r="D16" s="116" t="s">
        <v>345</v>
      </c>
      <c r="E16" s="116" t="s">
        <v>394</v>
      </c>
      <c r="F16" s="808" t="s">
        <v>395</v>
      </c>
      <c r="G16" t="s">
        <v>351</v>
      </c>
      <c r="H16" s="140" t="s">
        <v>396</v>
      </c>
      <c r="I16" s="116" t="s">
        <v>397</v>
      </c>
      <c r="J16" t="s">
        <v>342</v>
      </c>
      <c r="L16" s="806" t="s">
        <v>398</v>
      </c>
      <c r="P16" t="s">
        <v>397</v>
      </c>
      <c r="U16" t="s">
        <v>383</v>
      </c>
      <c r="X16" s="7" t="s">
        <v>94</v>
      </c>
    </row>
    <row r="17" spans="3:24">
      <c r="C17" t="s">
        <v>356</v>
      </c>
      <c r="D17" s="116" t="s">
        <v>345</v>
      </c>
      <c r="E17" s="116" t="s">
        <v>394</v>
      </c>
      <c r="F17" s="808"/>
      <c r="G17" t="s">
        <v>351</v>
      </c>
      <c r="H17" s="140" t="s">
        <v>399</v>
      </c>
      <c r="I17" s="116" t="s">
        <v>397</v>
      </c>
      <c r="J17" t="s">
        <v>342</v>
      </c>
      <c r="L17" s="806"/>
      <c r="P17" t="s">
        <v>400</v>
      </c>
      <c r="U17" t="s">
        <v>401</v>
      </c>
      <c r="X17" s="7" t="s">
        <v>101</v>
      </c>
    </row>
    <row r="18" spans="3:24">
      <c r="C18" t="s">
        <v>356</v>
      </c>
      <c r="D18" s="116" t="s">
        <v>345</v>
      </c>
      <c r="E18" s="116" t="s">
        <v>394</v>
      </c>
      <c r="F18" s="808"/>
      <c r="G18" t="s">
        <v>351</v>
      </c>
      <c r="H18" s="140" t="s">
        <v>402</v>
      </c>
      <c r="I18" s="116" t="s">
        <v>397</v>
      </c>
      <c r="J18" t="s">
        <v>342</v>
      </c>
      <c r="L18" s="806"/>
      <c r="P18" t="s">
        <v>363</v>
      </c>
      <c r="U18" t="s">
        <v>403</v>
      </c>
      <c r="X18" s="7" t="s">
        <v>507</v>
      </c>
    </row>
    <row r="19" spans="3:24">
      <c r="C19" t="s">
        <v>356</v>
      </c>
      <c r="D19" s="116" t="s">
        <v>345</v>
      </c>
      <c r="E19" s="116" t="s">
        <v>394</v>
      </c>
      <c r="F19" s="808"/>
      <c r="G19" t="s">
        <v>351</v>
      </c>
      <c r="H19" s="140" t="s">
        <v>404</v>
      </c>
      <c r="I19" s="116" t="s">
        <v>397</v>
      </c>
      <c r="J19" t="s">
        <v>342</v>
      </c>
      <c r="L19" s="806"/>
      <c r="U19" t="s">
        <v>346</v>
      </c>
      <c r="X19" s="7" t="s">
        <v>509</v>
      </c>
    </row>
    <row r="20" spans="3:24" ht="29">
      <c r="C20" t="s">
        <v>338</v>
      </c>
      <c r="D20" s="116" t="s">
        <v>360</v>
      </c>
      <c r="E20" s="116" t="s">
        <v>388</v>
      </c>
      <c r="F20" s="143" t="s">
        <v>405</v>
      </c>
      <c r="G20" t="s">
        <v>340</v>
      </c>
      <c r="H20" s="144" t="s">
        <v>406</v>
      </c>
      <c r="I20" t="s">
        <v>341</v>
      </c>
      <c r="L20" s="145"/>
      <c r="U20" t="s">
        <v>407</v>
      </c>
      <c r="X20" s="7" t="s">
        <v>510</v>
      </c>
    </row>
    <row r="21" spans="3:24" ht="29">
      <c r="C21" t="s">
        <v>356</v>
      </c>
      <c r="D21" s="141" t="s">
        <v>339</v>
      </c>
      <c r="E21" s="116" t="s">
        <v>394</v>
      </c>
      <c r="F21" s="146" t="s">
        <v>408</v>
      </c>
      <c r="G21" t="s">
        <v>340</v>
      </c>
      <c r="H21" s="140" t="s">
        <v>409</v>
      </c>
      <c r="I21" s="116" t="s">
        <v>397</v>
      </c>
      <c r="J21" t="s">
        <v>342</v>
      </c>
      <c r="L21" s="75"/>
      <c r="U21" t="s">
        <v>394</v>
      </c>
      <c r="X21" s="7" t="s">
        <v>511</v>
      </c>
    </row>
    <row r="22" spans="3:24" ht="29">
      <c r="C22" t="s">
        <v>356</v>
      </c>
      <c r="D22" s="141" t="s">
        <v>339</v>
      </c>
      <c r="E22" s="116" t="s">
        <v>394</v>
      </c>
      <c r="F22" s="146" t="s">
        <v>410</v>
      </c>
      <c r="G22" t="s">
        <v>340</v>
      </c>
      <c r="H22" s="140" t="s">
        <v>411</v>
      </c>
      <c r="I22" s="116" t="s">
        <v>397</v>
      </c>
      <c r="J22" t="s">
        <v>342</v>
      </c>
      <c r="L22" s="75"/>
      <c r="U22" t="s">
        <v>412</v>
      </c>
    </row>
    <row r="23" spans="3:24">
      <c r="C23" t="s">
        <v>376</v>
      </c>
      <c r="D23" s="147" t="s">
        <v>350</v>
      </c>
      <c r="E23" s="116" t="s">
        <v>394</v>
      </c>
      <c r="F23" s="148" t="s">
        <v>413</v>
      </c>
      <c r="G23" t="s">
        <v>340</v>
      </c>
      <c r="H23" s="140"/>
      <c r="I23" s="116" t="s">
        <v>341</v>
      </c>
      <c r="J23" t="s">
        <v>342</v>
      </c>
      <c r="L23" s="75" t="s">
        <v>414</v>
      </c>
      <c r="U23" t="s">
        <v>415</v>
      </c>
    </row>
    <row r="24" spans="3:24" ht="29">
      <c r="C24" t="s">
        <v>338</v>
      </c>
      <c r="D24" s="147" t="s">
        <v>345</v>
      </c>
      <c r="E24" s="116" t="s">
        <v>394</v>
      </c>
      <c r="F24" s="148" t="s">
        <v>416</v>
      </c>
      <c r="G24" t="s">
        <v>363</v>
      </c>
      <c r="H24" s="140" t="s">
        <v>417</v>
      </c>
      <c r="L24" s="75" t="s">
        <v>418</v>
      </c>
      <c r="U24" t="s">
        <v>419</v>
      </c>
    </row>
    <row r="25" spans="3:24" ht="29">
      <c r="C25" t="s">
        <v>356</v>
      </c>
      <c r="D25" s="116" t="s">
        <v>360</v>
      </c>
      <c r="E25" s="116" t="s">
        <v>394</v>
      </c>
      <c r="F25" t="s">
        <v>420</v>
      </c>
      <c r="G25" t="s">
        <v>340</v>
      </c>
      <c r="H25" s="140" t="s">
        <v>421</v>
      </c>
      <c r="I25" s="116" t="s">
        <v>363</v>
      </c>
      <c r="J25" t="s">
        <v>342</v>
      </c>
      <c r="L25" s="75" t="s">
        <v>422</v>
      </c>
      <c r="U25" t="s">
        <v>423</v>
      </c>
    </row>
    <row r="26" spans="3:24" ht="29">
      <c r="C26" t="s">
        <v>356</v>
      </c>
      <c r="D26" s="116" t="s">
        <v>360</v>
      </c>
      <c r="E26" s="116" t="s">
        <v>383</v>
      </c>
      <c r="F26" s="142" t="s">
        <v>424</v>
      </c>
      <c r="G26" t="s">
        <v>340</v>
      </c>
      <c r="H26" s="140" t="s">
        <v>425</v>
      </c>
      <c r="I26" s="116" t="s">
        <v>352</v>
      </c>
      <c r="J26" t="s">
        <v>342</v>
      </c>
      <c r="L26" s="116"/>
    </row>
    <row r="27" spans="3:24" ht="29">
      <c r="C27" t="s">
        <v>356</v>
      </c>
      <c r="D27" s="116" t="s">
        <v>360</v>
      </c>
      <c r="E27" s="116" t="s">
        <v>383</v>
      </c>
      <c r="F27" s="142" t="s">
        <v>426</v>
      </c>
      <c r="G27" t="s">
        <v>340</v>
      </c>
      <c r="H27" s="140" t="s">
        <v>427</v>
      </c>
      <c r="I27" s="116" t="s">
        <v>352</v>
      </c>
      <c r="J27" t="s">
        <v>342</v>
      </c>
      <c r="L27" s="116"/>
    </row>
    <row r="28" spans="3:24" ht="29">
      <c r="C28" t="s">
        <v>356</v>
      </c>
      <c r="E28" s="116" t="s">
        <v>393</v>
      </c>
      <c r="F28" s="150" t="s">
        <v>428</v>
      </c>
      <c r="G28" t="s">
        <v>340</v>
      </c>
      <c r="H28" s="149"/>
      <c r="I28" s="116" t="s">
        <v>365</v>
      </c>
      <c r="J28" t="s">
        <v>366</v>
      </c>
      <c r="L28" s="159" t="s">
        <v>517</v>
      </c>
    </row>
    <row r="29" spans="3:24" ht="29">
      <c r="C29" t="s">
        <v>338</v>
      </c>
      <c r="E29" s="116" t="s">
        <v>393</v>
      </c>
      <c r="F29" t="s">
        <v>429</v>
      </c>
      <c r="G29" t="s">
        <v>340</v>
      </c>
      <c r="H29" s="149"/>
      <c r="I29" s="116" t="s">
        <v>365</v>
      </c>
    </row>
    <row r="30" spans="3:24" ht="43.5">
      <c r="C30" t="s">
        <v>356</v>
      </c>
      <c r="D30" s="116" t="s">
        <v>345</v>
      </c>
      <c r="E30" s="116" t="s">
        <v>393</v>
      </c>
      <c r="F30" s="150" t="s">
        <v>430</v>
      </c>
      <c r="G30" t="s">
        <v>340</v>
      </c>
      <c r="H30" s="149"/>
      <c r="I30" s="116" t="s">
        <v>365</v>
      </c>
      <c r="J30" s="151" t="s">
        <v>366</v>
      </c>
      <c r="L30" s="160" t="s">
        <v>431</v>
      </c>
    </row>
    <row r="31" spans="3:24" ht="29">
      <c r="C31" t="s">
        <v>338</v>
      </c>
      <c r="E31" s="116" t="s">
        <v>346</v>
      </c>
      <c r="F31" t="s">
        <v>432</v>
      </c>
      <c r="G31" t="s">
        <v>340</v>
      </c>
      <c r="H31" s="149"/>
      <c r="I31" s="116" t="s">
        <v>365</v>
      </c>
    </row>
    <row r="32" spans="3:24" ht="29">
      <c r="C32" t="s">
        <v>338</v>
      </c>
      <c r="E32" s="116" t="s">
        <v>394</v>
      </c>
      <c r="F32" t="s">
        <v>433</v>
      </c>
      <c r="G32" t="s">
        <v>340</v>
      </c>
      <c r="H32" s="149"/>
      <c r="I32" s="116" t="s">
        <v>365</v>
      </c>
    </row>
    <row r="33" spans="3:12">
      <c r="C33" t="s">
        <v>338</v>
      </c>
      <c r="F33" t="s">
        <v>434</v>
      </c>
      <c r="H33" s="152" t="s">
        <v>435</v>
      </c>
    </row>
    <row r="34" spans="3:12" ht="29">
      <c r="C34" t="s">
        <v>338</v>
      </c>
      <c r="F34" t="s">
        <v>436</v>
      </c>
      <c r="G34" t="s">
        <v>340</v>
      </c>
      <c r="H34" s="149"/>
      <c r="I34" s="116" t="s">
        <v>365</v>
      </c>
    </row>
    <row r="35" spans="3:12" ht="29">
      <c r="C35" t="s">
        <v>338</v>
      </c>
      <c r="F35" t="s">
        <v>437</v>
      </c>
      <c r="G35" t="s">
        <v>340</v>
      </c>
      <c r="H35" s="149"/>
      <c r="I35" s="116" t="s">
        <v>365</v>
      </c>
    </row>
    <row r="36" spans="3:12" ht="29">
      <c r="C36" t="s">
        <v>338</v>
      </c>
      <c r="D36" s="153" t="s">
        <v>350</v>
      </c>
      <c r="F36" t="s">
        <v>438</v>
      </c>
      <c r="G36" t="s">
        <v>340</v>
      </c>
      <c r="H36" s="149"/>
      <c r="I36" s="116" t="s">
        <v>365</v>
      </c>
      <c r="L36" t="s">
        <v>514</v>
      </c>
    </row>
    <row r="37" spans="3:12" ht="29">
      <c r="C37" t="s">
        <v>338</v>
      </c>
      <c r="F37" t="s">
        <v>439</v>
      </c>
      <c r="G37" t="s">
        <v>340</v>
      </c>
      <c r="H37" s="149"/>
      <c r="I37" s="116" t="s">
        <v>365</v>
      </c>
    </row>
    <row r="38" spans="3:12" ht="29">
      <c r="C38" t="s">
        <v>338</v>
      </c>
      <c r="F38" t="s">
        <v>440</v>
      </c>
      <c r="G38" t="s">
        <v>340</v>
      </c>
      <c r="H38" s="149"/>
      <c r="I38" s="116" t="s">
        <v>365</v>
      </c>
    </row>
    <row r="39" spans="3:12" ht="29">
      <c r="F39" t="s">
        <v>441</v>
      </c>
      <c r="G39" t="s">
        <v>340</v>
      </c>
      <c r="H39" s="149"/>
      <c r="I39" s="116" t="s">
        <v>365</v>
      </c>
    </row>
    <row r="40" spans="3:12" ht="29">
      <c r="F40" t="s">
        <v>442</v>
      </c>
      <c r="G40" t="s">
        <v>340</v>
      </c>
      <c r="H40" s="149"/>
      <c r="I40" s="116" t="s">
        <v>365</v>
      </c>
    </row>
    <row r="41" spans="3:12" ht="29">
      <c r="C41" t="s">
        <v>349</v>
      </c>
      <c r="F41" t="s">
        <v>443</v>
      </c>
      <c r="G41" t="s">
        <v>340</v>
      </c>
      <c r="H41" s="149"/>
      <c r="I41" s="116" t="s">
        <v>365</v>
      </c>
      <c r="L41" t="s">
        <v>516</v>
      </c>
    </row>
    <row r="42" spans="3:12" ht="29">
      <c r="C42" t="s">
        <v>356</v>
      </c>
      <c r="F42" t="s">
        <v>444</v>
      </c>
      <c r="G42" t="s">
        <v>340</v>
      </c>
      <c r="H42" s="149"/>
      <c r="I42" s="116" t="s">
        <v>365</v>
      </c>
    </row>
    <row r="43" spans="3:12" ht="29">
      <c r="C43" t="s">
        <v>349</v>
      </c>
      <c r="F43" t="s">
        <v>445</v>
      </c>
      <c r="G43" t="s">
        <v>340</v>
      </c>
      <c r="H43" s="149"/>
      <c r="I43" s="116" t="s">
        <v>365</v>
      </c>
    </row>
    <row r="44" spans="3:12" ht="29">
      <c r="C44" t="s">
        <v>338</v>
      </c>
      <c r="F44" t="s">
        <v>446</v>
      </c>
      <c r="G44" t="s">
        <v>340</v>
      </c>
      <c r="H44" s="149"/>
      <c r="I44" s="116" t="s">
        <v>365</v>
      </c>
    </row>
    <row r="45" spans="3:12" ht="29">
      <c r="C45" t="s">
        <v>349</v>
      </c>
      <c r="F45" t="s">
        <v>447</v>
      </c>
      <c r="G45" t="s">
        <v>340</v>
      </c>
      <c r="H45" s="149"/>
      <c r="I45" s="116" t="s">
        <v>365</v>
      </c>
      <c r="L45" t="s">
        <v>515</v>
      </c>
    </row>
    <row r="46" spans="3:12" ht="29">
      <c r="C46" t="s">
        <v>349</v>
      </c>
      <c r="F46" t="s">
        <v>448</v>
      </c>
      <c r="G46" t="s">
        <v>340</v>
      </c>
      <c r="H46" s="149"/>
      <c r="I46" s="116" t="s">
        <v>365</v>
      </c>
    </row>
    <row r="47" spans="3:12" ht="29">
      <c r="C47" t="s">
        <v>356</v>
      </c>
      <c r="F47" t="s">
        <v>449</v>
      </c>
      <c r="G47" t="s">
        <v>340</v>
      </c>
      <c r="H47" s="149"/>
      <c r="I47" s="116" t="s">
        <v>365</v>
      </c>
    </row>
    <row r="48" spans="3:12" ht="29">
      <c r="C48" t="s">
        <v>356</v>
      </c>
      <c r="F48" t="s">
        <v>450</v>
      </c>
      <c r="G48" t="s">
        <v>340</v>
      </c>
      <c r="H48" s="149"/>
      <c r="I48" s="116" t="s">
        <v>365</v>
      </c>
    </row>
    <row r="49" spans="3:9" ht="29">
      <c r="F49" t="s">
        <v>451</v>
      </c>
      <c r="G49" t="s">
        <v>340</v>
      </c>
      <c r="H49" s="149"/>
      <c r="I49" s="116" t="s">
        <v>365</v>
      </c>
    </row>
    <row r="50" spans="3:9" ht="29">
      <c r="C50" t="s">
        <v>338</v>
      </c>
      <c r="F50" t="s">
        <v>452</v>
      </c>
      <c r="G50" t="s">
        <v>340</v>
      </c>
      <c r="H50" s="149"/>
      <c r="I50" s="116" t="s">
        <v>365</v>
      </c>
    </row>
    <row r="51" spans="3:9" ht="29">
      <c r="D51" s="116" t="s">
        <v>350</v>
      </c>
      <c r="F51" t="s">
        <v>453</v>
      </c>
      <c r="G51" t="s">
        <v>340</v>
      </c>
      <c r="H51" s="149"/>
      <c r="I51" s="116" t="s">
        <v>365</v>
      </c>
    </row>
    <row r="52" spans="3:9" ht="29">
      <c r="C52" t="s">
        <v>349</v>
      </c>
      <c r="D52" s="116" t="s">
        <v>350</v>
      </c>
      <c r="F52" t="s">
        <v>454</v>
      </c>
      <c r="G52" t="s">
        <v>340</v>
      </c>
      <c r="H52" s="149"/>
      <c r="I52" s="116" t="s">
        <v>365</v>
      </c>
    </row>
    <row r="53" spans="3:9" ht="29">
      <c r="C53" t="s">
        <v>349</v>
      </c>
      <c r="D53" s="116" t="s">
        <v>350</v>
      </c>
      <c r="F53" t="s">
        <v>455</v>
      </c>
      <c r="G53" t="s">
        <v>340</v>
      </c>
      <c r="H53" s="149"/>
      <c r="I53" s="116" t="s">
        <v>365</v>
      </c>
    </row>
    <row r="54" spans="3:9" ht="29">
      <c r="F54" t="s">
        <v>456</v>
      </c>
      <c r="G54" t="s">
        <v>340</v>
      </c>
      <c r="H54" s="149"/>
      <c r="I54" s="116" t="s">
        <v>365</v>
      </c>
    </row>
    <row r="55" spans="3:9" ht="29">
      <c r="C55" t="s">
        <v>338</v>
      </c>
      <c r="F55" t="s">
        <v>457</v>
      </c>
      <c r="G55" t="s">
        <v>340</v>
      </c>
      <c r="H55" s="149"/>
      <c r="I55" s="116" t="s">
        <v>365</v>
      </c>
    </row>
    <row r="56" spans="3:9" ht="29">
      <c r="F56" t="s">
        <v>458</v>
      </c>
      <c r="G56" t="s">
        <v>340</v>
      </c>
      <c r="H56" s="149"/>
      <c r="I56" s="116" t="s">
        <v>365</v>
      </c>
    </row>
    <row r="57" spans="3:9" ht="29">
      <c r="C57" t="s">
        <v>349</v>
      </c>
      <c r="F57" t="s">
        <v>459</v>
      </c>
      <c r="G57" t="s">
        <v>340</v>
      </c>
      <c r="H57" s="149"/>
      <c r="I57" s="116" t="s">
        <v>365</v>
      </c>
    </row>
    <row r="58" spans="3:9" ht="29">
      <c r="F58" t="s">
        <v>460</v>
      </c>
      <c r="G58" t="s">
        <v>340</v>
      </c>
      <c r="H58" s="149"/>
      <c r="I58" s="116" t="s">
        <v>365</v>
      </c>
    </row>
    <row r="59" spans="3:9" ht="29">
      <c r="C59" t="s">
        <v>349</v>
      </c>
      <c r="F59" t="s">
        <v>461</v>
      </c>
      <c r="G59" t="s">
        <v>340</v>
      </c>
      <c r="H59" s="149"/>
      <c r="I59" s="116" t="s">
        <v>365</v>
      </c>
    </row>
    <row r="60" spans="3:9" ht="29">
      <c r="F60" t="s">
        <v>462</v>
      </c>
      <c r="G60" t="s">
        <v>340</v>
      </c>
      <c r="H60" s="149"/>
      <c r="I60" s="116" t="s">
        <v>365</v>
      </c>
    </row>
    <row r="61" spans="3:9" ht="29">
      <c r="F61" t="s">
        <v>463</v>
      </c>
      <c r="G61" t="s">
        <v>340</v>
      </c>
      <c r="H61" s="149"/>
      <c r="I61" s="116" t="s">
        <v>365</v>
      </c>
    </row>
    <row r="62" spans="3:9" ht="29">
      <c r="F62" t="s">
        <v>464</v>
      </c>
      <c r="G62" t="s">
        <v>340</v>
      </c>
      <c r="H62" s="149"/>
      <c r="I62" s="116" t="s">
        <v>365</v>
      </c>
    </row>
    <row r="63" spans="3:9" ht="29">
      <c r="F63" t="s">
        <v>465</v>
      </c>
      <c r="G63" t="s">
        <v>340</v>
      </c>
      <c r="H63" s="149"/>
      <c r="I63" s="116" t="s">
        <v>365</v>
      </c>
    </row>
    <row r="64" spans="3:9" ht="29">
      <c r="F64" t="s">
        <v>466</v>
      </c>
      <c r="G64" t="s">
        <v>340</v>
      </c>
      <c r="H64" s="149"/>
      <c r="I64" s="116" t="s">
        <v>365</v>
      </c>
    </row>
    <row r="65" spans="3:9" ht="29">
      <c r="F65" t="s">
        <v>467</v>
      </c>
      <c r="G65" t="s">
        <v>340</v>
      </c>
      <c r="H65" s="149"/>
      <c r="I65" s="116" t="s">
        <v>365</v>
      </c>
    </row>
    <row r="66" spans="3:9" ht="29">
      <c r="D66" s="154" t="s">
        <v>339</v>
      </c>
      <c r="E66" s="116" t="s">
        <v>415</v>
      </c>
      <c r="F66" s="142" t="s">
        <v>468</v>
      </c>
      <c r="G66" t="s">
        <v>340</v>
      </c>
      <c r="H66" s="149"/>
      <c r="I66" s="116" t="s">
        <v>365</v>
      </c>
    </row>
    <row r="67" spans="3:9" ht="29">
      <c r="E67" s="116" t="s">
        <v>415</v>
      </c>
      <c r="F67" t="s">
        <v>469</v>
      </c>
      <c r="G67" t="s">
        <v>340</v>
      </c>
      <c r="H67" s="149"/>
      <c r="I67" s="116" t="s">
        <v>365</v>
      </c>
    </row>
    <row r="68" spans="3:9" ht="29">
      <c r="D68" s="154" t="s">
        <v>339</v>
      </c>
      <c r="E68" s="116" t="s">
        <v>415</v>
      </c>
      <c r="F68" t="s">
        <v>470</v>
      </c>
      <c r="G68" t="s">
        <v>340</v>
      </c>
      <c r="H68" s="149"/>
      <c r="I68" s="116" t="s">
        <v>365</v>
      </c>
    </row>
    <row r="69" spans="3:9" ht="29">
      <c r="F69" t="s">
        <v>471</v>
      </c>
      <c r="G69" t="s">
        <v>340</v>
      </c>
      <c r="H69" s="149"/>
      <c r="I69" s="116" t="s">
        <v>365</v>
      </c>
    </row>
    <row r="70" spans="3:9" ht="29">
      <c r="D70" s="154" t="s">
        <v>339</v>
      </c>
      <c r="F70" s="142" t="s">
        <v>472</v>
      </c>
      <c r="G70" t="s">
        <v>340</v>
      </c>
      <c r="H70" s="149"/>
      <c r="I70" s="116" t="s">
        <v>365</v>
      </c>
    </row>
    <row r="71" spans="3:9" ht="29">
      <c r="C71" t="s">
        <v>356</v>
      </c>
      <c r="D71" s="154" t="s">
        <v>339</v>
      </c>
      <c r="E71" s="154"/>
      <c r="F71" s="142" t="s">
        <v>473</v>
      </c>
      <c r="G71" t="s">
        <v>340</v>
      </c>
      <c r="H71" s="149"/>
      <c r="I71" s="116" t="s">
        <v>365</v>
      </c>
    </row>
    <row r="72" spans="3:9" ht="29">
      <c r="C72" t="s">
        <v>349</v>
      </c>
      <c r="F72" t="s">
        <v>474</v>
      </c>
      <c r="G72" t="s">
        <v>340</v>
      </c>
      <c r="H72" s="149"/>
      <c r="I72" s="116" t="s">
        <v>365</v>
      </c>
    </row>
    <row r="73" spans="3:9" ht="29">
      <c r="C73" t="s">
        <v>349</v>
      </c>
      <c r="F73" t="s">
        <v>475</v>
      </c>
      <c r="G73" t="s">
        <v>340</v>
      </c>
      <c r="H73" s="149"/>
      <c r="I73" s="116" t="s">
        <v>365</v>
      </c>
    </row>
    <row r="74" spans="3:9" ht="29">
      <c r="C74" t="s">
        <v>349</v>
      </c>
      <c r="D74" s="116" t="s">
        <v>345</v>
      </c>
      <c r="F74" t="s">
        <v>476</v>
      </c>
      <c r="G74" t="s">
        <v>340</v>
      </c>
      <c r="H74" s="149"/>
      <c r="I74" s="116" t="s">
        <v>365</v>
      </c>
    </row>
    <row r="75" spans="3:9" ht="29">
      <c r="C75" t="s">
        <v>349</v>
      </c>
      <c r="E75" s="116" t="s">
        <v>415</v>
      </c>
      <c r="F75" t="s">
        <v>477</v>
      </c>
      <c r="G75" t="s">
        <v>340</v>
      </c>
      <c r="H75" s="149"/>
      <c r="I75" s="116" t="s">
        <v>365</v>
      </c>
    </row>
    <row r="76" spans="3:9" ht="29">
      <c r="C76" t="s">
        <v>349</v>
      </c>
      <c r="F76" t="s">
        <v>478</v>
      </c>
      <c r="G76" t="s">
        <v>340</v>
      </c>
      <c r="H76" s="149"/>
      <c r="I76" s="116" t="s">
        <v>365</v>
      </c>
    </row>
    <row r="77" spans="3:9" ht="29">
      <c r="C77" t="s">
        <v>349</v>
      </c>
      <c r="E77" s="116" t="s">
        <v>415</v>
      </c>
      <c r="F77" t="s">
        <v>479</v>
      </c>
      <c r="G77" t="s">
        <v>340</v>
      </c>
      <c r="H77" s="149"/>
      <c r="I77" s="116" t="s">
        <v>365</v>
      </c>
    </row>
    <row r="78" spans="3:9" ht="29">
      <c r="C78" t="s">
        <v>349</v>
      </c>
      <c r="D78" s="154" t="s">
        <v>339</v>
      </c>
      <c r="E78" s="116" t="s">
        <v>401</v>
      </c>
      <c r="F78" t="s">
        <v>480</v>
      </c>
      <c r="G78" t="s">
        <v>340</v>
      </c>
      <c r="H78" s="149"/>
      <c r="I78" s="116" t="s">
        <v>365</v>
      </c>
    </row>
    <row r="79" spans="3:9" ht="29">
      <c r="C79" t="s">
        <v>349</v>
      </c>
      <c r="D79" s="154" t="s">
        <v>339</v>
      </c>
      <c r="E79" s="116" t="s">
        <v>415</v>
      </c>
      <c r="F79" t="s">
        <v>481</v>
      </c>
      <c r="G79" t="s">
        <v>340</v>
      </c>
      <c r="H79" s="149"/>
      <c r="I79" s="116" t="s">
        <v>365</v>
      </c>
    </row>
    <row r="80" spans="3:9" ht="29">
      <c r="C80" t="s">
        <v>349</v>
      </c>
      <c r="F80" t="s">
        <v>482</v>
      </c>
      <c r="G80" t="s">
        <v>340</v>
      </c>
      <c r="H80" s="149"/>
      <c r="I80" s="116" t="s">
        <v>365</v>
      </c>
    </row>
    <row r="81" spans="3:9" ht="29">
      <c r="C81" t="s">
        <v>349</v>
      </c>
      <c r="F81" t="s">
        <v>483</v>
      </c>
      <c r="G81" t="s">
        <v>340</v>
      </c>
      <c r="H81" s="149"/>
      <c r="I81" s="116" t="s">
        <v>365</v>
      </c>
    </row>
    <row r="82" spans="3:9" ht="29">
      <c r="C82" t="s">
        <v>349</v>
      </c>
      <c r="F82" t="s">
        <v>484</v>
      </c>
      <c r="G82" t="s">
        <v>340</v>
      </c>
      <c r="H82" s="149"/>
      <c r="I82" s="116" t="s">
        <v>365</v>
      </c>
    </row>
    <row r="83" spans="3:9" ht="29">
      <c r="C83" t="s">
        <v>349</v>
      </c>
      <c r="E83" s="116" t="s">
        <v>415</v>
      </c>
      <c r="F83" t="s">
        <v>485</v>
      </c>
      <c r="G83" t="s">
        <v>340</v>
      </c>
      <c r="H83" s="149"/>
      <c r="I83" s="116" t="s">
        <v>365</v>
      </c>
    </row>
    <row r="84" spans="3:9" ht="29">
      <c r="C84" t="s">
        <v>349</v>
      </c>
      <c r="F84" t="s">
        <v>486</v>
      </c>
      <c r="G84" t="s">
        <v>340</v>
      </c>
      <c r="H84" s="149"/>
      <c r="I84" s="116" t="s">
        <v>365</v>
      </c>
    </row>
    <row r="85" spans="3:9" ht="29">
      <c r="C85" t="s">
        <v>349</v>
      </c>
      <c r="E85" s="116" t="s">
        <v>394</v>
      </c>
      <c r="F85" t="s">
        <v>487</v>
      </c>
      <c r="G85" t="s">
        <v>340</v>
      </c>
      <c r="H85" s="149"/>
      <c r="I85" s="116" t="s">
        <v>365</v>
      </c>
    </row>
    <row r="86" spans="3:9" ht="29">
      <c r="C86" t="s">
        <v>349</v>
      </c>
      <c r="F86" t="s">
        <v>488</v>
      </c>
      <c r="G86" t="s">
        <v>340</v>
      </c>
      <c r="H86" s="149"/>
      <c r="I86" s="116" t="s">
        <v>365</v>
      </c>
    </row>
    <row r="87" spans="3:9" ht="29">
      <c r="C87" t="s">
        <v>349</v>
      </c>
      <c r="F87" t="s">
        <v>489</v>
      </c>
      <c r="G87" t="s">
        <v>340</v>
      </c>
      <c r="H87" s="149"/>
      <c r="I87" s="116" t="s">
        <v>365</v>
      </c>
    </row>
    <row r="88" spans="3:9" ht="29">
      <c r="C88" t="s">
        <v>338</v>
      </c>
      <c r="D88" s="154" t="s">
        <v>339</v>
      </c>
      <c r="E88" s="116" t="s">
        <v>415</v>
      </c>
      <c r="F88" s="142" t="s">
        <v>490</v>
      </c>
      <c r="G88" t="s">
        <v>340</v>
      </c>
      <c r="H88" s="152" t="s">
        <v>490</v>
      </c>
      <c r="I88" s="116" t="s">
        <v>365</v>
      </c>
    </row>
    <row r="89" spans="3:9" ht="29">
      <c r="C89" t="s">
        <v>491</v>
      </c>
      <c r="D89" s="154" t="s">
        <v>339</v>
      </c>
      <c r="E89" s="116" t="s">
        <v>415</v>
      </c>
      <c r="F89" s="142" t="s">
        <v>492</v>
      </c>
      <c r="G89" t="s">
        <v>340</v>
      </c>
      <c r="H89" s="152" t="s">
        <v>492</v>
      </c>
      <c r="I89" s="116" t="s">
        <v>365</v>
      </c>
    </row>
    <row r="90" spans="3:9" ht="29">
      <c r="C90" t="s">
        <v>491</v>
      </c>
      <c r="D90" s="154" t="s">
        <v>339</v>
      </c>
      <c r="E90" s="116" t="s">
        <v>415</v>
      </c>
      <c r="F90" s="142" t="s">
        <v>493</v>
      </c>
      <c r="G90" t="s">
        <v>340</v>
      </c>
      <c r="H90" s="155" t="s">
        <v>493</v>
      </c>
      <c r="I90" s="116" t="s">
        <v>365</v>
      </c>
    </row>
    <row r="91" spans="3:9" ht="29">
      <c r="C91" t="s">
        <v>338</v>
      </c>
      <c r="D91" s="154" t="s">
        <v>339</v>
      </c>
      <c r="E91" s="116" t="s">
        <v>415</v>
      </c>
      <c r="F91" s="142" t="s">
        <v>494</v>
      </c>
      <c r="G91" t="s">
        <v>340</v>
      </c>
      <c r="H91" s="152" t="s">
        <v>494</v>
      </c>
      <c r="I91" s="116" t="s">
        <v>365</v>
      </c>
    </row>
    <row r="92" spans="3:9" ht="29">
      <c r="C92" t="s">
        <v>338</v>
      </c>
      <c r="D92" s="116" t="s">
        <v>382</v>
      </c>
      <c r="E92" s="116" t="s">
        <v>415</v>
      </c>
      <c r="F92" s="142" t="s">
        <v>495</v>
      </c>
      <c r="G92" t="s">
        <v>340</v>
      </c>
      <c r="H92" s="152" t="s">
        <v>495</v>
      </c>
      <c r="I92" s="116" t="s">
        <v>365</v>
      </c>
    </row>
    <row r="93" spans="3:9" ht="29">
      <c r="C93" t="s">
        <v>338</v>
      </c>
      <c r="D93" s="116" t="s">
        <v>382</v>
      </c>
      <c r="E93" s="116" t="s">
        <v>415</v>
      </c>
      <c r="F93" s="142" t="s">
        <v>496</v>
      </c>
      <c r="G93" t="s">
        <v>340</v>
      </c>
      <c r="H93" s="152" t="s">
        <v>496</v>
      </c>
      <c r="I93" s="116" t="s">
        <v>365</v>
      </c>
    </row>
    <row r="94" spans="3:9" ht="29">
      <c r="C94" t="s">
        <v>338</v>
      </c>
      <c r="D94" s="116" t="s">
        <v>382</v>
      </c>
      <c r="E94" s="116" t="s">
        <v>415</v>
      </c>
      <c r="F94" s="142" t="s">
        <v>497</v>
      </c>
      <c r="G94" t="s">
        <v>340</v>
      </c>
      <c r="H94" s="152" t="s">
        <v>497</v>
      </c>
      <c r="I94" s="116" t="s">
        <v>365</v>
      </c>
    </row>
    <row r="95" spans="3:9" ht="29">
      <c r="C95" t="s">
        <v>338</v>
      </c>
      <c r="D95" s="116" t="s">
        <v>382</v>
      </c>
      <c r="F95" s="142" t="s">
        <v>498</v>
      </c>
      <c r="G95" t="s">
        <v>340</v>
      </c>
      <c r="H95" s="152" t="s">
        <v>498</v>
      </c>
      <c r="I95" s="116" t="s">
        <v>365</v>
      </c>
    </row>
    <row r="96" spans="3:9" ht="29">
      <c r="C96" t="s">
        <v>338</v>
      </c>
      <c r="D96" s="116" t="s">
        <v>382</v>
      </c>
      <c r="F96" s="142" t="s">
        <v>499</v>
      </c>
      <c r="G96" t="s">
        <v>340</v>
      </c>
      <c r="H96" s="149"/>
      <c r="I96" s="116" t="s">
        <v>365</v>
      </c>
    </row>
    <row r="97" spans="3:9" ht="29">
      <c r="H97" s="111"/>
      <c r="I97" s="116" t="s">
        <v>365</v>
      </c>
    </row>
    <row r="98" spans="3:9" ht="29">
      <c r="H98" s="111"/>
      <c r="I98" s="116" t="s">
        <v>365</v>
      </c>
    </row>
    <row r="99" spans="3:9" ht="29">
      <c r="G99" t="s">
        <v>340</v>
      </c>
      <c r="H99" s="152" t="s">
        <v>499</v>
      </c>
      <c r="I99" s="116" t="s">
        <v>365</v>
      </c>
    </row>
    <row r="100" spans="3:9" ht="29">
      <c r="C100" t="s">
        <v>349</v>
      </c>
      <c r="D100" s="116" t="s">
        <v>360</v>
      </c>
      <c r="E100" s="116" t="s">
        <v>423</v>
      </c>
      <c r="F100" s="156" t="s">
        <v>500</v>
      </c>
      <c r="G100" t="s">
        <v>340</v>
      </c>
      <c r="H100" s="152" t="s">
        <v>501</v>
      </c>
      <c r="I100" s="116" t="s">
        <v>381</v>
      </c>
    </row>
    <row r="101" spans="3:9" ht="29">
      <c r="D101" s="116" t="s">
        <v>345</v>
      </c>
      <c r="E101" s="116" t="s">
        <v>423</v>
      </c>
      <c r="F101" s="7" t="s">
        <v>502</v>
      </c>
      <c r="G101" t="s">
        <v>340</v>
      </c>
      <c r="H101" s="155" t="s">
        <v>503</v>
      </c>
      <c r="I101" s="116" t="s">
        <v>381</v>
      </c>
    </row>
    <row r="102" spans="3:9" ht="29">
      <c r="F102" s="157" t="s">
        <v>504</v>
      </c>
      <c r="G102" t="s">
        <v>340</v>
      </c>
      <c r="H102" s="149"/>
      <c r="I102" s="116" t="s">
        <v>365</v>
      </c>
    </row>
    <row r="103" spans="3:9" ht="29">
      <c r="G103" t="s">
        <v>340</v>
      </c>
      <c r="H103" s="149"/>
      <c r="I103" s="116" t="s">
        <v>365</v>
      </c>
    </row>
    <row r="104" spans="3:9" ht="29">
      <c r="G104" t="s">
        <v>340</v>
      </c>
      <c r="H104" s="149"/>
      <c r="I104" s="116" t="s">
        <v>365</v>
      </c>
    </row>
    <row r="105" spans="3:9" ht="29">
      <c r="G105" t="s">
        <v>340</v>
      </c>
      <c r="H105" s="149"/>
      <c r="I105" s="116" t="s">
        <v>365</v>
      </c>
    </row>
    <row r="106" spans="3:9" ht="29">
      <c r="G106" t="s">
        <v>340</v>
      </c>
      <c r="H106" s="149"/>
      <c r="I106" s="116" t="s">
        <v>365</v>
      </c>
    </row>
    <row r="107" spans="3:9" ht="29">
      <c r="G107" t="s">
        <v>340</v>
      </c>
      <c r="H107" s="149"/>
      <c r="I107" s="116" t="s">
        <v>365</v>
      </c>
    </row>
    <row r="108" spans="3:9" ht="29">
      <c r="G108" t="s">
        <v>340</v>
      </c>
      <c r="H108" s="149"/>
      <c r="I108" s="116" t="s">
        <v>365</v>
      </c>
    </row>
    <row r="109" spans="3:9" ht="29">
      <c r="G109" t="s">
        <v>340</v>
      </c>
      <c r="H109" s="149"/>
      <c r="I109" s="116" t="s">
        <v>365</v>
      </c>
    </row>
    <row r="110" spans="3:9" ht="29">
      <c r="G110" t="s">
        <v>340</v>
      </c>
      <c r="H110" s="149"/>
      <c r="I110" s="116" t="s">
        <v>365</v>
      </c>
    </row>
    <row r="111" spans="3:9" ht="29">
      <c r="G111" t="s">
        <v>340</v>
      </c>
      <c r="H111" s="149"/>
      <c r="I111" s="116" t="s">
        <v>365</v>
      </c>
    </row>
    <row r="112" spans="3:9" ht="29">
      <c r="G112" t="s">
        <v>340</v>
      </c>
      <c r="H112" s="149"/>
      <c r="I112" s="116" t="s">
        <v>365</v>
      </c>
    </row>
    <row r="113" spans="7:9" ht="29">
      <c r="G113" t="s">
        <v>340</v>
      </c>
      <c r="H113" s="149"/>
      <c r="I113" s="116" t="s">
        <v>365</v>
      </c>
    </row>
    <row r="114" spans="7:9" ht="29">
      <c r="G114" t="s">
        <v>340</v>
      </c>
      <c r="H114" s="149"/>
      <c r="I114" s="116" t="s">
        <v>365</v>
      </c>
    </row>
    <row r="115" spans="7:9" ht="29">
      <c r="G115" t="s">
        <v>340</v>
      </c>
      <c r="H115" s="149"/>
      <c r="I115" s="116" t="s">
        <v>365</v>
      </c>
    </row>
    <row r="116" spans="7:9" ht="29">
      <c r="G116" t="s">
        <v>340</v>
      </c>
      <c r="H116" s="149"/>
      <c r="I116" s="116" t="s">
        <v>365</v>
      </c>
    </row>
    <row r="117" spans="7:9" ht="29">
      <c r="G117" t="s">
        <v>340</v>
      </c>
      <c r="H117" s="149"/>
      <c r="I117" s="116" t="s">
        <v>365</v>
      </c>
    </row>
    <row r="118" spans="7:9" ht="29">
      <c r="G118" t="s">
        <v>340</v>
      </c>
      <c r="H118" s="149"/>
      <c r="I118" s="116" t="s">
        <v>365</v>
      </c>
    </row>
    <row r="119" spans="7:9" ht="29">
      <c r="G119" t="s">
        <v>340</v>
      </c>
      <c r="H119" s="149"/>
      <c r="I119" s="116" t="s">
        <v>365</v>
      </c>
    </row>
    <row r="120" spans="7:9" ht="29">
      <c r="G120" t="s">
        <v>340</v>
      </c>
      <c r="H120" s="149"/>
      <c r="I120" s="116" t="s">
        <v>365</v>
      </c>
    </row>
    <row r="121" spans="7:9" ht="29">
      <c r="G121" t="s">
        <v>340</v>
      </c>
      <c r="H121" s="149"/>
      <c r="I121" s="116" t="s">
        <v>365</v>
      </c>
    </row>
    <row r="122" spans="7:9" ht="29">
      <c r="G122" t="s">
        <v>340</v>
      </c>
      <c r="H122" s="149"/>
      <c r="I122" s="116" t="s">
        <v>365</v>
      </c>
    </row>
    <row r="123" spans="7:9" ht="29">
      <c r="G123" t="s">
        <v>340</v>
      </c>
      <c r="H123" s="149"/>
      <c r="I123" s="116" t="s">
        <v>365</v>
      </c>
    </row>
    <row r="124" spans="7:9" ht="29">
      <c r="G124" t="s">
        <v>340</v>
      </c>
      <c r="H124" s="149"/>
      <c r="I124" s="116" t="s">
        <v>365</v>
      </c>
    </row>
    <row r="125" spans="7:9" ht="29">
      <c r="G125" t="s">
        <v>340</v>
      </c>
      <c r="H125" s="149"/>
      <c r="I125" s="116" t="s">
        <v>365</v>
      </c>
    </row>
    <row r="126" spans="7:9" ht="29">
      <c r="G126" t="s">
        <v>340</v>
      </c>
      <c r="H126" s="149"/>
      <c r="I126" s="116" t="s">
        <v>365</v>
      </c>
    </row>
    <row r="127" spans="7:9" ht="29">
      <c r="G127" t="s">
        <v>340</v>
      </c>
      <c r="H127" s="149"/>
      <c r="I127" s="116" t="s">
        <v>365</v>
      </c>
    </row>
    <row r="128" spans="7:9" ht="29">
      <c r="G128" t="s">
        <v>340</v>
      </c>
      <c r="H128" s="149"/>
      <c r="I128" s="116" t="s">
        <v>365</v>
      </c>
    </row>
    <row r="129" spans="6:9" ht="29">
      <c r="G129" t="s">
        <v>340</v>
      </c>
      <c r="H129" s="149"/>
      <c r="I129" s="116" t="s">
        <v>365</v>
      </c>
    </row>
    <row r="130" spans="6:9" ht="29">
      <c r="G130" t="s">
        <v>340</v>
      </c>
      <c r="H130" s="149"/>
      <c r="I130" s="116" t="s">
        <v>365</v>
      </c>
    </row>
    <row r="131" spans="6:9" ht="29">
      <c r="G131" t="s">
        <v>340</v>
      </c>
      <c r="H131" s="149"/>
      <c r="I131" s="116" t="s">
        <v>365</v>
      </c>
    </row>
    <row r="132" spans="6:9" ht="29">
      <c r="H132" s="149"/>
      <c r="I132" s="116" t="s">
        <v>365</v>
      </c>
    </row>
    <row r="133" spans="6:9" ht="29">
      <c r="H133" s="119"/>
      <c r="I133" s="116" t="s">
        <v>365</v>
      </c>
    </row>
    <row r="134" spans="6:9" ht="29">
      <c r="H134" s="119"/>
      <c r="I134" s="116" t="s">
        <v>365</v>
      </c>
    </row>
    <row r="135" spans="6:9" ht="29">
      <c r="H135" s="119"/>
      <c r="I135" s="116" t="s">
        <v>365</v>
      </c>
    </row>
    <row r="136" spans="6:9" ht="29">
      <c r="H136" s="119"/>
      <c r="I136" s="116" t="s">
        <v>365</v>
      </c>
    </row>
    <row r="137" spans="6:9" ht="29">
      <c r="H137" s="119"/>
      <c r="I137" s="116" t="s">
        <v>365</v>
      </c>
    </row>
    <row r="138" spans="6:9" ht="29">
      <c r="H138" s="119"/>
      <c r="I138" s="116" t="s">
        <v>365</v>
      </c>
    </row>
    <row r="139" spans="6:9" ht="29">
      <c r="H139" s="119"/>
      <c r="I139" s="116" t="s">
        <v>365</v>
      </c>
    </row>
    <row r="140" spans="6:9" ht="29">
      <c r="H140" s="149"/>
      <c r="I140" s="116" t="s">
        <v>365</v>
      </c>
    </row>
    <row r="141" spans="6:9" ht="29">
      <c r="F141" s="116"/>
      <c r="H141" s="119"/>
      <c r="I141" s="116" t="s">
        <v>365</v>
      </c>
    </row>
    <row r="142" spans="6:9" ht="29">
      <c r="H142" s="119"/>
      <c r="I142" s="116" t="s">
        <v>365</v>
      </c>
    </row>
    <row r="143" spans="6:9" ht="29">
      <c r="H143" s="119"/>
      <c r="I143" s="116" t="s">
        <v>365</v>
      </c>
    </row>
    <row r="144" spans="6:9" ht="29">
      <c r="H144" s="119"/>
      <c r="I144" s="116" t="s">
        <v>365</v>
      </c>
    </row>
    <row r="145" spans="8:9" ht="29">
      <c r="H145" s="119"/>
      <c r="I145" s="116" t="s">
        <v>365</v>
      </c>
    </row>
    <row r="146" spans="8:9" ht="29">
      <c r="H146" s="119"/>
      <c r="I146" s="116" t="s">
        <v>365</v>
      </c>
    </row>
    <row r="147" spans="8:9" ht="29">
      <c r="H147" s="119"/>
      <c r="I147" s="116" t="s">
        <v>365</v>
      </c>
    </row>
    <row r="148" spans="8:9" ht="29">
      <c r="H148" s="119"/>
      <c r="I148" s="116" t="s">
        <v>365</v>
      </c>
    </row>
    <row r="149" spans="8:9" ht="29">
      <c r="H149" s="119"/>
      <c r="I149" s="116" t="s">
        <v>365</v>
      </c>
    </row>
    <row r="150" spans="8:9" ht="29">
      <c r="H150" s="119"/>
      <c r="I150" s="116" t="s">
        <v>365</v>
      </c>
    </row>
    <row r="151" spans="8:9" ht="29">
      <c r="H151" s="119"/>
      <c r="I151" s="116" t="s">
        <v>365</v>
      </c>
    </row>
    <row r="152" spans="8:9" ht="29">
      <c r="H152" s="111"/>
      <c r="I152" s="116" t="s">
        <v>365</v>
      </c>
    </row>
    <row r="153" spans="8:9" ht="29">
      <c r="H153" s="111"/>
      <c r="I153" s="116" t="s">
        <v>365</v>
      </c>
    </row>
    <row r="154" spans="8:9" ht="29">
      <c r="H154" s="111"/>
      <c r="I154" s="116" t="s">
        <v>365</v>
      </c>
    </row>
    <row r="155" spans="8:9" ht="29">
      <c r="H155" s="111"/>
      <c r="I155" s="116" t="s">
        <v>365</v>
      </c>
    </row>
    <row r="156" spans="8:9" ht="29">
      <c r="H156" s="111"/>
      <c r="I156" s="116" t="s">
        <v>365</v>
      </c>
    </row>
    <row r="157" spans="8:9" ht="29">
      <c r="H157" s="111"/>
      <c r="I157" s="116" t="s">
        <v>365</v>
      </c>
    </row>
    <row r="158" spans="8:9" ht="29">
      <c r="H158" s="111"/>
      <c r="I158" s="116" t="s">
        <v>365</v>
      </c>
    </row>
    <row r="159" spans="8:9" ht="29">
      <c r="H159" s="111"/>
      <c r="I159" s="116" t="s">
        <v>365</v>
      </c>
    </row>
    <row r="160" spans="8:9" ht="29">
      <c r="H160" s="111"/>
      <c r="I160" s="116" t="s">
        <v>365</v>
      </c>
    </row>
    <row r="161" spans="8:9" ht="29">
      <c r="H161" s="111"/>
      <c r="I161" s="116" t="s">
        <v>365</v>
      </c>
    </row>
    <row r="162" spans="8:9" ht="29">
      <c r="H162" s="111"/>
      <c r="I162" s="116" t="s">
        <v>365</v>
      </c>
    </row>
    <row r="163" spans="8:9" ht="29">
      <c r="H163" s="111"/>
      <c r="I163" s="116" t="s">
        <v>365</v>
      </c>
    </row>
    <row r="164" spans="8:9" ht="29">
      <c r="H164" s="111"/>
      <c r="I164" s="116" t="s">
        <v>365</v>
      </c>
    </row>
    <row r="165" spans="8:9" ht="29">
      <c r="H165" s="111"/>
      <c r="I165" s="116" t="s">
        <v>365</v>
      </c>
    </row>
    <row r="166" spans="8:9" ht="29">
      <c r="H166" s="111"/>
      <c r="I166" s="116" t="s">
        <v>365</v>
      </c>
    </row>
    <row r="167" spans="8:9" ht="29">
      <c r="H167" s="111"/>
      <c r="I167" s="116" t="s">
        <v>365</v>
      </c>
    </row>
    <row r="168" spans="8:9" ht="29">
      <c r="H168" s="111"/>
      <c r="I168" s="116" t="s">
        <v>365</v>
      </c>
    </row>
    <row r="169" spans="8:9" ht="29">
      <c r="H169" s="111"/>
      <c r="I169" s="116" t="s">
        <v>365</v>
      </c>
    </row>
    <row r="170" spans="8:9" ht="29">
      <c r="I170" s="116" t="s">
        <v>365</v>
      </c>
    </row>
  </sheetData>
  <sortState xmlns:xlrd2="http://schemas.microsoft.com/office/spreadsheetml/2017/richdata2" ref="X5:X170">
    <sortCondition ref="X1:X170"/>
  </sortState>
  <mergeCells count="4">
    <mergeCell ref="E5:F5"/>
    <mergeCell ref="C7:D7"/>
    <mergeCell ref="F16:F19"/>
    <mergeCell ref="L16:L19"/>
  </mergeCells>
  <dataValidations count="11">
    <dataValidation type="list" allowBlank="1" showInputMessage="1" showErrorMessage="1" sqref="E172:E182" xr:uid="{F5721DFF-458B-4EE8-923B-E80D4E744E65}">
      <formula1>$U$15:$U$62</formula1>
    </dataValidation>
    <dataValidation type="list" allowBlank="1" showInputMessage="1" showErrorMessage="1" sqref="G20" xr:uid="{D1D27D14-F02D-4102-B513-70FB604C6DAF}">
      <formula1>$N$3:$N$6</formula1>
    </dataValidation>
    <dataValidation type="list" allowBlank="1" showInputMessage="1" showErrorMessage="1" sqref="I20" xr:uid="{2C9C60A0-4388-481A-9698-9B7EA0289F3A}">
      <formula1>$O$3:$O$8</formula1>
    </dataValidation>
    <dataValidation type="list" allowBlank="1" showInputMessage="1" showErrorMessage="1" sqref="C8:C96" xr:uid="{A49B4AC7-2AB9-4D34-8CE8-83766DE51BB0}">
      <formula1>$M$7:$M$13</formula1>
    </dataValidation>
    <dataValidation type="list" allowBlank="1" showInputMessage="1" showErrorMessage="1" sqref="K140:K205 K8:K132" xr:uid="{F2FF2693-5CF9-40F3-A549-BB2D1FD7E651}">
      <formula1>$U$7:$U$10</formula1>
    </dataValidation>
    <dataValidation type="list" allowBlank="1" showInputMessage="1" showErrorMessage="1" sqref="J140:J190 J8:J132" xr:uid="{DD92287F-8B2B-46DE-B703-F2A8013E0778}">
      <formula1>$S$7:$S$11</formula1>
    </dataValidation>
    <dataValidation type="list" allowBlank="1" showInputMessage="1" showErrorMessage="1" sqref="G140:G203 G8:G96 G99:G132" xr:uid="{0F15AE4C-97E8-4156-A2D9-3016DE6ADEA1}">
      <formula1>$O$7:$O$14</formula1>
    </dataValidation>
    <dataValidation type="list" allowBlank="1" showInputMessage="1" showErrorMessage="1" sqref="E183:E203 D8:D96 D140:D203 D99:D132" xr:uid="{E1CA83B6-2C1F-45C5-92DB-8A2728567F97}">
      <formula1>$N$7:$N$12</formula1>
    </dataValidation>
    <dataValidation type="list" allowBlank="1" showInputMessage="1" showErrorMessage="1" sqref="E8:E171" xr:uid="{D96BB4C9-D6FE-49A3-8F75-13222D97EFEE}">
      <formula1>$U$14:$U$26</formula1>
    </dataValidation>
    <dataValidation type="list" allowBlank="1" showInputMessage="1" showErrorMessage="1" sqref="I8:I223" xr:uid="{03694B65-94A2-4391-939B-45826D77E543}">
      <formula1>$P$7:$P$29</formula1>
    </dataValidation>
    <dataValidation type="list" allowBlank="1" showInputMessage="1" showErrorMessage="1" sqref="B8:B762" xr:uid="{641A8619-50CE-42D2-9648-819525C2D768}">
      <formula1>$X$5:$X$24</formula1>
    </dataValidation>
  </dataValidations>
  <hyperlinks>
    <hyperlink ref="H16" r:id="rId1" display="https://intergrowth21.tghn.org/site_media/media/medialibrary/2017/02/Intergrowth21st_Newborn_tool_win_2017_02_17.zip" xr:uid="{0C97C8BA-7F75-412A-B2E5-1E34EE7ADA35}"/>
    <hyperlink ref="H17" r:id="rId2" display="https://intergrowth21.tghn.org/site_media/media/medialibrary/2017/02/Intergrowth21st_Newborn_tool_mac_2017_02_17.zip" xr:uid="{37433437-9158-42E1-95E5-0DC01589B058}"/>
    <hyperlink ref="H18" r:id="rId3" display="http://intergrowth21.ndog.ox.ac.uk/" xr:uid="{535A03A8-6BAF-4B8A-8734-09051FFE283B}"/>
    <hyperlink ref="H19" r:id="rId4" display="https://intergrowth21.tghn.org/site_media/media/medialibrary/2017/04/Newborn_and_VP_APP_-_instructions_faq_2017_04_13.pdf" xr:uid="{5D1112EF-DD13-47C1-B0FA-E03D03636372}"/>
    <hyperlink ref="H22" r:id="rId5" xr:uid="{DED10691-0F12-4B6E-BC19-2CC0F19E0B0A}"/>
    <hyperlink ref="H25" r:id="rId6" xr:uid="{D52787AC-7ABC-4543-96AA-3D6FA2A168AE}"/>
    <hyperlink ref="H21" r:id="rId7" xr:uid="{7617EAFD-767F-4C39-B42A-9CB15DEA0C6F}"/>
    <hyperlink ref="F8" r:id="rId8" display="https://youtu.be/h16JPBcOIGs" xr:uid="{AE212C61-BEFF-4220-BB48-A0BE6162AC66}"/>
    <hyperlink ref="H8" r:id="rId9" xr:uid="{92D340D8-B03E-4789-8912-77D17A9F3F60}"/>
    <hyperlink ref="H10" r:id="rId10" xr:uid="{E149BCEC-70E6-4799-84D9-396B3972C09E}"/>
    <hyperlink ref="H14" r:id="rId11" xr:uid="{70F3781D-C4D7-4794-AB90-1DB9FA24C71C}"/>
    <hyperlink ref="H9" r:id="rId12" xr:uid="{7CD03954-2BD4-4247-96C6-8A93F076C431}"/>
    <hyperlink ref="H13" r:id="rId13" xr:uid="{6FA0F1D4-604C-48F5-AC14-56B3DF6370B9}"/>
    <hyperlink ref="H12" r:id="rId14" xr:uid="{9802213E-4066-4ED4-854F-AF35944A4980}"/>
    <hyperlink ref="H11" r:id="rId15" xr:uid="{7DE06DC7-39C9-421E-BAE4-271B9ACEB6C4}"/>
    <hyperlink ref="H15" r:id="rId16" xr:uid="{3509FDBC-5214-4AA1-A6BF-B403D3C33DF7}"/>
    <hyperlink ref="H26" r:id="rId17" xr:uid="{43184E48-FB2F-41BF-82F4-1D31FEE4B1C7}"/>
    <hyperlink ref="H27" r:id="rId18" xr:uid="{846B140D-BCAC-42DB-9899-81DB4F0AD41F}"/>
    <hyperlink ref="H90" r:id="rId19" display="http://globalhealthmedia.org/portfolio-items/breastfeeding-attachment/?portfolioID=5623" xr:uid="{5CE6C740-199E-4030-B889-E545D684B43D}"/>
    <hyperlink ref="H89" r:id="rId20" display="http://globalhealthmedia.org/portfolio-items/breastfeeding-positions/?portfolioID=5623" xr:uid="{A762949C-EAEC-4620-B024-8202AFD635A1}"/>
    <hyperlink ref="H92" r:id="rId21" display="http://globalhealthmedia.org/portfolio-items/not-enough-milk/?portfolioID=5623" xr:uid="{18BA5444-81BC-4A46-83E6-981305188A66}"/>
    <hyperlink ref="H100" r:id="rId22" xr:uid="{718D90AF-DD66-44EE-A55D-5CF9A76B5A5F}"/>
    <hyperlink ref="H101" r:id="rId23" xr:uid="{407358AF-0490-4060-AECC-EC32BD59A6E0}"/>
    <hyperlink ref="H20" r:id="rId24" xr:uid="{8285EE7C-6546-476E-BFCC-7C389514EBDA}"/>
    <hyperlink ref="H95" r:id="rId25" display="http://globalhealthmedia.org/portfolio-items/nipple-pain/?portfolioID=5623" xr:uid="{A5069C95-3E99-4881-A169-A4586DEB16BA}"/>
    <hyperlink ref="H94" r:id="rId26" display="http://globalhealthmedia.org/portfolio-items/breast-pain/?portfolioID=5623" xr:uid="{B05F0387-FAEF-4274-8E83-410863DDC367}"/>
    <hyperlink ref="H93" r:id="rId27" display="http://globalhealthmedia.org/portfolio-items/expressing-and-storing-breastmilk/?portfolioID=5623" xr:uid="{FC879924-66BB-49DF-874D-0EE9CFA56104}"/>
    <hyperlink ref="H91" r:id="rId28" display="http://globalhealthmedia.org/portfolio-items/helping-a-breastfeeding-mother/?portfolioID=5623" xr:uid="{B633A457-03F4-4A1E-A5CE-B18107742AF4}"/>
    <hyperlink ref="H99" r:id="rId29" display="http://globalhealthmedia.org/portfolio-items/breast-engorgement/?portfolioID=5623" xr:uid="{F86F8119-5918-4192-AC3C-E2EDA57F5701}"/>
    <hyperlink ref="H88" r:id="rId30" display="http://globalhealthmedia.org/portfolio-items/early-initiation-of-breastfeeding/?portfolioID=5623" xr:uid="{401CC5F4-80B5-4A19-A002-51924FC0E985}"/>
    <hyperlink ref="H33" r:id="rId31" display="http://globalhealthmedia.org/portfolio-items/immediate-care-after-birth/?portfolioID=5623" xr:uid="{CF5DE3BA-1B05-47B2-93F8-C0C6A3E32127}"/>
  </hyperlinks>
  <pageMargins left="0.7" right="0.7" top="0.75" bottom="0.75" header="0.3" footer="0.3"/>
  <pageSetup orientation="portrait" r:id="rId3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24</vt:i4>
      </vt:variant>
      <vt:variant>
        <vt:lpstr>Named Ranges</vt:lpstr>
      </vt:variant>
      <vt:variant>
        <vt:i4>11</vt:i4>
      </vt:variant>
    </vt:vector>
  </HeadingPairs>
  <TitlesOfParts>
    <vt:vector size="35" baseType="lpstr">
      <vt:lpstr>Video List </vt:lpstr>
      <vt:lpstr>Learner competences OLD </vt:lpstr>
      <vt:lpstr>Learner compete (ENC group)</vt:lpstr>
      <vt:lpstr>Front page</vt:lpstr>
      <vt:lpstr>Content of files</vt:lpstr>
      <vt:lpstr>Materials and equipment</vt:lpstr>
      <vt:lpstr>Compilation Videos</vt:lpstr>
      <vt:lpstr>Skills update </vt:lpstr>
      <vt:lpstr> Time allocation modules </vt:lpstr>
      <vt:lpstr> Overview assessments</vt:lpstr>
      <vt:lpstr>Confidence self assessment </vt:lpstr>
      <vt:lpstr>Knowledge check</vt:lpstr>
      <vt:lpstr>Answer sheet</vt:lpstr>
      <vt:lpstr>Additional questions</vt:lpstr>
      <vt:lpstr>Performance assessments</vt:lpstr>
      <vt:lpstr>Performance Results</vt:lpstr>
      <vt:lpstr>ENC Peer  feedback </vt:lpstr>
      <vt:lpstr>Facilitation</vt:lpstr>
      <vt:lpstr> Peer feedback</vt:lpstr>
      <vt:lpstr>Organiser feedback</vt:lpstr>
      <vt:lpstr>Example </vt:lpstr>
      <vt:lpstr>Facilitator assessment mentorin</vt:lpstr>
      <vt:lpstr>Facilitation obs assessmen</vt:lpstr>
      <vt:lpstr>Videos GHMP </vt:lpstr>
      <vt:lpstr>'Performance assessments'!_ftn1</vt:lpstr>
      <vt:lpstr>'Performance assessments'!_ftn2</vt:lpstr>
      <vt:lpstr>'Performance assessments'!_ftnref1</vt:lpstr>
      <vt:lpstr>'Performance assessments'!_ftnref2</vt:lpstr>
      <vt:lpstr>'Compilation Videos'!_Hlk85646912</vt:lpstr>
      <vt:lpstr>' Peer feedback'!Print_Area</vt:lpstr>
      <vt:lpstr>' Time allocation modules '!Print_Area</vt:lpstr>
      <vt:lpstr>' Peer feedback'!Print_Titles</vt:lpstr>
      <vt:lpstr>'Compilation Videos'!Print_Titles</vt:lpstr>
      <vt:lpstr>'Knowledge check'!Print_Titles</vt:lpstr>
      <vt:lpstr>'Materials and equipment'!Print_Titles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Compilation in Excel</dc:title>
  <dc:subject>ENCC preparation</dc:subject>
  <dc:creator>Dr Helenlouise Taylor</dc:creator>
  <cp:keywords>Dr HLT HT</cp:keywords>
  <cp:lastModifiedBy>Dr Helenlouise Taylor</cp:lastModifiedBy>
  <cp:lastPrinted>2022-03-08T13:54:39Z</cp:lastPrinted>
  <dcterms:created xsi:type="dcterms:W3CDTF">2021-08-03T09:06:16Z</dcterms:created>
  <dcterms:modified xsi:type="dcterms:W3CDTF">2024-03-19T14:06:54Z</dcterms:modified>
  <cp:category>Lists assessments etc</cp:category>
  <cp:contentStatus>Updated</cp:contentStatus>
</cp:coreProperties>
</file>