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ndersenl\Documents\WHO\AO\Grants\GLOA\CCS\"/>
    </mc:Choice>
  </mc:AlternateContent>
  <xr:revisionPtr revIDLastSave="0" documentId="13_ncr:1_{A4B85BA0-DBAF-4FAC-A20C-CF6F8A87C4F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2" sheetId="4" r:id="rId1"/>
    <sheet name="Example" sheetId="2" r:id="rId2"/>
  </sheets>
  <externalReferences>
    <externalReference r:id="rId3"/>
    <externalReference r:id="rId4"/>
  </externalReferences>
  <definedNames>
    <definedName name="ACQ_METHOD">[1]Lookups!$B$70:$B$74</definedName>
    <definedName name="ASSET_CLASS">[1]Lookups!$C$5:$C$65</definedName>
    <definedName name="ASSET_LOC">[1]Lookups!$B$79:$B$82</definedName>
    <definedName name="ComplianceFindings" localSheetId="1">[2]Lists!#REF!</definedName>
    <definedName name="ComplianceFindings">[2]Lists!#REF!</definedName>
    <definedName name="Data" localSheetId="1">#REF!</definedName>
    <definedName name="Data">#REF!</definedName>
    <definedName name="FinancialFindings">[2]Lists!$B$2:$B$17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2" l="1"/>
  <c r="N26" i="2"/>
  <c r="N25" i="2"/>
  <c r="N24" i="2"/>
  <c r="N23" i="2"/>
  <c r="E30" i="2"/>
  <c r="E11" i="4"/>
  <c r="N23" i="4"/>
  <c r="N24" i="4"/>
  <c r="N25" i="4"/>
  <c r="N26" i="4"/>
  <c r="N27" i="4"/>
  <c r="E30" i="4"/>
  <c r="H30" i="4"/>
  <c r="N30" i="4" s="1"/>
  <c r="E33" i="4" s="1"/>
  <c r="E36" i="4" s="1"/>
  <c r="K30" i="4"/>
  <c r="K27" i="2" l="1"/>
  <c r="H27" i="2"/>
  <c r="H30" i="2" l="1"/>
  <c r="N27" i="2"/>
  <c r="K30" i="2"/>
  <c r="E11" i="2"/>
  <c r="N30" i="2" l="1"/>
  <c r="E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 Grenville-Wood</author>
  </authors>
  <commentList>
    <comment ref="C1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These headings should be determined by the budget included in the work plan / programme document. They can be by Activity, Strategy or Expenditure category. </t>
        </r>
      </text>
    </comment>
    <comment ref="H2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Allocated according to the program budget / workplan for the year (all funds are unearmarked)</t>
        </r>
      </text>
    </comment>
    <comment ref="K2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From the accounting records</t>
        </r>
      </text>
    </comment>
    <comment ref="N2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For example here the budget was overspent</t>
        </r>
      </text>
    </comment>
    <comment ref="K27" authorId="0" shapeId="0" xr:uid="{00000000-0006-0000-0000-000005000000}">
      <text>
        <r>
          <rPr>
            <b/>
            <sz val="9"/>
            <color indexed="81"/>
            <rFont val="Tahoma"/>
          </rPr>
          <t>Simon Grenville-Wood:</t>
        </r>
        <r>
          <rPr>
            <sz val="9"/>
            <color indexed="81"/>
            <rFont val="Tahoma"/>
          </rPr>
          <t xml:space="preserve">
Must be capped at 10% of total expenses (or 11.1111% of direct expenses)</t>
        </r>
      </text>
    </comment>
    <comment ref="E30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Agrees to previous year's "4. Balance". </t>
        </r>
      </text>
    </comment>
    <comment ref="K30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This is the figure that will be audited each year</t>
        </r>
      </text>
    </comment>
    <comment ref="G3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Bank reconciliation should provide this information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 Grenville-Wood</author>
  </authors>
  <commentList>
    <comment ref="C13" authorId="0" shapeId="0" xr:uid="{7AB6FCB6-FF96-437D-B85E-CEF4BE66B1E8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These headings should be determined by the budget included in the work plan / programme document. They can be by Activity, Strategy or Expenditure category. </t>
        </r>
      </text>
    </comment>
    <comment ref="K23" authorId="0" shapeId="0" xr:uid="{2948D5D3-5EB1-4121-A071-E1A8B0326299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From the accounting records</t>
        </r>
      </text>
    </comment>
    <comment ref="E30" authorId="0" shapeId="0" xr:uid="{59BA7CB6-E342-46A0-A08C-EBBF0D9DD59C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Agrees to previous year's "4. Balance". </t>
        </r>
      </text>
    </comment>
    <comment ref="G38" authorId="0" shapeId="0" xr:uid="{937B6371-2631-48F1-9BF9-1692FCB28904}">
      <text>
        <r>
          <rPr>
            <b/>
            <sz val="9"/>
            <color indexed="81"/>
            <rFont val="Tahoma"/>
            <family val="2"/>
          </rPr>
          <t>Simon Grenville-Wood:</t>
        </r>
        <r>
          <rPr>
            <sz val="9"/>
            <color indexed="81"/>
            <rFont val="Tahoma"/>
            <family val="2"/>
          </rPr>
          <t xml:space="preserve">
Bank reconciliation should provide this information</t>
        </r>
      </text>
    </comment>
  </commentList>
</comments>
</file>

<file path=xl/sharedStrings.xml><?xml version="1.0" encoding="utf-8"?>
<sst xmlns="http://schemas.openxmlformats.org/spreadsheetml/2006/main" count="203" uniqueCount="51">
  <si>
    <t>CCS Pooled Fund Project 1</t>
  </si>
  <si>
    <t>Funding received from all sources during period</t>
  </si>
  <si>
    <t>WHO</t>
  </si>
  <si>
    <t>=</t>
  </si>
  <si>
    <t>THB</t>
  </si>
  <si>
    <t>HSRI</t>
  </si>
  <si>
    <t>Thai Health</t>
  </si>
  <si>
    <t>Bank interest</t>
  </si>
  <si>
    <t>Public Awareness Strategy</t>
  </si>
  <si>
    <t>Operations and Management Costs</t>
  </si>
  <si>
    <t>Research and Knowledge Management Strategy</t>
  </si>
  <si>
    <t>Summary of this spending report (Please attach a copy of the bank passbook that has been adjusted as of the reporting date of payment)</t>
  </si>
  <si>
    <t>2. Income Accounts</t>
  </si>
  <si>
    <t>3. Expenses Accounts</t>
  </si>
  <si>
    <t>4. Balance (4 = 1 + 2 - 3)</t>
  </si>
  <si>
    <t>Total income</t>
  </si>
  <si>
    <t>Total expense</t>
  </si>
  <si>
    <t>Remark :  (Variance between financial statement and bank statement)</t>
  </si>
  <si>
    <t>difference:</t>
  </si>
  <si>
    <t>2 - .............</t>
  </si>
  <si>
    <t>3 - ............</t>
  </si>
  <si>
    <t>(Programme Officer)</t>
  </si>
  <si>
    <t>(Finance Officer)</t>
  </si>
  <si>
    <t>Date.........../............../...........</t>
  </si>
  <si>
    <t>The main activities / strategies are:</t>
  </si>
  <si>
    <t>Overhead costs (10% of total)</t>
  </si>
  <si>
    <t>Training and capacity building</t>
  </si>
  <si>
    <t xml:space="preserve">  1.1 Activity / Strategy 1</t>
  </si>
  <si>
    <t xml:space="preserve">  1.2 Activity / Strategy 2</t>
  </si>
  <si>
    <t xml:space="preserve">  1.3 Activity / Strategy 3</t>
  </si>
  <si>
    <t xml:space="preserve">  1.4 Activity / Strategy 4</t>
  </si>
  <si>
    <t xml:space="preserve">  1.5 Activity / Strategy 5</t>
  </si>
  <si>
    <t xml:space="preserve">I certify that the financial support from the WHO and the other Funding Organizations has been used correctly according to the plan. </t>
  </si>
  <si>
    <t>Activity / Strategy / Category 1</t>
  </si>
  <si>
    <t>Activity / Strategy / Category 2</t>
  </si>
  <si>
    <t>Activity / Strategy / Category 3</t>
  </si>
  <si>
    <t>Activity / Strategy / Category 4</t>
  </si>
  <si>
    <t>Activity / Strategy / Category 5</t>
  </si>
  <si>
    <t>Note: Identify the cause(s) of the difference between the bank balance and financial report.</t>
  </si>
  <si>
    <t>…</t>
  </si>
  <si>
    <t xml:space="preserve">1 - The difference of ... THB relates to ... </t>
  </si>
  <si>
    <t>Total Balance</t>
  </si>
  <si>
    <t>Total C/F</t>
  </si>
  <si>
    <t>Total B/F</t>
  </si>
  <si>
    <t>1. Brought Forward</t>
  </si>
  <si>
    <t>Financial Report of 2022</t>
  </si>
  <si>
    <t>1 January to 31 December 2022</t>
  </si>
  <si>
    <t>Balance of financial report on 31-Dec-2022</t>
  </si>
  <si>
    <t>Bank balance on 31-Dec-2022:</t>
  </si>
  <si>
    <t>Cash in hand on 31-Dec-2022:</t>
  </si>
  <si>
    <t>1 - The difference of 531,111.11 THB relates to cost incurred for service Y, but not yet paid to supplier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</si>
</sst>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000%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Trebuchet MS"/>
      <family val="2"/>
    </font>
    <font>
      <sz val="12"/>
      <name val="Arial"/>
      <family val="2"/>
    </font>
    <font>
      <u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rgb="FFFF0000"/>
      <name val="Arial"/>
      <family val="2"/>
    </font>
    <font>
      <b/>
      <sz val="9"/>
      <color indexed="81"/>
      <name val="Tahoma"/>
    </font>
    <font>
      <sz val="9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3"/>
    <xf numFmtId="0" fontId="4" fillId="0" borderId="0" xfId="3" applyFont="1"/>
    <xf numFmtId="0" fontId="6" fillId="2" borderId="4" xfId="3" applyFont="1" applyFill="1" applyBorder="1" applyAlignment="1">
      <alignment horizontal="left"/>
    </xf>
    <xf numFmtId="0" fontId="6" fillId="2" borderId="0" xfId="3" applyFont="1" applyFill="1" applyBorder="1" applyAlignment="1">
      <alignment horizontal="center"/>
    </xf>
    <xf numFmtId="0" fontId="5" fillId="2" borderId="4" xfId="3" applyFont="1" applyFill="1" applyBorder="1"/>
    <xf numFmtId="0" fontId="5" fillId="2" borderId="0" xfId="3" applyFont="1" applyFill="1" applyBorder="1"/>
    <xf numFmtId="0" fontId="5" fillId="2" borderId="5" xfId="3" applyFont="1" applyFill="1" applyBorder="1"/>
    <xf numFmtId="0" fontId="3" fillId="2" borderId="7" xfId="3" applyFont="1" applyFill="1" applyBorder="1" applyAlignment="1">
      <alignment horizontal="centerContinuous"/>
    </xf>
    <xf numFmtId="0" fontId="3" fillId="2" borderId="8" xfId="3" applyFont="1" applyFill="1" applyBorder="1" applyAlignment="1">
      <alignment horizontal="centerContinuous"/>
    </xf>
    <xf numFmtId="0" fontId="3" fillId="2" borderId="9" xfId="3" applyFont="1" applyFill="1" applyBorder="1" applyAlignment="1">
      <alignment horizontal="centerContinuous"/>
    </xf>
    <xf numFmtId="0" fontId="5" fillId="2" borderId="9" xfId="3" applyFont="1" applyFill="1" applyBorder="1" applyAlignment="1">
      <alignment horizontal="centerContinuous"/>
    </xf>
    <xf numFmtId="3" fontId="5" fillId="2" borderId="3" xfId="3" applyNumberFormat="1" applyFont="1" applyFill="1" applyBorder="1"/>
    <xf numFmtId="164" fontId="5" fillId="2" borderId="5" xfId="4" applyFont="1" applyFill="1" applyBorder="1"/>
    <xf numFmtId="43" fontId="5" fillId="2" borderId="5" xfId="3" applyNumberFormat="1" applyFont="1" applyFill="1" applyBorder="1"/>
    <xf numFmtId="0" fontId="5" fillId="2" borderId="0" xfId="3" applyFont="1" applyFill="1"/>
    <xf numFmtId="0" fontId="5" fillId="2" borderId="10" xfId="3" applyFont="1" applyFill="1" applyBorder="1"/>
    <xf numFmtId="164" fontId="2" fillId="0" borderId="0" xfId="3" applyNumberFormat="1"/>
    <xf numFmtId="0" fontId="5" fillId="2" borderId="7" xfId="3" applyFont="1" applyFill="1" applyBorder="1"/>
    <xf numFmtId="0" fontId="5" fillId="2" borderId="8" xfId="3" applyFont="1" applyFill="1" applyBorder="1"/>
    <xf numFmtId="43" fontId="5" fillId="2" borderId="8" xfId="3" applyNumberFormat="1" applyFont="1" applyFill="1" applyBorder="1"/>
    <xf numFmtId="43" fontId="5" fillId="2" borderId="9" xfId="3" applyNumberFormat="1" applyFont="1" applyFill="1" applyBorder="1"/>
    <xf numFmtId="164" fontId="5" fillId="2" borderId="0" xfId="3" applyNumberFormat="1" applyFont="1" applyFill="1" applyBorder="1"/>
    <xf numFmtId="0" fontId="4" fillId="2" borderId="0" xfId="3" applyFont="1" applyFill="1"/>
    <xf numFmtId="164" fontId="5" fillId="2" borderId="6" xfId="3" applyNumberFormat="1" applyFont="1" applyFill="1" applyBorder="1"/>
    <xf numFmtId="0" fontId="6" fillId="2" borderId="0" xfId="3" applyFont="1" applyFill="1" applyBorder="1"/>
    <xf numFmtId="0" fontId="5" fillId="2" borderId="11" xfId="3" applyFont="1" applyFill="1" applyBorder="1"/>
    <xf numFmtId="0" fontId="5" fillId="2" borderId="6" xfId="3" applyFont="1" applyFill="1" applyBorder="1"/>
    <xf numFmtId="165" fontId="4" fillId="0" borderId="0" xfId="2" applyNumberFormat="1" applyFont="1"/>
    <xf numFmtId="43" fontId="5" fillId="2" borderId="0" xfId="1" applyFont="1" applyFill="1" applyBorder="1" applyAlignment="1">
      <alignment horizontal="center"/>
    </xf>
    <xf numFmtId="43" fontId="5" fillId="2" borderId="6" xfId="1" applyFont="1" applyFill="1" applyBorder="1" applyAlignment="1">
      <alignment horizontal="center"/>
    </xf>
    <xf numFmtId="0" fontId="9" fillId="2" borderId="0" xfId="3" applyFont="1" applyFill="1" applyBorder="1"/>
    <xf numFmtId="0" fontId="9" fillId="2" borderId="4" xfId="3" applyFont="1" applyFill="1" applyBorder="1"/>
    <xf numFmtId="43" fontId="5" fillId="2" borderId="0" xfId="3" applyNumberFormat="1" applyFont="1" applyFill="1" applyBorder="1"/>
    <xf numFmtId="43" fontId="5" fillId="2" borderId="2" xfId="3" applyNumberFormat="1" applyFont="1" applyFill="1" applyBorder="1"/>
    <xf numFmtId="0" fontId="3" fillId="2" borderId="0" xfId="3" applyFont="1" applyFill="1" applyBorder="1"/>
    <xf numFmtId="0" fontId="5" fillId="2" borderId="0" xfId="3" applyFont="1" applyFill="1" applyBorder="1" applyAlignment="1">
      <alignment horizontal="left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0" xfId="3" applyFont="1" applyFill="1"/>
    <xf numFmtId="164" fontId="5" fillId="2" borderId="0" xfId="3" applyNumberFormat="1" applyFont="1" applyFill="1"/>
    <xf numFmtId="0" fontId="3" fillId="2" borderId="0" xfId="3" applyFont="1" applyFill="1"/>
    <xf numFmtId="43" fontId="5" fillId="2" borderId="3" xfId="3" applyNumberFormat="1" applyFont="1" applyFill="1" applyBorder="1"/>
    <xf numFmtId="0" fontId="5" fillId="2" borderId="2" xfId="3" applyFont="1" applyFill="1" applyBorder="1"/>
    <xf numFmtId="43" fontId="5" fillId="2" borderId="0" xfId="3" applyNumberFormat="1" applyFont="1" applyFill="1"/>
    <xf numFmtId="0" fontId="5" fillId="2" borderId="1" xfId="3" applyFont="1" applyFill="1" applyBorder="1"/>
    <xf numFmtId="0" fontId="5" fillId="2" borderId="0" xfId="3" applyFont="1" applyFill="1" applyAlignment="1">
      <alignment horizontal="center"/>
    </xf>
    <xf numFmtId="0" fontId="5" fillId="2" borderId="0" xfId="3" applyFont="1" applyFill="1" applyAlignment="1">
      <alignment horizontal="left"/>
    </xf>
    <xf numFmtId="0" fontId="9" fillId="2" borderId="0" xfId="3" applyFont="1" applyFill="1"/>
    <xf numFmtId="0" fontId="6" fillId="2" borderId="0" xfId="3" applyFont="1" applyFill="1" applyAlignment="1">
      <alignment horizontal="center"/>
    </xf>
    <xf numFmtId="0" fontId="3" fillId="2" borderId="1" xfId="3" applyFont="1" applyFill="1" applyBorder="1" applyAlignment="1">
      <alignment horizontal="center"/>
    </xf>
    <xf numFmtId="0" fontId="3" fillId="2" borderId="2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49" fontId="5" fillId="2" borderId="4" xfId="3" applyNumberFormat="1" applyFont="1" applyFill="1" applyBorder="1" applyAlignment="1">
      <alignment horizontal="center"/>
    </xf>
    <xf numFmtId="49" fontId="5" fillId="2" borderId="0" xfId="3" applyNumberFormat="1" applyFont="1" applyFill="1" applyAlignment="1">
      <alignment horizontal="center"/>
    </xf>
    <xf numFmtId="49" fontId="5" fillId="2" borderId="5" xfId="3" applyNumberFormat="1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0" xfId="3" applyFont="1" applyFill="1" applyAlignment="1">
      <alignment horizontal="center"/>
    </xf>
    <xf numFmtId="0" fontId="5" fillId="2" borderId="5" xfId="3" applyFont="1" applyFill="1" applyBorder="1" applyAlignment="1">
      <alignment horizontal="center"/>
    </xf>
    <xf numFmtId="49" fontId="5" fillId="2" borderId="0" xfId="3" applyNumberFormat="1" applyFont="1" applyFill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4" fillId="2" borderId="0" xfId="3" applyFont="1" applyFill="1" applyBorder="1"/>
    <xf numFmtId="4" fontId="5" fillId="2" borderId="5" xfId="4" applyNumberFormat="1" applyFont="1" applyFill="1" applyBorder="1"/>
  </cellXfs>
  <cellStyles count="5">
    <cellStyle name="Comma" xfId="1" builtinId="3"/>
    <cellStyle name="Comma 2" xfId="4" xr:uid="{00000000-0005-0000-0000-000001000000}"/>
    <cellStyle name="Normal" xfId="0" builtinId="0"/>
    <cellStyle name="Normal 2 2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.moorestephens.net\MSDFS\Users\sammyboybetancor\Dropbox\General%20documents\Administrative\Timesheet_IFI\C:\3MDG\PSU\01%20Asset%20Management\2013\Working\Asset%20list\Asset\3MDGF%20Inventory%20List%20-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grenvil/Desktop/CMT/WHO/Teting%20schedule/UNFPA%20testing%20spreadsheet%20-%202018%20(draft)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Guidance"/>
      <sheetName val="Guidance notes"/>
      <sheetName val="Summary"/>
      <sheetName val="Tables"/>
      <sheetName val="FACE summary"/>
      <sheetName val="OFA Reconciliation"/>
      <sheetName val="Completion &amp; review"/>
      <sheetName val="Meetings"/>
      <sheetName val="Planning"/>
      <sheetName val="Risk review"/>
      <sheetName val="Fieldwork"/>
      <sheetName val="Reporting"/>
      <sheetName val="Micro-assessment review"/>
      <sheetName val="Key controls"/>
      <sheetName val="Transaction listing"/>
      <sheetName val="Controls testing"/>
      <sheetName val="Personnel cost testing"/>
      <sheetName val="Other expenditure testing"/>
      <sheetName val="Vendor testing"/>
      <sheetName val="Findings"/>
      <sheetName val="2018 ave fx"/>
      <sheetName val="Lists"/>
      <sheetName val="Audit plan"/>
      <sheetName val="OFA balances"/>
      <sheetName val="Plan pivot"/>
      <sheetName val="Updated monitor CDR"/>
    </sheetNames>
    <sheetDataSet>
      <sheetData sheetId="0"/>
      <sheetData sheetId="1"/>
      <sheetData sheetId="2"/>
      <sheetData sheetId="3">
        <row r="2">
          <cell r="B2" t="str">
            <v>IP: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E7" t="str">
            <v>Please check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B2" t="str">
            <v>No supporting documentation</v>
          </cell>
        </row>
        <row r="3">
          <cell r="B3" t="str">
            <v>Insufficient supporting documentation</v>
          </cell>
        </row>
        <row r="4">
          <cell r="B4" t="str">
            <v>Cut-off error</v>
          </cell>
        </row>
        <row r="5">
          <cell r="B5" t="str">
            <v>Expenditure not for project purposes</v>
          </cell>
        </row>
        <row r="6">
          <cell r="B6" t="str">
            <v>No proof of payment</v>
          </cell>
        </row>
        <row r="7">
          <cell r="B7" t="str">
            <v>No proof of goods / services received</v>
          </cell>
        </row>
        <row r="8">
          <cell r="B8" t="str">
            <v>VAT incorrectly claimed</v>
          </cell>
        </row>
        <row r="9">
          <cell r="B9" t="str">
            <v>DSA rates exceeded</v>
          </cell>
        </row>
        <row r="10">
          <cell r="B10" t="str">
            <v>Unreasonable price</v>
          </cell>
        </row>
        <row r="11">
          <cell r="B11" t="str">
            <v>Bank interest not reported</v>
          </cell>
        </row>
        <row r="12">
          <cell r="B12" t="str">
            <v>Support costs incorrectly calculated</v>
          </cell>
        </row>
        <row r="13">
          <cell r="B13" t="str">
            <v>Expenditure claimed but activities not undertaken</v>
          </cell>
        </row>
        <row r="14">
          <cell r="B14" t="str">
            <v>Advance claimed as expenditure</v>
          </cell>
        </row>
        <row r="15">
          <cell r="B15" t="str">
            <v>Commitments treated as expenditure</v>
          </cell>
        </row>
        <row r="16">
          <cell r="B16" t="str">
            <v>Ineligible salary costs</v>
          </cell>
        </row>
        <row r="17">
          <cell r="B17" t="str">
            <v>Other</v>
          </cell>
        </row>
      </sheetData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322A0-20F1-4AC6-AD01-699B6C194653}">
  <sheetPr>
    <pageSetUpPr fitToPage="1"/>
  </sheetPr>
  <dimension ref="B2:S47"/>
  <sheetViews>
    <sheetView zoomScale="70" zoomScaleNormal="70" workbookViewId="0">
      <selection activeCell="T6" sqref="T6"/>
    </sheetView>
  </sheetViews>
  <sheetFormatPr defaultColWidth="9.140625" defaultRowHeight="15" x14ac:dyDescent="0.3"/>
  <cols>
    <col min="1" max="2" width="9.140625" style="2"/>
    <col min="3" max="3" width="25" style="2" customWidth="1"/>
    <col min="4" max="4" width="21.140625" style="2" customWidth="1"/>
    <col min="5" max="5" width="21" style="2" customWidth="1"/>
    <col min="6" max="6" width="26.140625" style="2" customWidth="1"/>
    <col min="7" max="7" width="12.7109375" style="2" customWidth="1"/>
    <col min="8" max="8" width="23.140625" style="2" bestFit="1" customWidth="1"/>
    <col min="9" max="9" width="26.28515625" style="2" customWidth="1"/>
    <col min="10" max="10" width="19.42578125" style="2" customWidth="1"/>
    <col min="11" max="11" width="21.7109375" style="2" bestFit="1" customWidth="1"/>
    <col min="12" max="12" width="26.28515625" style="2" customWidth="1"/>
    <col min="13" max="13" width="21.7109375" style="2" bestFit="1" customWidth="1"/>
    <col min="14" max="14" width="23.140625" style="2" bestFit="1" customWidth="1"/>
    <col min="15" max="15" width="10.42578125" style="2" bestFit="1" customWidth="1"/>
    <col min="16" max="16384" width="9.140625" style="2"/>
  </cols>
  <sheetData>
    <row r="2" spans="2:16" ht="16.5" x14ac:dyDescent="0.3">
      <c r="B2" s="53" t="s">
        <v>45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1"/>
      <c r="P2" s="1"/>
    </row>
    <row r="3" spans="2:16" ht="16.5" x14ac:dyDescent="0.3">
      <c r="B3" s="56" t="s">
        <v>46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8"/>
      <c r="O3" s="1"/>
      <c r="P3" s="1"/>
    </row>
    <row r="4" spans="2:16" ht="16.5" x14ac:dyDescent="0.3">
      <c r="B4" s="59" t="s">
        <v>0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1"/>
      <c r="P4" s="1"/>
    </row>
    <row r="5" spans="2:16" ht="16.5" x14ac:dyDescent="0.3">
      <c r="B5" s="37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38"/>
      <c r="O5" s="1"/>
      <c r="P5" s="1"/>
    </row>
    <row r="6" spans="2:16" ht="16.5" x14ac:dyDescent="0.3">
      <c r="B6" s="3" t="s">
        <v>1</v>
      </c>
      <c r="C6" s="52"/>
      <c r="D6" s="52"/>
      <c r="E6" s="49"/>
      <c r="F6" s="49"/>
      <c r="G6" s="49"/>
      <c r="H6" s="49"/>
      <c r="I6" s="49"/>
      <c r="J6" s="49"/>
      <c r="K6" s="49"/>
      <c r="L6" s="49"/>
      <c r="M6" s="49"/>
      <c r="N6" s="38"/>
      <c r="O6" s="1"/>
      <c r="P6" s="1"/>
    </row>
    <row r="7" spans="2:16" ht="16.5" x14ac:dyDescent="0.3">
      <c r="B7" s="37"/>
      <c r="C7" s="49" t="s">
        <v>2</v>
      </c>
      <c r="D7" s="49" t="s">
        <v>3</v>
      </c>
      <c r="E7" s="29"/>
      <c r="F7" s="49" t="s">
        <v>4</v>
      </c>
      <c r="G7" s="49"/>
      <c r="H7" s="49"/>
      <c r="I7" s="49"/>
      <c r="J7" s="49"/>
      <c r="K7" s="49"/>
      <c r="L7" s="49"/>
      <c r="M7" s="49"/>
      <c r="N7" s="38"/>
      <c r="O7" s="1"/>
      <c r="P7" s="1"/>
    </row>
    <row r="8" spans="2:16" ht="16.5" x14ac:dyDescent="0.3">
      <c r="B8" s="37"/>
      <c r="C8" s="49" t="s">
        <v>39</v>
      </c>
      <c r="D8" s="49" t="s">
        <v>3</v>
      </c>
      <c r="E8" s="29"/>
      <c r="F8" s="49" t="s">
        <v>4</v>
      </c>
      <c r="G8" s="49"/>
      <c r="H8" s="49"/>
      <c r="I8" s="49"/>
      <c r="J8" s="49"/>
      <c r="K8" s="49"/>
      <c r="L8" s="49"/>
      <c r="M8" s="49"/>
      <c r="N8" s="38"/>
      <c r="O8" s="1"/>
      <c r="P8" s="1"/>
    </row>
    <row r="9" spans="2:16" ht="16.5" x14ac:dyDescent="0.3">
      <c r="B9" s="37"/>
      <c r="C9" s="49" t="s">
        <v>39</v>
      </c>
      <c r="D9" s="49" t="s">
        <v>3</v>
      </c>
      <c r="E9" s="29"/>
      <c r="F9" s="49" t="s">
        <v>4</v>
      </c>
      <c r="G9" s="49"/>
      <c r="H9" s="49"/>
      <c r="I9" s="49"/>
      <c r="J9" s="49"/>
      <c r="K9" s="49"/>
      <c r="L9" s="49"/>
      <c r="M9" s="49"/>
      <c r="N9" s="38"/>
      <c r="O9" s="1"/>
      <c r="P9" s="1"/>
    </row>
    <row r="10" spans="2:16" ht="16.5" x14ac:dyDescent="0.3">
      <c r="B10" s="37"/>
      <c r="C10" s="49" t="s">
        <v>7</v>
      </c>
      <c r="D10" s="49" t="s">
        <v>3</v>
      </c>
      <c r="E10" s="30"/>
      <c r="F10" s="49" t="s">
        <v>4</v>
      </c>
      <c r="G10" s="49"/>
      <c r="H10" s="49"/>
      <c r="I10" s="49"/>
      <c r="J10" s="49"/>
      <c r="K10" s="49"/>
      <c r="L10" s="49"/>
      <c r="M10" s="49"/>
      <c r="N10" s="38"/>
      <c r="O10" s="1"/>
      <c r="P10" s="1"/>
    </row>
    <row r="11" spans="2:16" ht="16.5" x14ac:dyDescent="0.3">
      <c r="B11" s="37"/>
      <c r="C11" s="49"/>
      <c r="D11" s="49"/>
      <c r="E11" s="29">
        <f>SUM(E7:E10)</f>
        <v>0</v>
      </c>
      <c r="F11" s="49"/>
      <c r="G11" s="49"/>
      <c r="H11" s="49"/>
      <c r="I11" s="49"/>
      <c r="J11" s="49"/>
      <c r="K11" s="49"/>
      <c r="L11" s="49"/>
      <c r="M11" s="49"/>
      <c r="N11" s="38"/>
      <c r="O11" s="1"/>
      <c r="P11" s="1"/>
    </row>
    <row r="12" spans="2:16" ht="16.5" x14ac:dyDescent="0.3">
      <c r="B12" s="37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38"/>
      <c r="O12" s="1"/>
      <c r="P12" s="1"/>
    </row>
    <row r="13" spans="2:16" ht="16.5" x14ac:dyDescent="0.3">
      <c r="B13" s="5" t="s">
        <v>24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7"/>
      <c r="O13" s="1"/>
      <c r="P13" s="1"/>
    </row>
    <row r="14" spans="2:16" ht="16.5" x14ac:dyDescent="0.3">
      <c r="B14" s="5"/>
      <c r="C14" s="15" t="s">
        <v>33</v>
      </c>
      <c r="D14" s="15"/>
      <c r="E14" s="15" t="s">
        <v>39</v>
      </c>
      <c r="F14" s="15"/>
      <c r="G14" s="15"/>
      <c r="H14" s="15"/>
      <c r="I14" s="15"/>
      <c r="J14" s="15"/>
      <c r="K14" s="15"/>
      <c r="L14" s="15"/>
      <c r="M14" s="15"/>
      <c r="N14" s="7"/>
      <c r="O14" s="1"/>
      <c r="P14" s="1"/>
    </row>
    <row r="15" spans="2:16" ht="16.5" x14ac:dyDescent="0.3">
      <c r="B15" s="5"/>
      <c r="C15" s="15" t="s">
        <v>34</v>
      </c>
      <c r="D15" s="15"/>
      <c r="E15" s="15" t="s">
        <v>39</v>
      </c>
      <c r="F15" s="15"/>
      <c r="G15" s="15"/>
      <c r="H15" s="15"/>
      <c r="I15" s="15"/>
      <c r="J15" s="15"/>
      <c r="K15" s="15"/>
      <c r="L15" s="15"/>
      <c r="M15" s="15"/>
      <c r="N15" s="7"/>
      <c r="O15" s="1"/>
      <c r="P15" s="1"/>
    </row>
    <row r="16" spans="2:16" ht="16.5" x14ac:dyDescent="0.3">
      <c r="B16" s="5"/>
      <c r="C16" s="15" t="s">
        <v>35</v>
      </c>
      <c r="D16" s="15"/>
      <c r="E16" s="15" t="s">
        <v>39</v>
      </c>
      <c r="F16" s="15"/>
      <c r="G16" s="15"/>
      <c r="H16" s="15"/>
      <c r="I16" s="15"/>
      <c r="J16" s="15"/>
      <c r="K16" s="15"/>
      <c r="L16" s="15"/>
      <c r="M16" s="15"/>
      <c r="N16" s="7"/>
      <c r="O16" s="1"/>
      <c r="P16" s="1"/>
    </row>
    <row r="17" spans="2:19" ht="16.5" x14ac:dyDescent="0.3">
      <c r="B17" s="5"/>
      <c r="C17" s="15" t="s">
        <v>36</v>
      </c>
      <c r="D17" s="15"/>
      <c r="E17" s="15" t="s">
        <v>39</v>
      </c>
      <c r="F17" s="15"/>
      <c r="G17" s="15"/>
      <c r="H17" s="15"/>
      <c r="I17" s="15"/>
      <c r="J17" s="15"/>
      <c r="K17" s="15"/>
      <c r="L17" s="15"/>
      <c r="M17" s="15"/>
      <c r="N17" s="7"/>
      <c r="O17" s="1"/>
      <c r="P17" s="1"/>
    </row>
    <row r="18" spans="2:19" ht="16.5" x14ac:dyDescent="0.3">
      <c r="B18" s="5"/>
      <c r="C18" s="15" t="s">
        <v>37</v>
      </c>
      <c r="D18" s="15"/>
      <c r="E18" s="15" t="s">
        <v>39</v>
      </c>
      <c r="F18" s="15"/>
      <c r="G18" s="15"/>
      <c r="H18" s="15"/>
      <c r="I18" s="15"/>
      <c r="J18" s="15"/>
      <c r="K18" s="15"/>
      <c r="L18" s="15"/>
      <c r="M18" s="15"/>
      <c r="N18" s="7"/>
      <c r="O18" s="1"/>
      <c r="P18" s="1"/>
    </row>
    <row r="19" spans="2:19" ht="16.5" x14ac:dyDescent="0.3">
      <c r="B19" s="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7"/>
      <c r="O19" s="1"/>
      <c r="P19" s="1"/>
    </row>
    <row r="20" spans="2:19" ht="16.5" x14ac:dyDescent="0.3">
      <c r="B20" s="5" t="s">
        <v>11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7"/>
      <c r="O20" s="1"/>
      <c r="P20" s="1"/>
    </row>
    <row r="21" spans="2:19" ht="16.5" x14ac:dyDescent="0.3">
      <c r="B21" s="8" t="s">
        <v>44</v>
      </c>
      <c r="C21" s="9"/>
      <c r="D21" s="9"/>
      <c r="E21" s="10"/>
      <c r="F21" s="8" t="s">
        <v>12</v>
      </c>
      <c r="G21" s="9"/>
      <c r="H21" s="10"/>
      <c r="I21" s="8" t="s">
        <v>13</v>
      </c>
      <c r="J21" s="9"/>
      <c r="K21" s="10"/>
      <c r="L21" s="8" t="s">
        <v>14</v>
      </c>
      <c r="M21" s="9"/>
      <c r="N21" s="11"/>
      <c r="O21" s="1"/>
      <c r="P21" s="1"/>
    </row>
    <row r="22" spans="2:19" ht="16.5" x14ac:dyDescent="0.3">
      <c r="B22" s="32"/>
      <c r="C22" s="15"/>
      <c r="D22" s="15"/>
      <c r="E22" s="12"/>
      <c r="F22" s="51"/>
      <c r="G22" s="15"/>
      <c r="H22" s="13"/>
      <c r="I22" s="32"/>
      <c r="J22" s="15"/>
      <c r="K22" s="7"/>
      <c r="L22" s="32"/>
      <c r="M22" s="15"/>
      <c r="N22" s="7"/>
      <c r="O22" s="1"/>
      <c r="P22" s="1"/>
    </row>
    <row r="23" spans="2:19" ht="16.5" x14ac:dyDescent="0.3">
      <c r="B23" s="5"/>
      <c r="C23" s="50" t="s">
        <v>27</v>
      </c>
      <c r="D23" s="49" t="s">
        <v>3</v>
      </c>
      <c r="E23" s="14" t="s">
        <v>39</v>
      </c>
      <c r="F23" s="49" t="s">
        <v>27</v>
      </c>
      <c r="G23" s="49" t="s">
        <v>3</v>
      </c>
      <c r="H23" s="14" t="s">
        <v>39</v>
      </c>
      <c r="I23" s="49" t="s">
        <v>27</v>
      </c>
      <c r="J23" s="49" t="s">
        <v>3</v>
      </c>
      <c r="K23" s="14" t="s">
        <v>39</v>
      </c>
      <c r="L23" s="49" t="s">
        <v>27</v>
      </c>
      <c r="M23" s="49" t="s">
        <v>3</v>
      </c>
      <c r="N23" s="13" t="e">
        <f>+E23+H23-K23</f>
        <v>#VALUE!</v>
      </c>
      <c r="O23" s="1"/>
      <c r="P23" s="1"/>
      <c r="S23" s="28"/>
    </row>
    <row r="24" spans="2:19" ht="16.5" x14ac:dyDescent="0.3">
      <c r="B24" s="5"/>
      <c r="C24" s="50" t="s">
        <v>28</v>
      </c>
      <c r="D24" s="49" t="s">
        <v>3</v>
      </c>
      <c r="E24" s="14" t="s">
        <v>39</v>
      </c>
      <c r="F24" s="49" t="s">
        <v>28</v>
      </c>
      <c r="G24" s="49" t="s">
        <v>3</v>
      </c>
      <c r="H24" s="14" t="s">
        <v>39</v>
      </c>
      <c r="I24" s="49" t="s">
        <v>28</v>
      </c>
      <c r="J24" s="49" t="s">
        <v>3</v>
      </c>
      <c r="K24" s="14" t="s">
        <v>39</v>
      </c>
      <c r="L24" s="49" t="s">
        <v>28</v>
      </c>
      <c r="M24" s="49" t="s">
        <v>3</v>
      </c>
      <c r="N24" s="13" t="e">
        <f>+E24+H24-K24</f>
        <v>#VALUE!</v>
      </c>
      <c r="O24" s="1"/>
      <c r="P24" s="1"/>
    </row>
    <row r="25" spans="2:19" ht="16.5" x14ac:dyDescent="0.3">
      <c r="B25" s="5"/>
      <c r="C25" s="50" t="s">
        <v>29</v>
      </c>
      <c r="D25" s="49" t="s">
        <v>3</v>
      </c>
      <c r="E25" s="14" t="s">
        <v>39</v>
      </c>
      <c r="F25" s="49" t="s">
        <v>29</v>
      </c>
      <c r="G25" s="49" t="s">
        <v>3</v>
      </c>
      <c r="H25" s="14" t="s">
        <v>39</v>
      </c>
      <c r="I25" s="49" t="s">
        <v>29</v>
      </c>
      <c r="J25" s="49" t="s">
        <v>3</v>
      </c>
      <c r="K25" s="14" t="s">
        <v>39</v>
      </c>
      <c r="L25" s="49" t="s">
        <v>29</v>
      </c>
      <c r="M25" s="49" t="s">
        <v>3</v>
      </c>
      <c r="N25" s="13" t="e">
        <f>+E25+H25-K25</f>
        <v>#VALUE!</v>
      </c>
      <c r="O25" s="1"/>
      <c r="P25" s="1"/>
    </row>
    <row r="26" spans="2:19" ht="16.5" x14ac:dyDescent="0.3">
      <c r="B26" s="5"/>
      <c r="C26" s="50" t="s">
        <v>30</v>
      </c>
      <c r="D26" s="49" t="s">
        <v>3</v>
      </c>
      <c r="E26" s="14" t="s">
        <v>39</v>
      </c>
      <c r="F26" s="49" t="s">
        <v>30</v>
      </c>
      <c r="G26" s="49" t="s">
        <v>3</v>
      </c>
      <c r="H26" s="14" t="s">
        <v>39</v>
      </c>
      <c r="I26" s="49" t="s">
        <v>30</v>
      </c>
      <c r="J26" s="49" t="s">
        <v>3</v>
      </c>
      <c r="K26" s="14" t="s">
        <v>39</v>
      </c>
      <c r="L26" s="49" t="s">
        <v>30</v>
      </c>
      <c r="M26" s="49" t="s">
        <v>3</v>
      </c>
      <c r="N26" s="13" t="e">
        <f>+E26+H26-K26</f>
        <v>#VALUE!</v>
      </c>
      <c r="O26" s="1"/>
      <c r="P26" s="1"/>
    </row>
    <row r="27" spans="2:19" ht="16.5" x14ac:dyDescent="0.3">
      <c r="B27" s="5"/>
      <c r="C27" s="50" t="s">
        <v>31</v>
      </c>
      <c r="D27" s="49" t="s">
        <v>3</v>
      </c>
      <c r="E27" s="14" t="s">
        <v>39</v>
      </c>
      <c r="F27" s="49" t="s">
        <v>31</v>
      </c>
      <c r="G27" s="49" t="s">
        <v>3</v>
      </c>
      <c r="H27" s="14" t="s">
        <v>39</v>
      </c>
      <c r="I27" s="49" t="s">
        <v>31</v>
      </c>
      <c r="J27" s="49" t="s">
        <v>3</v>
      </c>
      <c r="K27" s="14" t="s">
        <v>39</v>
      </c>
      <c r="L27" s="49" t="s">
        <v>31</v>
      </c>
      <c r="M27" s="49" t="s">
        <v>3</v>
      </c>
      <c r="N27" s="13" t="e">
        <f>+E27+H27-K27</f>
        <v>#VALUE!</v>
      </c>
      <c r="O27" s="1"/>
      <c r="P27" s="1"/>
    </row>
    <row r="28" spans="2:19" ht="16.5" x14ac:dyDescent="0.3">
      <c r="B28" s="5"/>
      <c r="C28" s="15"/>
      <c r="D28" s="15"/>
      <c r="E28" s="7"/>
      <c r="F28" s="15"/>
      <c r="G28" s="49"/>
      <c r="H28" s="13"/>
      <c r="I28" s="5"/>
      <c r="J28" s="15"/>
      <c r="K28" s="7"/>
      <c r="L28" s="5"/>
      <c r="M28" s="49"/>
      <c r="N28" s="13"/>
      <c r="O28" s="1"/>
      <c r="P28" s="1"/>
    </row>
    <row r="29" spans="2:19" ht="16.5" x14ac:dyDescent="0.3">
      <c r="B29" s="5"/>
      <c r="C29" s="15"/>
      <c r="D29" s="15"/>
      <c r="E29" s="16"/>
      <c r="F29" s="15"/>
      <c r="G29" s="49"/>
      <c r="H29" s="13"/>
      <c r="I29" s="5"/>
      <c r="J29" s="15"/>
      <c r="K29" s="7"/>
      <c r="L29" s="5"/>
      <c r="M29" s="49"/>
      <c r="N29" s="13"/>
      <c r="O29" s="17"/>
      <c r="P29" s="1"/>
    </row>
    <row r="30" spans="2:19" ht="16.5" x14ac:dyDescent="0.3">
      <c r="B30" s="18"/>
      <c r="C30" s="19" t="s">
        <v>43</v>
      </c>
      <c r="D30" s="19"/>
      <c r="E30" s="20">
        <f>SUM(E22:E29)</f>
        <v>0</v>
      </c>
      <c r="F30" s="18" t="s">
        <v>15</v>
      </c>
      <c r="G30" s="19"/>
      <c r="H30" s="21">
        <f>SUM(H22:H29)</f>
        <v>0</v>
      </c>
      <c r="I30" s="18" t="s">
        <v>16</v>
      </c>
      <c r="J30" s="19"/>
      <c r="K30" s="21">
        <f>SUM(K23:K29)</f>
        <v>0</v>
      </c>
      <c r="L30" s="48" t="s">
        <v>42</v>
      </c>
      <c r="M30" s="46"/>
      <c r="N30" s="45">
        <f>+E30+H30-K30</f>
        <v>0</v>
      </c>
      <c r="O30" s="1"/>
      <c r="P30" s="1"/>
    </row>
    <row r="31" spans="2:19" ht="16.5" x14ac:dyDescent="0.3">
      <c r="B31" s="5"/>
      <c r="C31" s="15"/>
      <c r="D31" s="15"/>
      <c r="E31" s="47"/>
      <c r="F31" s="15"/>
      <c r="G31" s="15"/>
      <c r="H31" s="47"/>
      <c r="I31" s="15"/>
      <c r="J31" s="15"/>
      <c r="K31" s="34"/>
      <c r="L31" s="46"/>
      <c r="M31" s="46"/>
      <c r="N31" s="45"/>
      <c r="O31" s="1"/>
      <c r="P31" s="1"/>
    </row>
    <row r="32" spans="2:19" ht="16.5" x14ac:dyDescent="0.3">
      <c r="B32" s="5"/>
      <c r="C32" s="44" t="s">
        <v>17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4"/>
      <c r="O32" s="1"/>
      <c r="P32" s="1"/>
    </row>
    <row r="33" spans="2:16" ht="16.5" x14ac:dyDescent="0.3">
      <c r="B33" s="5"/>
      <c r="C33" s="15" t="s">
        <v>47</v>
      </c>
      <c r="D33" s="15"/>
      <c r="E33" s="43">
        <f>N30</f>
        <v>0</v>
      </c>
      <c r="F33" s="15" t="s">
        <v>4</v>
      </c>
      <c r="G33" s="23"/>
      <c r="H33" s="23"/>
      <c r="I33" s="15"/>
      <c r="J33" s="15"/>
      <c r="K33" s="15"/>
      <c r="L33" s="15"/>
      <c r="M33" s="15"/>
      <c r="N33" s="14"/>
      <c r="O33" s="1"/>
      <c r="P33" s="1"/>
    </row>
    <row r="34" spans="2:16" ht="16.5" x14ac:dyDescent="0.3">
      <c r="B34" s="5"/>
      <c r="C34" s="15" t="s">
        <v>48</v>
      </c>
      <c r="D34" s="15"/>
      <c r="E34" s="43">
        <v>0</v>
      </c>
      <c r="F34" s="15" t="s">
        <v>4</v>
      </c>
      <c r="G34" s="15"/>
      <c r="H34" s="15"/>
      <c r="I34" s="15"/>
      <c r="J34" s="15"/>
      <c r="K34" s="15"/>
      <c r="L34" s="15"/>
      <c r="M34" s="15"/>
      <c r="N34" s="14"/>
      <c r="O34" s="1"/>
      <c r="P34" s="1"/>
    </row>
    <row r="35" spans="2:16" ht="16.5" x14ac:dyDescent="0.3">
      <c r="B35" s="5"/>
      <c r="C35" s="15" t="s">
        <v>49</v>
      </c>
      <c r="D35" s="15"/>
      <c r="E35" s="24">
        <v>0</v>
      </c>
      <c r="F35" s="15" t="s">
        <v>4</v>
      </c>
      <c r="G35" s="15"/>
      <c r="H35" s="15"/>
      <c r="I35" s="15"/>
      <c r="J35" s="15"/>
      <c r="K35" s="15"/>
      <c r="L35" s="15"/>
      <c r="M35" s="15"/>
      <c r="N35" s="14"/>
      <c r="O35" s="1"/>
      <c r="P35" s="1"/>
    </row>
    <row r="36" spans="2:16" ht="16.5" x14ac:dyDescent="0.3">
      <c r="B36" s="5"/>
      <c r="C36" s="15"/>
      <c r="D36" s="15" t="s">
        <v>18</v>
      </c>
      <c r="E36" s="43">
        <f>E33-E34</f>
        <v>0</v>
      </c>
      <c r="F36" s="15" t="s">
        <v>4</v>
      </c>
      <c r="G36" s="15"/>
      <c r="H36" s="15"/>
      <c r="I36" s="15"/>
      <c r="J36" s="15"/>
      <c r="K36" s="15"/>
      <c r="L36" s="15"/>
      <c r="M36" s="15"/>
      <c r="N36" s="14"/>
      <c r="O36" s="1"/>
      <c r="P36" s="1"/>
    </row>
    <row r="37" spans="2:16" ht="16.5" x14ac:dyDescent="0.3">
      <c r="B37" s="5"/>
      <c r="C37" s="15"/>
      <c r="D37" s="15"/>
      <c r="E37" s="43"/>
      <c r="F37" s="15"/>
      <c r="G37" s="15"/>
      <c r="H37" s="15"/>
      <c r="I37" s="15"/>
      <c r="J37" s="15"/>
      <c r="K37" s="15"/>
      <c r="L37" s="15"/>
      <c r="M37" s="15"/>
      <c r="N37" s="14"/>
      <c r="O37" s="1"/>
      <c r="P37" s="1"/>
    </row>
    <row r="38" spans="2:16" ht="16.5" x14ac:dyDescent="0.3">
      <c r="B38" s="5"/>
      <c r="C38" s="42" t="s">
        <v>38</v>
      </c>
      <c r="D38" s="23"/>
      <c r="E38" s="15"/>
      <c r="F38" s="15"/>
      <c r="G38" s="15"/>
      <c r="H38" s="23"/>
      <c r="I38" s="15"/>
      <c r="J38" s="15"/>
      <c r="K38" s="15"/>
      <c r="L38" s="15"/>
      <c r="M38" s="15"/>
      <c r="N38" s="14"/>
      <c r="O38" s="1"/>
      <c r="P38" s="1"/>
    </row>
    <row r="39" spans="2:16" ht="16.5" x14ac:dyDescent="0.3">
      <c r="B39" s="5"/>
      <c r="C39" s="23"/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4"/>
      <c r="O39" s="1"/>
      <c r="P39" s="1"/>
    </row>
    <row r="40" spans="2:16" ht="16.5" x14ac:dyDescent="0.3">
      <c r="B40" s="5"/>
      <c r="C40" s="15"/>
      <c r="D40" s="15" t="s">
        <v>19</v>
      </c>
      <c r="E40" s="15"/>
      <c r="F40" s="15"/>
      <c r="G40" s="15"/>
      <c r="H40" s="15"/>
      <c r="I40" s="15"/>
      <c r="J40" s="15"/>
      <c r="K40" s="15"/>
      <c r="L40" s="15"/>
      <c r="M40" s="15"/>
      <c r="N40" s="14"/>
      <c r="O40" s="1"/>
      <c r="P40" s="1"/>
    </row>
    <row r="41" spans="2:16" ht="16.5" x14ac:dyDescent="0.3">
      <c r="B41" s="5"/>
      <c r="C41" s="15"/>
      <c r="D41" s="15" t="s">
        <v>20</v>
      </c>
      <c r="E41" s="15"/>
      <c r="F41" s="15"/>
      <c r="G41" s="15"/>
      <c r="H41" s="15"/>
      <c r="I41" s="15"/>
      <c r="J41" s="15"/>
      <c r="K41" s="15"/>
      <c r="L41" s="15"/>
      <c r="M41" s="15"/>
      <c r="N41" s="7"/>
      <c r="O41" s="1"/>
      <c r="P41" s="1"/>
    </row>
    <row r="42" spans="2:16" ht="16.5" x14ac:dyDescent="0.3">
      <c r="B42" s="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7"/>
      <c r="O42" s="1"/>
      <c r="P42" s="1"/>
    </row>
    <row r="43" spans="2:16" ht="16.5" x14ac:dyDescent="0.3">
      <c r="B43" s="5"/>
      <c r="C43" s="15" t="s">
        <v>32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7"/>
      <c r="O43" s="1"/>
      <c r="P43" s="1"/>
    </row>
    <row r="44" spans="2:16" ht="16.5" x14ac:dyDescent="0.3">
      <c r="B44" s="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7"/>
      <c r="O44" s="1"/>
      <c r="P44" s="1"/>
    </row>
    <row r="45" spans="2:16" ht="16.5" x14ac:dyDescent="0.3">
      <c r="B45" s="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7"/>
      <c r="O45" s="1"/>
      <c r="P45" s="1"/>
    </row>
    <row r="46" spans="2:16" ht="16.5" x14ac:dyDescent="0.3">
      <c r="B46" s="5"/>
      <c r="C46" s="15"/>
      <c r="D46" s="15" t="s">
        <v>21</v>
      </c>
      <c r="E46" s="15"/>
      <c r="F46" s="15"/>
      <c r="G46" s="15"/>
      <c r="H46" s="15"/>
      <c r="I46" s="15"/>
      <c r="J46" s="15" t="s">
        <v>22</v>
      </c>
      <c r="K46" s="15"/>
      <c r="L46" s="15"/>
      <c r="M46" s="15"/>
      <c r="N46" s="7"/>
      <c r="O46" s="1"/>
      <c r="P46" s="1"/>
    </row>
    <row r="47" spans="2:16" ht="16.5" x14ac:dyDescent="0.3">
      <c r="B47" s="26"/>
      <c r="C47" s="27"/>
      <c r="D47" s="27"/>
      <c r="E47" s="27" t="s">
        <v>23</v>
      </c>
      <c r="F47" s="27"/>
      <c r="G47" s="27"/>
      <c r="H47" s="27"/>
      <c r="I47" s="27"/>
      <c r="J47" s="27"/>
      <c r="K47" s="27" t="s">
        <v>23</v>
      </c>
      <c r="L47" s="27"/>
      <c r="M47" s="27"/>
      <c r="N47" s="16"/>
      <c r="O47" s="1"/>
      <c r="P47" s="1"/>
    </row>
  </sheetData>
  <mergeCells count="3">
    <mergeCell ref="B2:N2"/>
    <mergeCell ref="B3:N3"/>
    <mergeCell ref="B4:N4"/>
  </mergeCells>
  <pageMargins left="0.70866141732283472" right="0.70866141732283472" top="0.74803149606299213" bottom="0.74803149606299213" header="0.31496062992125984" footer="0.31496062992125984"/>
  <pageSetup paperSize="9" scale="40" orientation="landscape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1919-17D3-4EB8-91D1-531D2F976843}">
  <sheetPr>
    <pageSetUpPr fitToPage="1"/>
  </sheetPr>
  <dimension ref="B2:S47"/>
  <sheetViews>
    <sheetView tabSelected="1" zoomScale="70" zoomScaleNormal="70" workbookViewId="0">
      <selection activeCell="D39" sqref="D39"/>
    </sheetView>
  </sheetViews>
  <sheetFormatPr defaultColWidth="9.140625" defaultRowHeight="15" x14ac:dyDescent="0.3"/>
  <cols>
    <col min="1" max="1" width="9.140625" style="2"/>
    <col min="2" max="2" width="8.5703125" style="2" customWidth="1"/>
    <col min="3" max="3" width="25" style="2" customWidth="1"/>
    <col min="4" max="4" width="21.140625" style="2" customWidth="1"/>
    <col min="5" max="5" width="21" style="2" customWidth="1"/>
    <col min="6" max="6" width="26.140625" style="2" customWidth="1"/>
    <col min="7" max="7" width="12.7109375" style="2" customWidth="1"/>
    <col min="8" max="8" width="23.140625" style="2" bestFit="1" customWidth="1"/>
    <col min="9" max="9" width="26.28515625" style="2" customWidth="1"/>
    <col min="10" max="10" width="19.42578125" style="2" customWidth="1"/>
    <col min="11" max="11" width="21.7109375" style="2" bestFit="1" customWidth="1"/>
    <col min="12" max="12" width="26.28515625" style="2" customWidth="1"/>
    <col min="13" max="13" width="21.7109375" style="2" bestFit="1" customWidth="1"/>
    <col min="14" max="14" width="23.140625" style="2" bestFit="1" customWidth="1"/>
    <col min="15" max="15" width="15.140625" style="2" customWidth="1"/>
    <col min="16" max="16384" width="9.140625" style="2"/>
  </cols>
  <sheetData>
    <row r="2" spans="2:16" ht="16.5" x14ac:dyDescent="0.3">
      <c r="B2" s="53" t="s">
        <v>45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P2" s="1"/>
    </row>
    <row r="3" spans="2:16" ht="16.5" x14ac:dyDescent="0.3">
      <c r="B3" s="56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58"/>
      <c r="P3" s="1"/>
    </row>
    <row r="4" spans="2:16" ht="16.5" x14ac:dyDescent="0.3">
      <c r="B4" s="59" t="s">
        <v>0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1"/>
      <c r="P4" s="1"/>
    </row>
    <row r="5" spans="2:16" ht="16.5" x14ac:dyDescent="0.3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P5" s="1"/>
    </row>
    <row r="6" spans="2:16" ht="16.5" x14ac:dyDescent="0.3">
      <c r="B6" s="3" t="s">
        <v>1</v>
      </c>
      <c r="C6" s="4"/>
      <c r="D6" s="4"/>
      <c r="E6" s="40"/>
      <c r="F6" s="40"/>
      <c r="G6" s="40"/>
      <c r="H6" s="40"/>
      <c r="I6" s="40"/>
      <c r="J6" s="40"/>
      <c r="K6" s="40"/>
      <c r="L6" s="40"/>
      <c r="M6" s="40"/>
      <c r="N6" s="41"/>
      <c r="P6" s="1"/>
    </row>
    <row r="7" spans="2:16" ht="16.5" x14ac:dyDescent="0.3">
      <c r="B7" s="39"/>
      <c r="C7" s="40" t="s">
        <v>2</v>
      </c>
      <c r="D7" s="40" t="s">
        <v>3</v>
      </c>
      <c r="E7" s="29">
        <v>850000</v>
      </c>
      <c r="F7" s="40" t="s">
        <v>4</v>
      </c>
      <c r="G7" s="40"/>
      <c r="H7" s="40"/>
      <c r="I7" s="40"/>
      <c r="J7" s="40"/>
      <c r="K7" s="40"/>
      <c r="L7" s="40"/>
      <c r="M7" s="40"/>
      <c r="N7" s="41"/>
      <c r="P7" s="1"/>
    </row>
    <row r="8" spans="2:16" ht="16.5" x14ac:dyDescent="0.3">
      <c r="B8" s="39"/>
      <c r="C8" s="40" t="s">
        <v>5</v>
      </c>
      <c r="D8" s="40" t="s">
        <v>3</v>
      </c>
      <c r="E8" s="29">
        <v>1150000</v>
      </c>
      <c r="F8" s="40" t="s">
        <v>4</v>
      </c>
      <c r="G8" s="40"/>
      <c r="H8" s="40"/>
      <c r="I8" s="40"/>
      <c r="J8" s="40"/>
      <c r="K8" s="40"/>
      <c r="L8" s="40"/>
      <c r="M8" s="40"/>
      <c r="N8" s="41"/>
      <c r="P8" s="1"/>
    </row>
    <row r="9" spans="2:16" ht="16.5" x14ac:dyDescent="0.3">
      <c r="B9" s="39"/>
      <c r="C9" s="40" t="s">
        <v>6</v>
      </c>
      <c r="D9" s="40" t="s">
        <v>3</v>
      </c>
      <c r="E9" s="29">
        <v>485000</v>
      </c>
      <c r="F9" s="40" t="s">
        <v>4</v>
      </c>
      <c r="G9" s="40"/>
      <c r="H9" s="40"/>
      <c r="I9" s="40"/>
      <c r="J9" s="40"/>
      <c r="K9" s="40"/>
      <c r="L9" s="40"/>
      <c r="M9" s="40"/>
      <c r="N9" s="41"/>
      <c r="P9" s="1"/>
    </row>
    <row r="10" spans="2:16" ht="16.5" x14ac:dyDescent="0.3">
      <c r="B10" s="39"/>
      <c r="C10" s="40" t="s">
        <v>7</v>
      </c>
      <c r="D10" s="40" t="s">
        <v>3</v>
      </c>
      <c r="E10" s="30">
        <v>24999.75</v>
      </c>
      <c r="F10" s="40" t="s">
        <v>4</v>
      </c>
      <c r="G10" s="40"/>
      <c r="H10" s="40"/>
      <c r="I10" s="40"/>
      <c r="J10" s="40"/>
      <c r="K10" s="40"/>
      <c r="L10" s="40"/>
      <c r="M10" s="40"/>
      <c r="N10" s="41"/>
      <c r="P10" s="1"/>
    </row>
    <row r="11" spans="2:16" ht="16.5" x14ac:dyDescent="0.3">
      <c r="B11" s="39"/>
      <c r="C11" s="40"/>
      <c r="D11" s="40"/>
      <c r="E11" s="29">
        <f>SUM(E7:E10)</f>
        <v>2509999.75</v>
      </c>
      <c r="F11" s="40"/>
      <c r="G11" s="40"/>
      <c r="H11" s="40"/>
      <c r="I11" s="40"/>
      <c r="J11" s="40"/>
      <c r="K11" s="40"/>
      <c r="L11" s="40"/>
      <c r="M11" s="40"/>
      <c r="N11" s="41"/>
      <c r="P11" s="1"/>
    </row>
    <row r="12" spans="2:16" ht="16.5" x14ac:dyDescent="0.3"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  <c r="P12" s="1"/>
    </row>
    <row r="13" spans="2:16" ht="16.5" x14ac:dyDescent="0.3">
      <c r="B13" s="5" t="s">
        <v>24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  <c r="P13" s="1"/>
    </row>
    <row r="14" spans="2:16" ht="16.5" x14ac:dyDescent="0.3">
      <c r="B14" s="5"/>
      <c r="C14" s="6" t="s">
        <v>33</v>
      </c>
      <c r="D14" s="6"/>
      <c r="E14" s="6" t="s">
        <v>8</v>
      </c>
      <c r="F14" s="6"/>
      <c r="G14" s="6"/>
      <c r="H14" s="6"/>
      <c r="I14" s="6"/>
      <c r="J14" s="6"/>
      <c r="K14" s="6"/>
      <c r="L14" s="6"/>
      <c r="M14" s="6"/>
      <c r="N14" s="7"/>
      <c r="P14" s="1"/>
    </row>
    <row r="15" spans="2:16" ht="16.5" x14ac:dyDescent="0.3">
      <c r="B15" s="5"/>
      <c r="C15" s="6" t="s">
        <v>34</v>
      </c>
      <c r="D15" s="6"/>
      <c r="E15" s="6" t="s">
        <v>26</v>
      </c>
      <c r="F15" s="6"/>
      <c r="G15" s="6"/>
      <c r="H15" s="6"/>
      <c r="I15" s="6"/>
      <c r="J15" s="6"/>
      <c r="K15" s="6"/>
      <c r="L15" s="6"/>
      <c r="M15" s="6"/>
      <c r="N15" s="7"/>
      <c r="P15" s="1"/>
    </row>
    <row r="16" spans="2:16" ht="16.5" x14ac:dyDescent="0.3">
      <c r="B16" s="5"/>
      <c r="C16" s="6" t="s">
        <v>35</v>
      </c>
      <c r="D16" s="6"/>
      <c r="E16" s="6" t="s">
        <v>9</v>
      </c>
      <c r="F16" s="6"/>
      <c r="G16" s="6"/>
      <c r="H16" s="6"/>
      <c r="I16" s="6"/>
      <c r="J16" s="6"/>
      <c r="K16" s="6"/>
      <c r="L16" s="6"/>
      <c r="M16" s="6"/>
      <c r="N16" s="7"/>
      <c r="P16" s="1"/>
    </row>
    <row r="17" spans="2:19" ht="16.5" x14ac:dyDescent="0.3">
      <c r="B17" s="5"/>
      <c r="C17" s="6" t="s">
        <v>36</v>
      </c>
      <c r="D17" s="6"/>
      <c r="E17" s="6" t="s">
        <v>10</v>
      </c>
      <c r="F17" s="6"/>
      <c r="G17" s="6"/>
      <c r="H17" s="6"/>
      <c r="I17" s="6"/>
      <c r="J17" s="6"/>
      <c r="K17" s="6"/>
      <c r="L17" s="6"/>
      <c r="M17" s="6"/>
      <c r="N17" s="7"/>
      <c r="P17" s="1"/>
    </row>
    <row r="18" spans="2:19" ht="16.5" x14ac:dyDescent="0.3">
      <c r="B18" s="5"/>
      <c r="C18" s="6" t="s">
        <v>37</v>
      </c>
      <c r="D18" s="6"/>
      <c r="E18" s="6" t="s">
        <v>25</v>
      </c>
      <c r="F18" s="6"/>
      <c r="G18" s="6"/>
      <c r="H18" s="6"/>
      <c r="I18" s="6"/>
      <c r="J18" s="6"/>
      <c r="K18" s="6"/>
      <c r="L18" s="6"/>
      <c r="M18" s="6"/>
      <c r="N18" s="7"/>
      <c r="P18" s="1"/>
    </row>
    <row r="19" spans="2:19" ht="16.5" x14ac:dyDescent="0.3"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7"/>
      <c r="P19" s="1"/>
    </row>
    <row r="20" spans="2:19" ht="16.5" x14ac:dyDescent="0.3">
      <c r="B20" s="5" t="s">
        <v>11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P20" s="1"/>
    </row>
    <row r="21" spans="2:19" ht="16.5" x14ac:dyDescent="0.3">
      <c r="B21" s="8" t="s">
        <v>44</v>
      </c>
      <c r="C21" s="9"/>
      <c r="D21" s="9"/>
      <c r="E21" s="10"/>
      <c r="F21" s="8"/>
      <c r="G21" s="9" t="s">
        <v>12</v>
      </c>
      <c r="H21" s="9"/>
      <c r="I21" s="8" t="s">
        <v>13</v>
      </c>
      <c r="J21" s="9"/>
      <c r="K21" s="10"/>
      <c r="L21" s="8" t="s">
        <v>14</v>
      </c>
      <c r="M21" s="9"/>
      <c r="N21" s="11"/>
      <c r="P21" s="1"/>
    </row>
    <row r="22" spans="2:19" ht="16.5" x14ac:dyDescent="0.3">
      <c r="B22" s="32"/>
      <c r="C22" s="6"/>
      <c r="D22" s="6"/>
      <c r="E22" s="12"/>
      <c r="F22" s="31"/>
      <c r="G22" s="6"/>
      <c r="H22" s="13"/>
      <c r="I22" s="32"/>
      <c r="J22" s="6"/>
      <c r="K22" s="7"/>
      <c r="L22" s="32"/>
      <c r="M22" s="6"/>
      <c r="N22" s="7"/>
      <c r="P22" s="1"/>
    </row>
    <row r="23" spans="2:19" ht="16.5" x14ac:dyDescent="0.3">
      <c r="B23" s="5"/>
      <c r="C23" s="36" t="s">
        <v>27</v>
      </c>
      <c r="D23" s="40" t="s">
        <v>3</v>
      </c>
      <c r="E23" s="14">
        <v>0</v>
      </c>
      <c r="F23" s="40" t="s">
        <v>27</v>
      </c>
      <c r="G23" s="40" t="s">
        <v>3</v>
      </c>
      <c r="H23" s="14">
        <v>350000</v>
      </c>
      <c r="I23" s="40" t="s">
        <v>27</v>
      </c>
      <c r="J23" s="40" t="s">
        <v>3</v>
      </c>
      <c r="K23" s="14">
        <v>300000</v>
      </c>
      <c r="L23" s="40" t="s">
        <v>27</v>
      </c>
      <c r="M23" s="40" t="s">
        <v>3</v>
      </c>
      <c r="N23" s="65">
        <f>+E23+H23-K23</f>
        <v>50000</v>
      </c>
      <c r="P23" s="1"/>
      <c r="S23" s="28"/>
    </row>
    <row r="24" spans="2:19" ht="16.5" x14ac:dyDescent="0.3">
      <c r="B24" s="5"/>
      <c r="C24" s="36" t="s">
        <v>28</v>
      </c>
      <c r="D24" s="40" t="s">
        <v>3</v>
      </c>
      <c r="E24" s="14">
        <v>0</v>
      </c>
      <c r="F24" s="40" t="s">
        <v>28</v>
      </c>
      <c r="G24" s="40" t="s">
        <v>3</v>
      </c>
      <c r="H24" s="14">
        <v>500000</v>
      </c>
      <c r="I24" s="40" t="s">
        <v>28</v>
      </c>
      <c r="J24" s="40" t="s">
        <v>3</v>
      </c>
      <c r="K24" s="14">
        <v>567000</v>
      </c>
      <c r="L24" s="40" t="s">
        <v>28</v>
      </c>
      <c r="M24" s="40" t="s">
        <v>3</v>
      </c>
      <c r="N24" s="65">
        <f>+E24+H24-K24</f>
        <v>-67000</v>
      </c>
      <c r="P24" s="1"/>
    </row>
    <row r="25" spans="2:19" ht="16.5" x14ac:dyDescent="0.3">
      <c r="B25" s="5"/>
      <c r="C25" s="36" t="s">
        <v>29</v>
      </c>
      <c r="D25" s="40" t="s">
        <v>3</v>
      </c>
      <c r="E25" s="14">
        <v>100000</v>
      </c>
      <c r="F25" s="40" t="s">
        <v>29</v>
      </c>
      <c r="G25" s="40" t="s">
        <v>3</v>
      </c>
      <c r="H25" s="14">
        <v>259000</v>
      </c>
      <c r="I25" s="40" t="s">
        <v>29</v>
      </c>
      <c r="J25" s="40" t="s">
        <v>3</v>
      </c>
      <c r="K25" s="14">
        <v>175000</v>
      </c>
      <c r="L25" s="40" t="s">
        <v>29</v>
      </c>
      <c r="M25" s="40" t="s">
        <v>3</v>
      </c>
      <c r="N25" s="65">
        <f>+E25+H25-K25</f>
        <v>184000</v>
      </c>
      <c r="P25" s="1"/>
    </row>
    <row r="26" spans="2:19" ht="16.5" x14ac:dyDescent="0.3">
      <c r="B26" s="5"/>
      <c r="C26" s="36" t="s">
        <v>30</v>
      </c>
      <c r="D26" s="40" t="s">
        <v>3</v>
      </c>
      <c r="E26" s="14">
        <v>250000</v>
      </c>
      <c r="F26" s="40" t="s">
        <v>30</v>
      </c>
      <c r="G26" s="40" t="s">
        <v>3</v>
      </c>
      <c r="H26" s="14">
        <v>1150000</v>
      </c>
      <c r="I26" s="40" t="s">
        <v>30</v>
      </c>
      <c r="J26" s="40" t="s">
        <v>3</v>
      </c>
      <c r="K26" s="14">
        <v>1200000</v>
      </c>
      <c r="L26" s="40" t="s">
        <v>30</v>
      </c>
      <c r="M26" s="40" t="s">
        <v>3</v>
      </c>
      <c r="N26" s="65">
        <f>+E26+H26-K26</f>
        <v>200000</v>
      </c>
      <c r="P26" s="1"/>
    </row>
    <row r="27" spans="2:19" ht="16.5" x14ac:dyDescent="0.3">
      <c r="B27" s="5"/>
      <c r="C27" s="36" t="s">
        <v>31</v>
      </c>
      <c r="D27" s="40" t="s">
        <v>3</v>
      </c>
      <c r="E27" s="14">
        <v>0</v>
      </c>
      <c r="F27" s="40" t="s">
        <v>31</v>
      </c>
      <c r="G27" s="40" t="s">
        <v>3</v>
      </c>
      <c r="H27" s="14">
        <f>SUM(H23:H26)*0.111111</f>
        <v>250999.74900000001</v>
      </c>
      <c r="I27" s="40" t="s">
        <v>31</v>
      </c>
      <c r="J27" s="40" t="s">
        <v>3</v>
      </c>
      <c r="K27" s="14">
        <f>SUM(K23:K26)*0.111111</f>
        <v>249110.86199999999</v>
      </c>
      <c r="L27" s="40" t="s">
        <v>31</v>
      </c>
      <c r="M27" s="40" t="s">
        <v>3</v>
      </c>
      <c r="N27" s="65">
        <f>+E27+H27-K27</f>
        <v>1888.887000000017</v>
      </c>
      <c r="P27" s="1"/>
    </row>
    <row r="28" spans="2:19" ht="16.5" x14ac:dyDescent="0.3">
      <c r="B28" s="5"/>
      <c r="C28" s="6"/>
      <c r="D28" s="6"/>
      <c r="E28" s="7"/>
      <c r="F28" s="6"/>
      <c r="G28" s="40"/>
      <c r="H28" s="13"/>
      <c r="I28" s="5"/>
      <c r="J28" s="6"/>
      <c r="K28" s="7"/>
      <c r="L28" s="5"/>
      <c r="M28" s="40"/>
      <c r="N28" s="13"/>
      <c r="P28" s="1"/>
    </row>
    <row r="29" spans="2:19" ht="16.5" x14ac:dyDescent="0.3">
      <c r="B29" s="5"/>
      <c r="C29" s="6"/>
      <c r="D29" s="6"/>
      <c r="E29" s="16"/>
      <c r="F29" s="6"/>
      <c r="G29" s="40"/>
      <c r="H29" s="13"/>
      <c r="I29" s="5"/>
      <c r="J29" s="6"/>
      <c r="K29" s="7"/>
      <c r="L29" s="5"/>
      <c r="M29" s="40"/>
      <c r="N29" s="13"/>
      <c r="P29" s="1"/>
    </row>
    <row r="30" spans="2:19" ht="16.5" x14ac:dyDescent="0.3">
      <c r="B30" s="18"/>
      <c r="C30" s="19" t="s">
        <v>43</v>
      </c>
      <c r="D30" s="19"/>
      <c r="E30" s="20">
        <f>SUM(E22:E29)</f>
        <v>350000</v>
      </c>
      <c r="F30" s="19" t="s">
        <v>15</v>
      </c>
      <c r="G30" s="19"/>
      <c r="H30" s="21">
        <f>SUM(H22:H29)</f>
        <v>2509999.7489999998</v>
      </c>
      <c r="I30" s="18" t="s">
        <v>16</v>
      </c>
      <c r="J30" s="19"/>
      <c r="K30" s="21">
        <f>SUM(K23:K29)</f>
        <v>2491110.8620000002</v>
      </c>
      <c r="L30" s="18" t="s">
        <v>41</v>
      </c>
      <c r="M30" s="19"/>
      <c r="N30" s="21">
        <f>+E30+H30-K30</f>
        <v>368888.88699999964</v>
      </c>
      <c r="P30" s="1"/>
    </row>
    <row r="31" spans="2:19" ht="16.5" x14ac:dyDescent="0.3">
      <c r="B31" s="5"/>
      <c r="C31" s="6"/>
      <c r="D31" s="6"/>
      <c r="E31" s="33"/>
      <c r="F31" s="6"/>
      <c r="G31" s="6"/>
      <c r="H31" s="33"/>
      <c r="I31" s="6"/>
      <c r="J31" s="6"/>
      <c r="K31" s="34"/>
      <c r="L31" s="6"/>
      <c r="M31" s="6"/>
      <c r="N31" s="41"/>
      <c r="P31" s="1"/>
    </row>
    <row r="32" spans="2:19" ht="16.5" x14ac:dyDescent="0.3">
      <c r="B32" s="5"/>
      <c r="C32" s="35" t="s">
        <v>17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41"/>
      <c r="P32" s="1"/>
    </row>
    <row r="33" spans="2:16" ht="16.5" x14ac:dyDescent="0.3">
      <c r="B33" s="5"/>
      <c r="C33" s="6" t="s">
        <v>47</v>
      </c>
      <c r="D33" s="6"/>
      <c r="E33" s="22">
        <f>N30</f>
        <v>368888.88699999964</v>
      </c>
      <c r="F33" s="6" t="s">
        <v>4</v>
      </c>
      <c r="G33" s="64"/>
      <c r="H33" s="64"/>
      <c r="I33" s="6"/>
      <c r="J33" s="6"/>
      <c r="K33" s="6"/>
      <c r="L33" s="6"/>
      <c r="M33" s="6"/>
      <c r="N33" s="41"/>
      <c r="P33" s="1"/>
    </row>
    <row r="34" spans="2:16" ht="16.5" x14ac:dyDescent="0.3">
      <c r="B34" s="5"/>
      <c r="C34" s="6" t="s">
        <v>48</v>
      </c>
      <c r="D34" s="6"/>
      <c r="E34" s="22">
        <v>900000</v>
      </c>
      <c r="F34" s="6" t="s">
        <v>4</v>
      </c>
      <c r="G34" s="6"/>
      <c r="H34" s="6"/>
      <c r="I34" s="6"/>
      <c r="J34" s="6"/>
      <c r="K34" s="6"/>
      <c r="L34" s="6"/>
      <c r="M34" s="6"/>
      <c r="N34" s="41"/>
      <c r="P34" s="1"/>
    </row>
    <row r="35" spans="2:16" ht="16.5" x14ac:dyDescent="0.3">
      <c r="B35" s="5"/>
      <c r="C35" s="6" t="s">
        <v>49</v>
      </c>
      <c r="D35" s="6"/>
      <c r="E35" s="24"/>
      <c r="F35" s="6" t="s">
        <v>4</v>
      </c>
      <c r="G35" s="6"/>
      <c r="H35" s="6"/>
      <c r="I35" s="6"/>
      <c r="J35" s="6"/>
      <c r="K35" s="6"/>
      <c r="L35" s="6"/>
      <c r="M35" s="6"/>
      <c r="N35" s="41"/>
      <c r="P35" s="1"/>
    </row>
    <row r="36" spans="2:16" ht="16.5" x14ac:dyDescent="0.3">
      <c r="B36" s="5"/>
      <c r="C36" s="6"/>
      <c r="D36" s="6" t="s">
        <v>18</v>
      </c>
      <c r="E36" s="22">
        <f>E33-E34</f>
        <v>-531111.11300000036</v>
      </c>
      <c r="F36" s="6" t="s">
        <v>4</v>
      </c>
      <c r="G36" s="6"/>
      <c r="H36" s="6"/>
      <c r="I36" s="6"/>
      <c r="J36" s="6"/>
      <c r="K36" s="6"/>
      <c r="L36" s="6"/>
      <c r="M36" s="6"/>
      <c r="N36" s="41"/>
      <c r="P36" s="1"/>
    </row>
    <row r="37" spans="2:16" ht="16.5" x14ac:dyDescent="0.3">
      <c r="B37" s="5"/>
      <c r="C37" s="6"/>
      <c r="D37" s="6"/>
      <c r="E37" s="22"/>
      <c r="F37" s="6"/>
      <c r="G37" s="6"/>
      <c r="H37" s="6"/>
      <c r="I37" s="6"/>
      <c r="J37" s="6"/>
      <c r="K37" s="6"/>
      <c r="L37" s="6"/>
      <c r="M37" s="6"/>
      <c r="N37" s="41"/>
      <c r="P37" s="1"/>
    </row>
    <row r="38" spans="2:16" ht="16.5" x14ac:dyDescent="0.3">
      <c r="B38" s="5"/>
      <c r="C38" s="25" t="s">
        <v>38</v>
      </c>
      <c r="D38" s="64"/>
      <c r="E38" s="6"/>
      <c r="F38" s="6"/>
      <c r="G38" s="6"/>
      <c r="H38" s="64"/>
      <c r="I38" s="6"/>
      <c r="J38" s="6"/>
      <c r="K38" s="6"/>
      <c r="L38" s="6"/>
      <c r="M38" s="6"/>
      <c r="N38" s="41"/>
      <c r="P38" s="1"/>
    </row>
    <row r="39" spans="2:16" ht="16.5" x14ac:dyDescent="0.3">
      <c r="B39" s="5"/>
      <c r="C39" s="64"/>
      <c r="D39" s="6" t="s">
        <v>50</v>
      </c>
      <c r="E39" s="6"/>
      <c r="F39" s="6"/>
      <c r="G39" s="6"/>
      <c r="H39" s="6"/>
      <c r="I39" s="6"/>
      <c r="J39" s="6"/>
      <c r="K39" s="6"/>
      <c r="L39" s="6"/>
      <c r="M39" s="6"/>
      <c r="N39" s="7"/>
      <c r="P39" s="1"/>
    </row>
    <row r="40" spans="2:16" ht="16.5" x14ac:dyDescent="0.3">
      <c r="B40" s="5"/>
      <c r="C40" s="6"/>
      <c r="D40" s="6" t="s">
        <v>19</v>
      </c>
      <c r="E40" s="6"/>
      <c r="F40" s="6"/>
      <c r="G40" s="6"/>
      <c r="H40" s="6"/>
      <c r="I40" s="6"/>
      <c r="J40" s="6"/>
      <c r="K40" s="6"/>
      <c r="L40" s="6"/>
      <c r="M40" s="6"/>
      <c r="N40" s="7"/>
      <c r="P40" s="1"/>
    </row>
    <row r="41" spans="2:16" ht="16.5" x14ac:dyDescent="0.3">
      <c r="B41" s="5"/>
      <c r="C41" s="6"/>
      <c r="D41" s="6" t="s">
        <v>20</v>
      </c>
      <c r="E41" s="6"/>
      <c r="F41" s="6"/>
      <c r="G41" s="6"/>
      <c r="H41" s="6"/>
      <c r="I41" s="6"/>
      <c r="J41" s="6"/>
      <c r="K41" s="6"/>
      <c r="L41" s="6"/>
      <c r="M41" s="6"/>
      <c r="N41" s="7"/>
      <c r="P41" s="1"/>
    </row>
    <row r="42" spans="2:16" ht="16.5" x14ac:dyDescent="0.3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7"/>
      <c r="P42" s="1"/>
    </row>
    <row r="43" spans="2:16" ht="16.5" x14ac:dyDescent="0.3">
      <c r="B43" s="5"/>
      <c r="C43" s="6" t="s">
        <v>32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7"/>
      <c r="P43" s="1"/>
    </row>
    <row r="44" spans="2:16" ht="16.5" x14ac:dyDescent="0.3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7"/>
      <c r="P44" s="1"/>
    </row>
    <row r="45" spans="2:16" ht="16.5" x14ac:dyDescent="0.3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7"/>
      <c r="P45" s="1"/>
    </row>
    <row r="46" spans="2:16" ht="16.5" x14ac:dyDescent="0.3">
      <c r="B46" s="5"/>
      <c r="C46" s="6"/>
      <c r="D46" s="6" t="s">
        <v>21</v>
      </c>
      <c r="E46" s="6"/>
      <c r="F46" s="6"/>
      <c r="G46" s="6"/>
      <c r="H46" s="6"/>
      <c r="I46" s="6"/>
      <c r="J46" s="6" t="s">
        <v>22</v>
      </c>
      <c r="K46" s="6"/>
      <c r="L46" s="6"/>
      <c r="M46" s="6"/>
      <c r="N46" s="7"/>
      <c r="P46" s="1"/>
    </row>
    <row r="47" spans="2:16" ht="16.5" x14ac:dyDescent="0.3">
      <c r="B47" s="26"/>
      <c r="C47" s="27"/>
      <c r="D47" s="27"/>
      <c r="E47" s="27" t="s">
        <v>23</v>
      </c>
      <c r="F47" s="27"/>
      <c r="G47" s="27"/>
      <c r="H47" s="27"/>
      <c r="I47" s="27"/>
      <c r="J47" s="27"/>
      <c r="K47" s="27" t="s">
        <v>23</v>
      </c>
      <c r="L47" s="27"/>
      <c r="M47" s="27"/>
      <c r="N47" s="16"/>
      <c r="P47" s="1"/>
    </row>
  </sheetData>
  <mergeCells count="3">
    <mergeCell ref="B2:N2"/>
    <mergeCell ref="B3:N3"/>
    <mergeCell ref="B4:N4"/>
  </mergeCells>
  <pageMargins left="0.70866141732283472" right="0.70866141732283472" top="0.74803149606299213" bottom="0.74803149606299213" header="0.31496062992125984" footer="0.31496062992125984"/>
  <pageSetup paperSize="9" scale="40" orientation="landscape" cellComments="asDisplayed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83E97C1E496146810FEB70F1396B93" ma:contentTypeVersion="11" ma:contentTypeDescription="Create a new document." ma:contentTypeScope="" ma:versionID="5ded24d70a8c87031227860949c6ddd1">
  <xsd:schema xmlns:xsd="http://www.w3.org/2001/XMLSchema" xmlns:xs="http://www.w3.org/2001/XMLSchema" xmlns:p="http://schemas.microsoft.com/office/2006/metadata/properties" xmlns:ns3="89183209-54ec-4e32-bf76-d6dd73274b02" xmlns:ns4="260c9e63-c4c2-4a50-85d0-0cf478f3a22a" targetNamespace="http://schemas.microsoft.com/office/2006/metadata/properties" ma:root="true" ma:fieldsID="06f332a6b201ee0b7a7e97aa79cbd505" ns3:_="" ns4:_="">
    <xsd:import namespace="89183209-54ec-4e32-bf76-d6dd73274b02"/>
    <xsd:import namespace="260c9e63-c4c2-4a50-85d0-0cf478f3a22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3209-54ec-4e32-bf76-d6dd73274b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0c9e63-c4c2-4a50-85d0-0cf478f3a22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A2E0F4-30CD-4656-9ECC-8C60DB7D56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183209-54ec-4e32-bf76-d6dd73274b02"/>
    <ds:schemaRef ds:uri="260c9e63-c4c2-4a50-85d0-0cf478f3a2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7150FE-F558-4BA2-8D69-E9108AE4DF95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260c9e63-c4c2-4a50-85d0-0cf478f3a22a"/>
    <ds:schemaRef ds:uri="89183209-54ec-4e32-bf76-d6dd73274b0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DE38963-32A7-48ED-8793-A9C3086A5D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Example</vt:lpstr>
    </vt:vector>
  </TitlesOfParts>
  <Company>Moore Stephens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Grenville-Wood</dc:creator>
  <cp:lastModifiedBy>Lasse Bach Andersen</cp:lastModifiedBy>
  <cp:lastPrinted>2019-09-17T01:50:29Z</cp:lastPrinted>
  <dcterms:created xsi:type="dcterms:W3CDTF">2019-09-17T01:11:12Z</dcterms:created>
  <dcterms:modified xsi:type="dcterms:W3CDTF">2022-11-10T06:13:16Z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0x0101007183E97C1E496146810FEB70F1396B93</vt:lpwstr>
  </property>
</Properties>
</file>