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ldhealthorg.sharepoint.com/sites/INOProcurementFolder/Shared Documents/General/Requisition Folder/2026/073-2026_TB_HR Plan TB Programme/2. Tender Publication/"/>
    </mc:Choice>
  </mc:AlternateContent>
  <xr:revisionPtr revIDLastSave="36" documentId="8_{6147AB5E-23FD-4047-BD62-04959B0FC854}" xr6:coauthVersionLast="47" xr6:coauthVersionMax="47" xr10:uidLastSave="{1D19170E-2EC3-49EA-B62E-2DCCE3F724E3}"/>
  <bookViews>
    <workbookView xWindow="-120" yWindow="-120" windowWidth="29040" windowHeight="15720" xr2:uid="{017CB552-539F-4E25-A660-E3A35D456EF8}"/>
  </bookViews>
  <sheets>
    <sheet name="Budget Template" sheetId="3" r:id="rId1"/>
  </sheets>
  <definedNames>
    <definedName name="_xlnm._FilterDatabase" localSheetId="0" hidden="1">'Budget Template'!$B$6:$K$15</definedName>
    <definedName name="_xlnm.Print_Area" localSheetId="0">'Budget Template'!$A$1:$K$196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3" i="3" l="1"/>
  <c r="K146" i="3"/>
  <c r="K145" i="3"/>
  <c r="K144" i="3"/>
  <c r="K140" i="3"/>
  <c r="K139" i="3"/>
  <c r="K138" i="3"/>
  <c r="K150" i="3"/>
  <c r="K149" i="3"/>
  <c r="K148" i="3"/>
  <c r="K143" i="3"/>
  <c r="K142" i="3"/>
  <c r="K137" i="3"/>
  <c r="K136" i="3"/>
  <c r="K134" i="3"/>
  <c r="K133" i="3"/>
  <c r="K132" i="3"/>
  <c r="K130" i="3"/>
  <c r="K129" i="3"/>
  <c r="K128" i="3"/>
  <c r="K127" i="3"/>
  <c r="K126" i="3"/>
  <c r="K124" i="3"/>
  <c r="K123" i="3"/>
  <c r="K122" i="3"/>
  <c r="K121" i="3"/>
  <c r="K120" i="3"/>
  <c r="K117" i="3"/>
  <c r="K116" i="3"/>
  <c r="K115" i="3"/>
  <c r="K113" i="3"/>
  <c r="K112" i="3"/>
  <c r="K111" i="3"/>
  <c r="K110" i="3"/>
  <c r="K109" i="3"/>
  <c r="K107" i="3"/>
  <c r="K106" i="3"/>
  <c r="K105" i="3"/>
  <c r="K104" i="3"/>
  <c r="K103" i="3"/>
  <c r="K100" i="3"/>
  <c r="K99" i="3"/>
  <c r="K98" i="3"/>
  <c r="K96" i="3"/>
  <c r="K95" i="3"/>
  <c r="K94" i="3"/>
  <c r="K93" i="3"/>
  <c r="K92" i="3"/>
  <c r="K87" i="3"/>
  <c r="K86" i="3"/>
  <c r="K83" i="3"/>
  <c r="K82" i="3"/>
  <c r="K81" i="3"/>
  <c r="K79" i="3"/>
  <c r="K78" i="3"/>
  <c r="K77" i="3"/>
  <c r="K76" i="3"/>
  <c r="K90" i="3"/>
  <c r="K89" i="3"/>
  <c r="K88" i="3"/>
  <c r="K84" i="3" l="1"/>
  <c r="K118" i="3"/>
  <c r="K101" i="3"/>
  <c r="K135" i="3"/>
  <c r="K188" i="3" l="1"/>
  <c r="K187" i="3"/>
  <c r="K186" i="3"/>
  <c r="K185" i="3"/>
  <c r="K184" i="3"/>
  <c r="K183" i="3" l="1"/>
  <c r="K194" i="3"/>
  <c r="K193" i="3"/>
  <c r="K192" i="3"/>
  <c r="K191" i="3"/>
  <c r="K74" i="3"/>
  <c r="K73" i="3"/>
  <c r="K72" i="3"/>
  <c r="K67" i="3"/>
  <c r="K66" i="3"/>
  <c r="K65" i="3"/>
  <c r="K64" i="3"/>
  <c r="K62" i="3"/>
  <c r="K55" i="3"/>
  <c r="K48" i="3"/>
  <c r="K47" i="3"/>
  <c r="K46" i="3"/>
  <c r="K45" i="3"/>
  <c r="K44" i="3"/>
  <c r="K43" i="3"/>
  <c r="K41" i="3"/>
  <c r="K40" i="3"/>
  <c r="K39" i="3"/>
  <c r="K38" i="3"/>
  <c r="K37" i="3"/>
  <c r="K36" i="3"/>
  <c r="K34" i="3"/>
  <c r="K33" i="3"/>
  <c r="K32" i="3"/>
  <c r="K181" i="3"/>
  <c r="K179" i="3"/>
  <c r="K178" i="3"/>
  <c r="K177" i="3"/>
  <c r="K176" i="3"/>
  <c r="K174" i="3"/>
  <c r="K172" i="3"/>
  <c r="K171" i="3"/>
  <c r="K169" i="3"/>
  <c r="K168" i="3"/>
  <c r="K167" i="3"/>
  <c r="K165" i="3"/>
  <c r="K164" i="3"/>
  <c r="K163" i="3"/>
  <c r="K161" i="3"/>
  <c r="K160" i="3"/>
  <c r="K159" i="3"/>
  <c r="K175" i="3"/>
  <c r="K173" i="3"/>
  <c r="K157" i="3" l="1"/>
  <c r="K63" i="3"/>
  <c r="K190" i="3"/>
  <c r="K61" i="3" l="1"/>
  <c r="K60" i="3"/>
  <c r="K54" i="3"/>
  <c r="K53" i="3"/>
  <c r="K59" i="3"/>
  <c r="K58" i="3"/>
  <c r="K57" i="3"/>
  <c r="K52" i="3"/>
  <c r="K51" i="3"/>
  <c r="K50" i="3"/>
  <c r="K31" i="3"/>
  <c r="K30" i="3"/>
  <c r="K29" i="3"/>
  <c r="K155" i="3" l="1"/>
  <c r="K154" i="3"/>
  <c r="K153" i="3"/>
  <c r="K15" i="3" l="1"/>
  <c r="K14" i="3"/>
  <c r="K12" i="3"/>
  <c r="K11" i="3"/>
  <c r="K10" i="3"/>
  <c r="K9" i="3" l="1"/>
  <c r="K152" i="3"/>
  <c r="K27" i="3"/>
  <c r="K26" i="3"/>
  <c r="K25" i="3"/>
  <c r="K24" i="3"/>
  <c r="K21" i="3"/>
  <c r="K20" i="3"/>
  <c r="K19" i="3"/>
  <c r="K18" i="3"/>
  <c r="K23" i="3" l="1"/>
  <c r="K17" i="3"/>
  <c r="K8" i="3"/>
  <c r="K70" i="3"/>
  <c r="K69" i="3" s="1"/>
  <c r="K16" i="3" l="1"/>
  <c r="K196" i="3"/>
</calcChain>
</file>

<file path=xl/sharedStrings.xml><?xml version="1.0" encoding="utf-8"?>
<sst xmlns="http://schemas.openxmlformats.org/spreadsheetml/2006/main" count="605" uniqueCount="109">
  <si>
    <t>No</t>
  </si>
  <si>
    <t>Activity</t>
  </si>
  <si>
    <t>VOLUME</t>
  </si>
  <si>
    <t>UNIT COST</t>
  </si>
  <si>
    <t>SUB-TOTAL</t>
  </si>
  <si>
    <t>I</t>
  </si>
  <si>
    <t>package</t>
  </si>
  <si>
    <t>times</t>
  </si>
  <si>
    <t>Resource Persons Fee (writing team )</t>
  </si>
  <si>
    <t>persons</t>
  </si>
  <si>
    <t>Lunch and Snack</t>
  </si>
  <si>
    <t>day</t>
  </si>
  <si>
    <t>Transport</t>
  </si>
  <si>
    <t>Daily allowance</t>
  </si>
  <si>
    <t>days</t>
  </si>
  <si>
    <t>person</t>
  </si>
  <si>
    <t>II</t>
  </si>
  <si>
    <t>Meeting Package Fullday</t>
  </si>
  <si>
    <t>Perdiem</t>
  </si>
  <si>
    <t>Local Transport</t>
  </si>
  <si>
    <t>Expert Fee Resource Person</t>
  </si>
  <si>
    <t>trip</t>
  </si>
  <si>
    <t>Accomodation</t>
  </si>
  <si>
    <t>unit</t>
  </si>
  <si>
    <t>pcs</t>
  </si>
  <si>
    <t>IV</t>
  </si>
  <si>
    <t>month/unit</t>
  </si>
  <si>
    <t>Office supplies</t>
  </si>
  <si>
    <t>Communication</t>
  </si>
  <si>
    <t>TOTAL BUDGET</t>
  </si>
  <si>
    <t>Team Leader</t>
  </si>
  <si>
    <t>Administrative support</t>
  </si>
  <si>
    <t>V</t>
  </si>
  <si>
    <t>SECRETARIAT</t>
  </si>
  <si>
    <t>Fotocopy</t>
  </si>
  <si>
    <t>Participant</t>
  </si>
  <si>
    <t>Moderator (MoH)</t>
  </si>
  <si>
    <t xml:space="preserve">Inception meeting to develop workplan </t>
  </si>
  <si>
    <t>Development of assessment tools, supervision tools, and assessment framework</t>
  </si>
  <si>
    <t>Zoom Membership (from preparation until dissemination)</t>
  </si>
  <si>
    <t>Core team meeting</t>
  </si>
  <si>
    <t>Resurce Persons Fee</t>
  </si>
  <si>
    <t>Workshop to finalize the assessment tools and framework</t>
  </si>
  <si>
    <t>Participants from Provincial Health Office of West Java</t>
  </si>
  <si>
    <t>Transport West Java - Jakarta (PP)</t>
  </si>
  <si>
    <t>Station Allowance Jabar (PP)</t>
  </si>
  <si>
    <t>Station Allowance Jakarta (PP)</t>
  </si>
  <si>
    <t>Meeting allowance</t>
  </si>
  <si>
    <t>Field assessment</t>
  </si>
  <si>
    <t>Participants from Provincial Health Office of North Sumatera</t>
  </si>
  <si>
    <t>Transport North Sumatera to Jakarta (PP)</t>
  </si>
  <si>
    <t>Airport Allowance North Sumatera (PP)</t>
  </si>
  <si>
    <t>Airport Allowance Jakarta (PP)</t>
  </si>
  <si>
    <t>Participants from Province Health Office of East Kalimantan</t>
  </si>
  <si>
    <t>Airport Allowance Sulsel (PP)</t>
  </si>
  <si>
    <t>Participants from Provincial Health Office of Papua</t>
  </si>
  <si>
    <t>Transport Papua to Jakarta (PP)</t>
  </si>
  <si>
    <t>Airport Allowance Papua (PP)</t>
  </si>
  <si>
    <t>Participants from Provincial Health Office of South  Sulawesi</t>
  </si>
  <si>
    <t>Transport South Sulawesi to Jakarta (PP)</t>
  </si>
  <si>
    <t>Capacity Development Resources Mapping (Hybrid Meeting)</t>
  </si>
  <si>
    <t>Local transport</t>
  </si>
  <si>
    <t>Lunch and snack</t>
  </si>
  <si>
    <t>NTP</t>
  </si>
  <si>
    <t>Expert Fee</t>
  </si>
  <si>
    <t>Internal MoH (other than NTP)</t>
  </si>
  <si>
    <t>External MoH (other ministries, community)</t>
  </si>
  <si>
    <t>TB Expert Committee</t>
  </si>
  <si>
    <t>Intercity Transport from Bandung to Jakarta vv (by Whoosh Train)</t>
  </si>
  <si>
    <t>Air-Ticket Solo-Jakarta-Solo</t>
  </si>
  <si>
    <t>Airport Transport (in Solo and in Jakarta)</t>
  </si>
  <si>
    <t>Air-Ticket Yogyakarta-Jakarta-Yogyakarta</t>
  </si>
  <si>
    <t>Airport Transport (in Yogyakarta and in Jakarta)</t>
  </si>
  <si>
    <t xml:space="preserve">Daily Allowance </t>
  </si>
  <si>
    <t>Accommodation Golongan III</t>
  </si>
  <si>
    <t>Partners and Consultant</t>
  </si>
  <si>
    <t>Full day meeting F&amp;B package</t>
  </si>
  <si>
    <t xml:space="preserve">Stakeholder consultation &amp; Finalization  Workshop </t>
  </si>
  <si>
    <t>VI</t>
  </si>
  <si>
    <t>VII</t>
  </si>
  <si>
    <t>Human Resources</t>
  </si>
  <si>
    <t>Data analyst</t>
  </si>
  <si>
    <t>Program manager</t>
  </si>
  <si>
    <t>Senior technical writer</t>
  </si>
  <si>
    <t>West Java</t>
  </si>
  <si>
    <t>Perdiem perjadin out of town</t>
  </si>
  <si>
    <t>Intercity transport</t>
  </si>
  <si>
    <t>train ticket PP</t>
  </si>
  <si>
    <t>local transport</t>
  </si>
  <si>
    <t>Lunch+Snack</t>
  </si>
  <si>
    <t>Prov</t>
  </si>
  <si>
    <t>prov</t>
  </si>
  <si>
    <t>districts</t>
  </si>
  <si>
    <t>Expert team</t>
  </si>
  <si>
    <t xml:space="preserve">Accomodation </t>
  </si>
  <si>
    <t>Local health office team</t>
  </si>
  <si>
    <t>North Sumatera</t>
  </si>
  <si>
    <t>Transport Jakarta to North Sumatera (PP)</t>
  </si>
  <si>
    <t>Stationary</t>
  </si>
  <si>
    <t>East Kalimantan</t>
  </si>
  <si>
    <t>South Sulawesi</t>
  </si>
  <si>
    <t>Papua</t>
  </si>
  <si>
    <t>Transport East Kalimantan to Jakarta (PP)</t>
  </si>
  <si>
    <t>Airport Allowance East Kalimantan  (PP)</t>
  </si>
  <si>
    <t>Annex E. Proposed Budget Template</t>
  </si>
  <si>
    <t>Project Title / RFP No.</t>
  </si>
  <si>
    <t>Name of company / institution</t>
  </si>
  <si>
    <t>Development of a Human Resource-Plan Document for Tuberculosis Program / RFP 073-2026</t>
  </si>
  <si>
    <t>please indicate  the company's / institution's name here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</si>
</sst>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(* #,##0_);_(* \(#,##0\);_(* &quot;-&quot;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(* #,##0_);_(* \(#,##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">
    <xf numFmtId="0" fontId="0" fillId="0" borderId="0"/>
    <xf numFmtId="0" fontId="1" fillId="0" borderId="0"/>
    <xf numFmtId="165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43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2" fillId="0" borderId="0"/>
    <xf numFmtId="164" fontId="1" fillId="0" borderId="0" applyFont="0" applyFill="0" applyBorder="0" applyAlignment="0" applyProtection="0"/>
  </cellStyleXfs>
  <cellXfs count="115">
    <xf numFmtId="0" fontId="0" fillId="0" borderId="0" xfId="0"/>
    <xf numFmtId="43" fontId="8" fillId="0" borderId="7" xfId="4" applyFont="1" applyFill="1" applyBorder="1" applyAlignment="1">
      <alignment horizontal="left" vertical="center"/>
    </xf>
    <xf numFmtId="166" fontId="8" fillId="0" borderId="7" xfId="4" applyNumberFormat="1" applyFont="1" applyFill="1" applyBorder="1" applyAlignment="1">
      <alignment vertical="center"/>
    </xf>
    <xf numFmtId="0" fontId="8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1" fontId="1" fillId="0" borderId="0" xfId="1" applyNumberFormat="1" applyAlignment="1" applyProtection="1">
      <alignment horizontal="left" vertical="center"/>
      <protection locked="0"/>
    </xf>
    <xf numFmtId="1" fontId="1" fillId="0" borderId="0" xfId="1" applyNumberFormat="1" applyAlignment="1" applyProtection="1">
      <alignment horizontal="center" vertical="center"/>
      <protection locked="0"/>
    </xf>
    <xf numFmtId="164" fontId="1" fillId="0" borderId="0" xfId="7" applyFont="1" applyFill="1" applyBorder="1" applyAlignment="1" applyProtection="1">
      <alignment horizontal="center" vertical="center"/>
      <protection locked="0"/>
    </xf>
    <xf numFmtId="165" fontId="6" fillId="0" borderId="1" xfId="2" applyFont="1" applyFill="1" applyBorder="1" applyAlignment="1" applyProtection="1">
      <alignment horizontal="left" vertical="center" wrapText="1"/>
      <protection locked="0"/>
    </xf>
    <xf numFmtId="164" fontId="6" fillId="0" borderId="1" xfId="7" applyFont="1" applyBorder="1" applyAlignment="1" applyProtection="1">
      <alignment horizontal="center" vertical="center" wrapText="1"/>
      <protection locked="0"/>
    </xf>
    <xf numFmtId="41" fontId="5" fillId="5" borderId="2" xfId="3" applyFont="1" applyFill="1" applyBorder="1" applyAlignment="1">
      <alignment horizontal="center" vertical="center" wrapText="1"/>
    </xf>
    <xf numFmtId="165" fontId="5" fillId="5" borderId="2" xfId="2" applyFont="1" applyFill="1" applyBorder="1" applyAlignment="1">
      <alignment horizontal="center" vertical="center" wrapText="1"/>
    </xf>
    <xf numFmtId="164" fontId="5" fillId="5" borderId="2" xfId="7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165" fontId="6" fillId="0" borderId="6" xfId="2" applyFont="1" applyFill="1" applyBorder="1" applyAlignment="1">
      <alignment horizontal="left" vertical="center" wrapText="1"/>
    </xf>
    <xf numFmtId="164" fontId="6" fillId="0" borderId="6" xfId="7" applyFont="1" applyBorder="1" applyAlignment="1">
      <alignment horizontal="center" vertical="center"/>
    </xf>
    <xf numFmtId="164" fontId="9" fillId="0" borderId="0" xfId="7" applyFont="1" applyAlignment="1">
      <alignment horizontal="center" vertical="center"/>
    </xf>
    <xf numFmtId="0" fontId="6" fillId="3" borderId="7" xfId="1" applyFont="1" applyFill="1" applyBorder="1" applyAlignment="1">
      <alignment horizontal="center" vertical="center"/>
    </xf>
    <xf numFmtId="165" fontId="6" fillId="3" borderId="7" xfId="2" applyFont="1" applyFill="1" applyBorder="1" applyAlignment="1">
      <alignment horizontal="left" vertical="center" wrapText="1"/>
    </xf>
    <xf numFmtId="164" fontId="6" fillId="3" borderId="7" xfId="7" applyFont="1" applyFill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165" fontId="6" fillId="0" borderId="7" xfId="2" applyFont="1" applyFill="1" applyBorder="1" applyAlignment="1">
      <alignment horizontal="left" vertical="center" wrapText="1"/>
    </xf>
    <xf numFmtId="164" fontId="1" fillId="0" borderId="7" xfId="7" applyFont="1" applyBorder="1" applyAlignment="1">
      <alignment horizontal="center" vertical="center"/>
    </xf>
    <xf numFmtId="164" fontId="6" fillId="4" borderId="7" xfId="7" applyFont="1" applyFill="1" applyBorder="1" applyAlignment="1">
      <alignment horizontal="center" vertical="center"/>
    </xf>
    <xf numFmtId="165" fontId="1" fillId="0" borderId="7" xfId="2" applyFont="1" applyFill="1" applyBorder="1" applyAlignment="1">
      <alignment horizontal="left" vertical="center" wrapText="1"/>
    </xf>
    <xf numFmtId="0" fontId="6" fillId="0" borderId="0" xfId="1" applyFont="1" applyAlignment="1">
      <alignment horizontal="center" vertical="center"/>
    </xf>
    <xf numFmtId="0" fontId="1" fillId="2" borderId="0" xfId="1" applyFill="1" applyAlignment="1">
      <alignment horizontal="center" vertical="center"/>
    </xf>
    <xf numFmtId="165" fontId="1" fillId="0" borderId="0" xfId="2" applyFont="1" applyFill="1" applyAlignment="1">
      <alignment horizontal="left" vertical="center" wrapText="1"/>
    </xf>
    <xf numFmtId="164" fontId="1" fillId="0" borderId="0" xfId="7" applyFont="1" applyAlignment="1">
      <alignment horizontal="center" vertical="center"/>
    </xf>
    <xf numFmtId="164" fontId="1" fillId="0" borderId="0" xfId="7" applyFont="1" applyAlignment="1">
      <alignment horizontal="left" vertical="center"/>
    </xf>
    <xf numFmtId="164" fontId="6" fillId="0" borderId="0" xfId="7" applyFont="1" applyAlignment="1">
      <alignment horizontal="center" vertical="center"/>
    </xf>
    <xf numFmtId="165" fontId="1" fillId="0" borderId="0" xfId="2" applyFont="1" applyFill="1" applyAlignment="1">
      <alignment horizontal="left" vertical="center"/>
    </xf>
    <xf numFmtId="165" fontId="6" fillId="4" borderId="7" xfId="2" applyFont="1" applyFill="1" applyBorder="1" applyAlignment="1">
      <alignment horizontal="left" vertical="center" wrapText="1"/>
    </xf>
    <xf numFmtId="164" fontId="1" fillId="4" borderId="7" xfId="7" applyFont="1" applyFill="1" applyBorder="1" applyAlignment="1">
      <alignment horizontal="center" vertical="center"/>
    </xf>
    <xf numFmtId="43" fontId="9" fillId="4" borderId="7" xfId="4" applyFont="1" applyFill="1" applyBorder="1" applyAlignment="1">
      <alignment horizontal="left" vertical="center"/>
    </xf>
    <xf numFmtId="166" fontId="8" fillId="4" borderId="7" xfId="4" applyNumberFormat="1" applyFont="1" applyFill="1" applyBorder="1" applyAlignment="1">
      <alignment horizontal="right" vertical="center" wrapText="1"/>
    </xf>
    <xf numFmtId="166" fontId="9" fillId="4" borderId="7" xfId="4" applyNumberFormat="1" applyFont="1" applyFill="1" applyBorder="1" applyAlignment="1">
      <alignment vertical="center"/>
    </xf>
    <xf numFmtId="43" fontId="8" fillId="0" borderId="7" xfId="4" applyFont="1" applyFill="1" applyBorder="1" applyAlignment="1">
      <alignment horizontal="left" vertical="center" wrapText="1"/>
    </xf>
    <xf numFmtId="0" fontId="6" fillId="0" borderId="9" xfId="1" applyFont="1" applyBorder="1" applyAlignment="1">
      <alignment horizontal="center" vertical="center"/>
    </xf>
    <xf numFmtId="164" fontId="1" fillId="3" borderId="7" xfId="7" applyFont="1" applyFill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0" fillId="0" borderId="10" xfId="0" applyFont="1" applyBorder="1" applyAlignment="1">
      <alignment horizontal="left"/>
    </xf>
    <xf numFmtId="0" fontId="11" fillId="0" borderId="10" xfId="0" applyFont="1" applyBorder="1" applyAlignment="1">
      <alignment horizontal="left"/>
    </xf>
    <xf numFmtId="3" fontId="11" fillId="0" borderId="11" xfId="0" applyNumberFormat="1" applyFont="1" applyBorder="1" applyAlignment="1">
      <alignment horizontal="right"/>
    </xf>
    <xf numFmtId="0" fontId="11" fillId="6" borderId="10" xfId="0" applyFont="1" applyFill="1" applyBorder="1" applyAlignment="1">
      <alignment horizontal="left"/>
    </xf>
    <xf numFmtId="3" fontId="11" fillId="6" borderId="11" xfId="0" applyNumberFormat="1" applyFont="1" applyFill="1" applyBorder="1" applyAlignment="1">
      <alignment horizontal="right"/>
    </xf>
    <xf numFmtId="0" fontId="10" fillId="6" borderId="10" xfId="0" applyFont="1" applyFill="1" applyBorder="1" applyAlignment="1">
      <alignment horizontal="left"/>
    </xf>
    <xf numFmtId="0" fontId="11" fillId="6" borderId="12" xfId="0" applyFont="1" applyFill="1" applyBorder="1" applyAlignment="1">
      <alignment horizontal="left"/>
    </xf>
    <xf numFmtId="0" fontId="10" fillId="6" borderId="7" xfId="0" applyFont="1" applyFill="1" applyBorder="1" applyAlignment="1">
      <alignment horizontal="left"/>
    </xf>
    <xf numFmtId="0" fontId="1" fillId="3" borderId="7" xfId="1" applyFill="1" applyBorder="1" applyAlignment="1">
      <alignment horizontal="center" vertical="center"/>
    </xf>
    <xf numFmtId="0" fontId="9" fillId="0" borderId="7" xfId="9" applyFont="1" applyBorder="1" applyAlignment="1" applyProtection="1">
      <alignment vertical="center" wrapText="1"/>
      <protection locked="0"/>
    </xf>
    <xf numFmtId="0" fontId="8" fillId="0" borderId="7" xfId="9" applyFont="1" applyBorder="1" applyAlignment="1" applyProtection="1">
      <alignment vertical="center" wrapText="1"/>
      <protection locked="0"/>
    </xf>
    <xf numFmtId="0" fontId="11" fillId="6" borderId="7" xfId="0" applyFont="1" applyFill="1" applyBorder="1" applyAlignment="1">
      <alignment horizontal="left"/>
    </xf>
    <xf numFmtId="0" fontId="1" fillId="4" borderId="7" xfId="1" applyFill="1" applyBorder="1" applyAlignment="1">
      <alignment horizontal="center" vertical="center"/>
    </xf>
    <xf numFmtId="0" fontId="9" fillId="4" borderId="7" xfId="9" applyFont="1" applyFill="1" applyBorder="1" applyAlignment="1" applyProtection="1">
      <alignment vertical="center" wrapText="1"/>
      <protection locked="0"/>
    </xf>
    <xf numFmtId="0" fontId="6" fillId="4" borderId="7" xfId="1" applyFont="1" applyFill="1" applyBorder="1" applyAlignment="1">
      <alignment horizontal="center" vertical="center"/>
    </xf>
    <xf numFmtId="164" fontId="1" fillId="0" borderId="0" xfId="7" applyFont="1" applyFill="1" applyBorder="1" applyAlignment="1" applyProtection="1">
      <alignment horizontal="right" vertical="center"/>
      <protection locked="0"/>
    </xf>
    <xf numFmtId="164" fontId="6" fillId="0" borderId="1" xfId="7" applyFont="1" applyBorder="1" applyAlignment="1" applyProtection="1">
      <alignment horizontal="right" vertical="center" wrapText="1"/>
      <protection locked="0"/>
    </xf>
    <xf numFmtId="164" fontId="6" fillId="0" borderId="6" xfId="7" applyFont="1" applyBorder="1" applyAlignment="1">
      <alignment horizontal="right" vertical="center"/>
    </xf>
    <xf numFmtId="164" fontId="6" fillId="3" borderId="7" xfId="7" applyFont="1" applyFill="1" applyBorder="1" applyAlignment="1">
      <alignment horizontal="right" vertical="center"/>
    </xf>
    <xf numFmtId="0" fontId="8" fillId="4" borderId="7" xfId="8" applyFont="1" applyFill="1" applyBorder="1" applyAlignment="1">
      <alignment horizontal="right" vertical="center" wrapText="1"/>
    </xf>
    <xf numFmtId="0" fontId="8" fillId="0" borderId="7" xfId="8" applyFont="1" applyBorder="1" applyAlignment="1">
      <alignment horizontal="right" vertical="center"/>
    </xf>
    <xf numFmtId="0" fontId="8" fillId="0" borderId="7" xfId="0" applyFont="1" applyBorder="1" applyAlignment="1">
      <alignment horizontal="right" vertical="center" wrapText="1"/>
    </xf>
    <xf numFmtId="0" fontId="8" fillId="0" borderId="7" xfId="8" applyFont="1" applyBorder="1" applyAlignment="1">
      <alignment horizontal="right" vertical="center" wrapText="1"/>
    </xf>
    <xf numFmtId="164" fontId="1" fillId="3" borderId="7" xfId="7" applyFont="1" applyFill="1" applyBorder="1" applyAlignment="1">
      <alignment horizontal="right" vertical="center"/>
    </xf>
    <xf numFmtId="164" fontId="1" fillId="4" borderId="7" xfId="7" applyFont="1" applyFill="1" applyBorder="1" applyAlignment="1">
      <alignment horizontal="right" vertical="center"/>
    </xf>
    <xf numFmtId="164" fontId="1" fillId="0" borderId="7" xfId="7" applyFont="1" applyFill="1" applyBorder="1" applyAlignment="1">
      <alignment horizontal="right" vertical="center"/>
    </xf>
    <xf numFmtId="0" fontId="11" fillId="0" borderId="11" xfId="0" applyFont="1" applyBorder="1" applyAlignment="1">
      <alignment horizontal="right"/>
    </xf>
    <xf numFmtId="0" fontId="11" fillId="6" borderId="11" xfId="0" applyFont="1" applyFill="1" applyBorder="1" applyAlignment="1">
      <alignment horizontal="right"/>
    </xf>
    <xf numFmtId="0" fontId="11" fillId="6" borderId="7" xfId="0" applyFont="1" applyFill="1" applyBorder="1" applyAlignment="1">
      <alignment horizontal="right"/>
    </xf>
    <xf numFmtId="0" fontId="11" fillId="6" borderId="13" xfId="0" applyFont="1" applyFill="1" applyBorder="1" applyAlignment="1">
      <alignment horizontal="right"/>
    </xf>
    <xf numFmtId="164" fontId="1" fillId="6" borderId="7" xfId="7" applyFont="1" applyFill="1" applyBorder="1" applyAlignment="1">
      <alignment horizontal="right" vertical="center"/>
    </xf>
    <xf numFmtId="164" fontId="8" fillId="0" borderId="7" xfId="10" applyFont="1" applyBorder="1" applyAlignment="1" applyProtection="1">
      <alignment horizontal="right" vertical="center"/>
      <protection locked="0"/>
    </xf>
    <xf numFmtId="164" fontId="0" fillId="0" borderId="7" xfId="10" applyFont="1" applyBorder="1" applyAlignment="1">
      <alignment horizontal="right" vertical="center"/>
    </xf>
    <xf numFmtId="164" fontId="8" fillId="4" borderId="7" xfId="10" applyFont="1" applyFill="1" applyBorder="1" applyAlignment="1" applyProtection="1">
      <alignment horizontal="right" vertical="center"/>
      <protection locked="0"/>
    </xf>
    <xf numFmtId="164" fontId="9" fillId="4" borderId="7" xfId="10" applyFont="1" applyFill="1" applyBorder="1" applyAlignment="1" applyProtection="1">
      <alignment horizontal="right" vertical="center"/>
      <protection locked="0"/>
    </xf>
    <xf numFmtId="0" fontId="0" fillId="0" borderId="7" xfId="0" applyBorder="1" applyAlignment="1">
      <alignment horizontal="right"/>
    </xf>
    <xf numFmtId="164" fontId="8" fillId="0" borderId="7" xfId="10" applyFont="1" applyBorder="1" applyAlignment="1">
      <alignment horizontal="right" vertical="center"/>
    </xf>
    <xf numFmtId="164" fontId="1" fillId="0" borderId="0" xfId="7" applyFont="1" applyAlignment="1">
      <alignment horizontal="right" vertical="center"/>
    </xf>
    <xf numFmtId="164" fontId="5" fillId="5" borderId="2" xfId="7" applyFont="1" applyFill="1" applyBorder="1" applyAlignment="1">
      <alignment horizontal="right" vertical="center" wrapText="1"/>
    </xf>
    <xf numFmtId="0" fontId="8" fillId="4" borderId="7" xfId="8" applyFont="1" applyFill="1" applyBorder="1" applyAlignment="1">
      <alignment horizontal="right" vertical="center"/>
    </xf>
    <xf numFmtId="0" fontId="8" fillId="4" borderId="7" xfId="0" applyFont="1" applyFill="1" applyBorder="1" applyAlignment="1">
      <alignment horizontal="right" vertical="center"/>
    </xf>
    <xf numFmtId="0" fontId="8" fillId="0" borderId="7" xfId="0" applyFont="1" applyBorder="1" applyAlignment="1">
      <alignment horizontal="right" vertical="center"/>
    </xf>
    <xf numFmtId="164" fontId="1" fillId="0" borderId="7" xfId="7" applyFont="1" applyBorder="1" applyAlignment="1">
      <alignment horizontal="right" vertical="center"/>
    </xf>
    <xf numFmtId="0" fontId="8" fillId="0" borderId="0" xfId="1" applyFont="1" applyAlignment="1">
      <alignment horizontal="right" vertical="center"/>
    </xf>
    <xf numFmtId="0" fontId="8" fillId="6" borderId="7" xfId="0" applyFont="1" applyFill="1" applyBorder="1" applyAlignment="1">
      <alignment horizontal="right" vertical="center"/>
    </xf>
    <xf numFmtId="164" fontId="0" fillId="4" borderId="7" xfId="10" applyFont="1" applyFill="1" applyBorder="1" applyAlignment="1">
      <alignment horizontal="right" vertical="center"/>
    </xf>
    <xf numFmtId="0" fontId="9" fillId="4" borderId="7" xfId="0" applyFont="1" applyFill="1" applyBorder="1" applyAlignment="1">
      <alignment horizontal="right" vertical="center"/>
    </xf>
    <xf numFmtId="164" fontId="6" fillId="4" borderId="7" xfId="10" applyFont="1" applyFill="1" applyBorder="1" applyAlignment="1">
      <alignment horizontal="right" vertical="center"/>
    </xf>
    <xf numFmtId="164" fontId="6" fillId="4" borderId="7" xfId="7" applyFont="1" applyFill="1" applyBorder="1" applyAlignment="1">
      <alignment horizontal="right" vertical="center"/>
    </xf>
    <xf numFmtId="3" fontId="0" fillId="0" borderId="7" xfId="0" applyNumberFormat="1" applyBorder="1" applyAlignment="1">
      <alignment horizontal="right"/>
    </xf>
    <xf numFmtId="3" fontId="0" fillId="0" borderId="7" xfId="10" applyNumberFormat="1" applyFont="1" applyBorder="1" applyAlignment="1">
      <alignment horizontal="right" vertical="center"/>
    </xf>
    <xf numFmtId="3" fontId="1" fillId="0" borderId="7" xfId="7" applyNumberFormat="1" applyFont="1" applyFill="1" applyBorder="1" applyAlignment="1">
      <alignment horizontal="right" vertical="center"/>
    </xf>
    <xf numFmtId="3" fontId="8" fillId="0" borderId="7" xfId="4" applyNumberFormat="1" applyFont="1" applyFill="1" applyBorder="1" applyAlignment="1">
      <alignment horizontal="right" vertical="center"/>
    </xf>
    <xf numFmtId="3" fontId="8" fillId="4" borderId="7" xfId="4" applyNumberFormat="1" applyFont="1" applyFill="1" applyBorder="1" applyAlignment="1">
      <alignment horizontal="right" vertical="center" wrapText="1"/>
    </xf>
    <xf numFmtId="3" fontId="8" fillId="0" borderId="7" xfId="4" applyNumberFormat="1" applyFont="1" applyFill="1" applyBorder="1" applyAlignment="1">
      <alignment horizontal="right" vertical="center" wrapText="1"/>
    </xf>
    <xf numFmtId="3" fontId="1" fillId="3" borderId="7" xfId="7" applyNumberFormat="1" applyFont="1" applyFill="1" applyBorder="1" applyAlignment="1">
      <alignment horizontal="right" vertical="center"/>
    </xf>
    <xf numFmtId="3" fontId="1" fillId="4" borderId="7" xfId="7" applyNumberFormat="1" applyFont="1" applyFill="1" applyBorder="1" applyAlignment="1">
      <alignment horizontal="right" vertical="center"/>
    </xf>
    <xf numFmtId="3" fontId="1" fillId="6" borderId="7" xfId="7" applyNumberFormat="1" applyFont="1" applyFill="1" applyBorder="1" applyAlignment="1">
      <alignment horizontal="right" vertical="center"/>
    </xf>
    <xf numFmtId="3" fontId="6" fillId="3" borderId="7" xfId="7" applyNumberFormat="1" applyFont="1" applyFill="1" applyBorder="1" applyAlignment="1">
      <alignment horizontal="right" vertical="center"/>
    </xf>
    <xf numFmtId="3" fontId="8" fillId="0" borderId="7" xfId="10" applyNumberFormat="1" applyFont="1" applyBorder="1" applyAlignment="1" applyProtection="1">
      <alignment horizontal="right" vertical="center"/>
      <protection locked="0"/>
    </xf>
    <xf numFmtId="3" fontId="8" fillId="4" borderId="7" xfId="7" applyNumberFormat="1" applyFont="1" applyFill="1" applyBorder="1" applyAlignment="1">
      <alignment horizontal="right" vertical="center"/>
    </xf>
    <xf numFmtId="3" fontId="8" fillId="0" borderId="7" xfId="7" applyNumberFormat="1" applyFont="1" applyFill="1" applyBorder="1" applyAlignment="1">
      <alignment horizontal="right" vertical="center"/>
    </xf>
    <xf numFmtId="3" fontId="9" fillId="4" borderId="7" xfId="7" applyNumberFormat="1" applyFont="1" applyFill="1" applyBorder="1" applyAlignment="1">
      <alignment horizontal="right" vertical="center"/>
    </xf>
    <xf numFmtId="3" fontId="9" fillId="4" borderId="7" xfId="10" applyNumberFormat="1" applyFont="1" applyFill="1" applyBorder="1" applyAlignment="1" applyProtection="1">
      <alignment horizontal="right" vertical="center"/>
      <protection locked="0"/>
    </xf>
    <xf numFmtId="164" fontId="13" fillId="2" borderId="8" xfId="1" applyNumberFormat="1" applyFont="1" applyFill="1" applyBorder="1" applyAlignment="1">
      <alignment vertical="center"/>
    </xf>
    <xf numFmtId="0" fontId="14" fillId="0" borderId="0" xfId="1" applyFont="1" applyAlignment="1">
      <alignment horizontal="center" vertical="center"/>
    </xf>
    <xf numFmtId="164" fontId="5" fillId="5" borderId="3" xfId="7" applyFont="1" applyFill="1" applyBorder="1" applyAlignment="1">
      <alignment horizontal="center" vertical="center" wrapText="1"/>
    </xf>
    <xf numFmtId="164" fontId="5" fillId="5" borderId="4" xfId="7" applyFont="1" applyFill="1" applyBorder="1" applyAlignment="1">
      <alignment horizontal="center" vertical="center" wrapText="1"/>
    </xf>
    <xf numFmtId="164" fontId="5" fillId="5" borderId="5" xfId="7" applyFont="1" applyFill="1" applyBorder="1" applyAlignment="1">
      <alignment horizontal="center" vertical="center" wrapText="1"/>
    </xf>
    <xf numFmtId="0" fontId="13" fillId="2" borderId="7" xfId="1" applyFont="1" applyFill="1" applyBorder="1" applyAlignment="1">
      <alignment horizontal="center" vertical="center"/>
    </xf>
    <xf numFmtId="0" fontId="6" fillId="0" borderId="0" xfId="1" applyFont="1" applyAlignment="1">
      <alignment horizontal="left" vertical="center"/>
    </xf>
    <xf numFmtId="1" fontId="6" fillId="0" borderId="0" xfId="1" applyNumberFormat="1" applyFont="1" applyAlignment="1" applyProtection="1">
      <alignment vertical="center"/>
      <protection locked="0"/>
    </xf>
    <xf numFmtId="1" fontId="6" fillId="0" borderId="0" xfId="1" applyNumberFormat="1" applyFont="1" applyAlignment="1" applyProtection="1">
      <alignment horizontal="left" vertical="center"/>
      <protection locked="0"/>
    </xf>
    <xf numFmtId="164" fontId="15" fillId="0" borderId="0" xfId="7" applyFont="1" applyFill="1" applyBorder="1" applyAlignment="1" applyProtection="1">
      <alignment horizontal="left" vertical="center"/>
      <protection locked="0"/>
    </xf>
  </cellXfs>
  <cellStyles count="11">
    <cellStyle name="Comma [0]" xfId="7" builtinId="6"/>
    <cellStyle name="Comma [0] 2" xfId="10" xr:uid="{81ACA38A-A798-4633-BE36-718598723B5C}"/>
    <cellStyle name="Comma [0] 3" xfId="3" xr:uid="{589D1723-71A2-40E3-948A-AB119904859E}"/>
    <cellStyle name="Comma 2" xfId="2" xr:uid="{9E6826D3-2083-48B8-9708-91DFEA4DB8C5}"/>
    <cellStyle name="Comma 2 5 2" xfId="6" xr:uid="{94EDCA74-C0ED-4145-9F64-17B8CF219098}"/>
    <cellStyle name="Comma 3 2" xfId="4" xr:uid="{BB27685A-5B4F-46E6-B7EF-AF1B40FADD68}"/>
    <cellStyle name="Normal" xfId="0" builtinId="0"/>
    <cellStyle name="Normal 2 13" xfId="8" xr:uid="{7FCF69F8-F40F-4183-BD9C-B8F890371E75}"/>
    <cellStyle name="Normal 2 2 2" xfId="5" xr:uid="{723665B2-DBF7-4355-A7EB-47F03AA7883C}"/>
    <cellStyle name="Normal 2 3" xfId="9" xr:uid="{C69E4806-FD8E-422B-9C12-708704FB1FB9}"/>
    <cellStyle name="Normal 3" xfId="1" xr:uid="{E564D2DD-27DF-4456-8105-D06739C4A2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58FD7-241F-466A-80B8-087947CC2B0D}">
  <sheetPr>
    <tabColor rgb="FF00B0F0"/>
  </sheetPr>
  <dimension ref="A1:AE216"/>
  <sheetViews>
    <sheetView tabSelected="1" zoomScale="115" zoomScaleNormal="115" workbookViewId="0">
      <selection activeCell="D3" sqref="D3:K3"/>
    </sheetView>
  </sheetViews>
  <sheetFormatPr defaultRowHeight="15" x14ac:dyDescent="0.25"/>
  <cols>
    <col min="1" max="1" width="1.5703125" style="4" customWidth="1"/>
    <col min="2" max="2" width="6.140625" style="4" customWidth="1"/>
    <col min="3" max="3" width="50.7109375" style="31" bestFit="1" customWidth="1"/>
    <col min="4" max="4" width="8.5703125" style="78" bestFit="1" customWidth="1"/>
    <col min="5" max="5" width="11.7109375" style="78" bestFit="1" customWidth="1"/>
    <col min="6" max="6" width="6.42578125" style="78" customWidth="1"/>
    <col min="7" max="7" width="12.140625" style="78" customWidth="1"/>
    <col min="8" max="8" width="7" style="78" customWidth="1"/>
    <col min="9" max="9" width="15.5703125" style="78" customWidth="1"/>
    <col min="10" max="10" width="17.5703125" style="78" bestFit="1" customWidth="1"/>
    <col min="11" max="11" width="40" style="28" bestFit="1" customWidth="1"/>
    <col min="12" max="12" width="5.140625" style="3" customWidth="1"/>
    <col min="13" max="23" width="8.28515625" style="3" customWidth="1"/>
    <col min="24" max="16384" width="9.140625" style="4"/>
  </cols>
  <sheetData>
    <row r="1" spans="2:23" x14ac:dyDescent="0.25">
      <c r="B1" s="111" t="s">
        <v>104</v>
      </c>
      <c r="C1" s="111"/>
    </row>
    <row r="2" spans="2:23" x14ac:dyDescent="0.25">
      <c r="B2" s="112" t="s">
        <v>105</v>
      </c>
      <c r="C2" s="112"/>
      <c r="D2" s="112" t="s">
        <v>107</v>
      </c>
      <c r="E2" s="112"/>
      <c r="F2" s="112"/>
      <c r="G2" s="112"/>
      <c r="H2" s="112"/>
      <c r="I2" s="112"/>
      <c r="J2" s="112"/>
      <c r="K2" s="112"/>
    </row>
    <row r="3" spans="2:23" x14ac:dyDescent="0.25">
      <c r="B3" s="113" t="s">
        <v>106</v>
      </c>
      <c r="C3" s="6"/>
      <c r="D3" s="114" t="s">
        <v>108</v>
      </c>
      <c r="E3" s="114"/>
      <c r="F3" s="114"/>
      <c r="G3" s="114"/>
      <c r="H3" s="114"/>
      <c r="I3" s="114"/>
      <c r="J3" s="114"/>
      <c r="K3" s="114"/>
    </row>
    <row r="4" spans="2:23" x14ac:dyDescent="0.25">
      <c r="B4" s="5"/>
      <c r="C4" s="6"/>
      <c r="D4" s="56"/>
      <c r="E4" s="56"/>
      <c r="F4" s="56"/>
      <c r="G4" s="56"/>
      <c r="H4" s="56"/>
      <c r="I4" s="56"/>
      <c r="J4" s="56"/>
      <c r="K4" s="7"/>
    </row>
    <row r="5" spans="2:23" x14ac:dyDescent="0.25">
      <c r="C5" s="8"/>
      <c r="D5" s="57"/>
      <c r="E5" s="57"/>
      <c r="F5" s="57"/>
      <c r="G5" s="57"/>
      <c r="H5" s="57"/>
      <c r="I5" s="57"/>
      <c r="J5" s="57"/>
      <c r="K5" s="9"/>
    </row>
    <row r="6" spans="2:23" s="13" customFormat="1" ht="15.75" thickBot="1" x14ac:dyDescent="0.3">
      <c r="B6" s="10" t="s">
        <v>0</v>
      </c>
      <c r="C6" s="11" t="s">
        <v>1</v>
      </c>
      <c r="D6" s="107" t="s">
        <v>2</v>
      </c>
      <c r="E6" s="108"/>
      <c r="F6" s="108"/>
      <c r="G6" s="108"/>
      <c r="H6" s="108"/>
      <c r="I6" s="109"/>
      <c r="J6" s="79" t="s">
        <v>3</v>
      </c>
      <c r="K6" s="12" t="s">
        <v>4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2:23" ht="15" customHeight="1" thickTop="1" x14ac:dyDescent="0.25">
      <c r="B7" s="38"/>
      <c r="C7" s="14"/>
      <c r="D7" s="58"/>
      <c r="E7" s="58"/>
      <c r="F7" s="58"/>
      <c r="G7" s="58"/>
      <c r="H7" s="58"/>
      <c r="I7" s="58"/>
      <c r="J7" s="58"/>
      <c r="K7" s="15"/>
      <c r="L7" s="16"/>
    </row>
    <row r="8" spans="2:23" x14ac:dyDescent="0.25">
      <c r="B8" s="17" t="s">
        <v>5</v>
      </c>
      <c r="C8" s="18" t="s">
        <v>37</v>
      </c>
      <c r="D8" s="59"/>
      <c r="E8" s="59"/>
      <c r="F8" s="59"/>
      <c r="G8" s="59"/>
      <c r="H8" s="59"/>
      <c r="I8" s="59"/>
      <c r="J8" s="59"/>
      <c r="K8" s="19">
        <f>K9+K13</f>
        <v>0</v>
      </c>
      <c r="L8" s="16"/>
    </row>
    <row r="9" spans="2:23" x14ac:dyDescent="0.25">
      <c r="B9" s="20"/>
      <c r="C9" s="34" t="s">
        <v>35</v>
      </c>
      <c r="D9" s="60"/>
      <c r="E9" s="80"/>
      <c r="F9" s="80"/>
      <c r="G9" s="80"/>
      <c r="H9" s="81"/>
      <c r="I9" s="81"/>
      <c r="J9" s="35"/>
      <c r="K9" s="36">
        <f>K10+K11+K12</f>
        <v>0</v>
      </c>
      <c r="L9" s="16"/>
    </row>
    <row r="10" spans="2:23" x14ac:dyDescent="0.25">
      <c r="B10" s="20"/>
      <c r="C10" s="1" t="s">
        <v>10</v>
      </c>
      <c r="D10" s="61">
        <v>35</v>
      </c>
      <c r="E10" s="61" t="s">
        <v>9</v>
      </c>
      <c r="F10" s="61">
        <v>2</v>
      </c>
      <c r="G10" s="61" t="s">
        <v>14</v>
      </c>
      <c r="H10" s="82">
        <v>1</v>
      </c>
      <c r="I10" s="82" t="s">
        <v>7</v>
      </c>
      <c r="J10" s="93"/>
      <c r="K10" s="2">
        <f t="shared" ref="K10:K15" si="0">D10*F10*H10*J10</f>
        <v>0</v>
      </c>
      <c r="L10" s="16"/>
    </row>
    <row r="11" spans="2:23" x14ac:dyDescent="0.25">
      <c r="B11" s="20"/>
      <c r="C11" s="1" t="s">
        <v>12</v>
      </c>
      <c r="D11" s="62">
        <v>35</v>
      </c>
      <c r="E11" s="82" t="s">
        <v>9</v>
      </c>
      <c r="F11" s="82">
        <v>2</v>
      </c>
      <c r="G11" s="82" t="s">
        <v>14</v>
      </c>
      <c r="H11" s="82">
        <v>1</v>
      </c>
      <c r="I11" s="82" t="s">
        <v>7</v>
      </c>
      <c r="J11" s="93"/>
      <c r="K11" s="2">
        <f t="shared" si="0"/>
        <v>0</v>
      </c>
      <c r="L11" s="16"/>
    </row>
    <row r="12" spans="2:23" x14ac:dyDescent="0.25">
      <c r="B12" s="20"/>
      <c r="C12" s="1" t="s">
        <v>13</v>
      </c>
      <c r="D12" s="62">
        <v>35</v>
      </c>
      <c r="E12" s="82" t="s">
        <v>9</v>
      </c>
      <c r="F12" s="82">
        <v>2</v>
      </c>
      <c r="G12" s="82" t="s">
        <v>14</v>
      </c>
      <c r="H12" s="82">
        <v>1</v>
      </c>
      <c r="I12" s="82" t="s">
        <v>7</v>
      </c>
      <c r="J12" s="93"/>
      <c r="K12" s="2">
        <f t="shared" si="0"/>
        <v>0</v>
      </c>
      <c r="L12" s="16"/>
    </row>
    <row r="13" spans="2:23" x14ac:dyDescent="0.25">
      <c r="B13" s="20"/>
      <c r="C13" s="34" t="s">
        <v>41</v>
      </c>
      <c r="D13" s="60"/>
      <c r="E13" s="80"/>
      <c r="F13" s="80"/>
      <c r="G13" s="80"/>
      <c r="H13" s="81"/>
      <c r="I13" s="81"/>
      <c r="J13" s="94"/>
      <c r="K13" s="36">
        <f>K14+K15</f>
        <v>0</v>
      </c>
      <c r="L13" s="16"/>
    </row>
    <row r="14" spans="2:23" x14ac:dyDescent="0.25">
      <c r="B14" s="20"/>
      <c r="C14" s="1" t="s">
        <v>8</v>
      </c>
      <c r="D14" s="63">
        <v>4</v>
      </c>
      <c r="E14" s="61" t="s">
        <v>9</v>
      </c>
      <c r="F14" s="61">
        <v>2</v>
      </c>
      <c r="G14" s="61" t="s">
        <v>14</v>
      </c>
      <c r="H14" s="82">
        <v>1</v>
      </c>
      <c r="I14" s="82" t="s">
        <v>14</v>
      </c>
      <c r="J14" s="95"/>
      <c r="K14" s="2">
        <f t="shared" si="0"/>
        <v>0</v>
      </c>
      <c r="L14" s="16"/>
    </row>
    <row r="15" spans="2:23" x14ac:dyDescent="0.25">
      <c r="B15" s="20"/>
      <c r="C15" s="1" t="s">
        <v>36</v>
      </c>
      <c r="D15" s="63">
        <v>1</v>
      </c>
      <c r="E15" s="61" t="s">
        <v>15</v>
      </c>
      <c r="F15" s="61">
        <v>2</v>
      </c>
      <c r="G15" s="61" t="s">
        <v>14</v>
      </c>
      <c r="H15" s="82">
        <v>1</v>
      </c>
      <c r="I15" s="82" t="s">
        <v>14</v>
      </c>
      <c r="J15" s="95"/>
      <c r="K15" s="2">
        <f t="shared" si="0"/>
        <v>0</v>
      </c>
      <c r="L15" s="16"/>
    </row>
    <row r="16" spans="2:23" ht="30" x14ac:dyDescent="0.25">
      <c r="B16" s="17" t="s">
        <v>16</v>
      </c>
      <c r="C16" s="18" t="s">
        <v>38</v>
      </c>
      <c r="D16" s="64"/>
      <c r="E16" s="64"/>
      <c r="F16" s="64"/>
      <c r="G16" s="64"/>
      <c r="H16" s="64"/>
      <c r="I16" s="64"/>
      <c r="J16" s="96"/>
      <c r="K16" s="39">
        <f>K17+K23</f>
        <v>0</v>
      </c>
    </row>
    <row r="17" spans="1:31" s="3" customFormat="1" x14ac:dyDescent="0.25">
      <c r="A17" s="4"/>
      <c r="B17" s="40">
        <v>1</v>
      </c>
      <c r="C17" s="32" t="s">
        <v>40</v>
      </c>
      <c r="D17" s="65"/>
      <c r="E17" s="65"/>
      <c r="F17" s="65"/>
      <c r="G17" s="65"/>
      <c r="H17" s="65"/>
      <c r="I17" s="65"/>
      <c r="J17" s="97"/>
      <c r="K17" s="23">
        <f>SUM(K18:K22)</f>
        <v>0</v>
      </c>
      <c r="X17" s="4"/>
      <c r="Y17" s="4"/>
      <c r="Z17" s="4"/>
      <c r="AA17" s="4"/>
      <c r="AB17" s="4"/>
      <c r="AC17" s="4"/>
      <c r="AD17" s="4"/>
      <c r="AE17" s="4"/>
    </row>
    <row r="18" spans="1:31" s="3" customFormat="1" x14ac:dyDescent="0.25">
      <c r="A18" s="4"/>
      <c r="B18" s="40"/>
      <c r="C18" s="24" t="s">
        <v>17</v>
      </c>
      <c r="D18" s="66">
        <v>25</v>
      </c>
      <c r="E18" s="82" t="s">
        <v>9</v>
      </c>
      <c r="F18" s="66">
        <v>2</v>
      </c>
      <c r="G18" s="66" t="s">
        <v>14</v>
      </c>
      <c r="H18" s="66">
        <v>2</v>
      </c>
      <c r="I18" s="66" t="s">
        <v>7</v>
      </c>
      <c r="J18" s="92"/>
      <c r="K18" s="22">
        <f t="shared" ref="K18:K21" si="1">J18*D18*F18*H18</f>
        <v>0</v>
      </c>
      <c r="X18" s="4"/>
      <c r="Y18" s="4"/>
      <c r="Z18" s="4"/>
      <c r="AA18" s="4"/>
      <c r="AB18" s="4"/>
      <c r="AC18" s="4"/>
      <c r="AD18" s="4"/>
      <c r="AE18" s="4"/>
    </row>
    <row r="19" spans="1:31" s="3" customFormat="1" x14ac:dyDescent="0.25">
      <c r="A19" s="4"/>
      <c r="B19" s="40"/>
      <c r="C19" s="24" t="s">
        <v>18</v>
      </c>
      <c r="D19" s="66">
        <v>25</v>
      </c>
      <c r="E19" s="82" t="s">
        <v>9</v>
      </c>
      <c r="F19" s="66">
        <v>2</v>
      </c>
      <c r="G19" s="83" t="s">
        <v>14</v>
      </c>
      <c r="H19" s="66">
        <v>2</v>
      </c>
      <c r="I19" s="66" t="s">
        <v>7</v>
      </c>
      <c r="J19" s="92"/>
      <c r="K19" s="22">
        <f t="shared" si="1"/>
        <v>0</v>
      </c>
      <c r="X19" s="4"/>
      <c r="Y19" s="4"/>
      <c r="Z19" s="4"/>
      <c r="AA19" s="4"/>
      <c r="AB19" s="4"/>
      <c r="AC19" s="4"/>
      <c r="AD19" s="4"/>
      <c r="AE19" s="4"/>
    </row>
    <row r="20" spans="1:31" s="3" customFormat="1" x14ac:dyDescent="0.25">
      <c r="A20" s="4"/>
      <c r="B20" s="40"/>
      <c r="C20" s="24" t="s">
        <v>19</v>
      </c>
      <c r="D20" s="66">
        <v>25</v>
      </c>
      <c r="E20" s="82" t="s">
        <v>9</v>
      </c>
      <c r="F20" s="66">
        <v>2</v>
      </c>
      <c r="G20" s="83" t="s">
        <v>14</v>
      </c>
      <c r="H20" s="66">
        <v>2</v>
      </c>
      <c r="I20" s="66" t="s">
        <v>7</v>
      </c>
      <c r="J20" s="92"/>
      <c r="K20" s="22">
        <f t="shared" si="1"/>
        <v>0</v>
      </c>
      <c r="X20" s="4"/>
      <c r="Y20" s="4"/>
      <c r="Z20" s="4"/>
      <c r="AA20" s="4"/>
      <c r="AB20" s="4"/>
      <c r="AC20" s="4"/>
      <c r="AD20" s="4"/>
      <c r="AE20" s="4"/>
    </row>
    <row r="21" spans="1:31" s="3" customFormat="1" x14ac:dyDescent="0.25">
      <c r="A21" s="4"/>
      <c r="B21" s="40"/>
      <c r="C21" s="24" t="s">
        <v>20</v>
      </c>
      <c r="D21" s="66">
        <v>2</v>
      </c>
      <c r="E21" s="82" t="s">
        <v>9</v>
      </c>
      <c r="F21" s="66">
        <v>2</v>
      </c>
      <c r="G21" s="83" t="s">
        <v>14</v>
      </c>
      <c r="H21" s="66">
        <v>2</v>
      </c>
      <c r="I21" s="66" t="s">
        <v>7</v>
      </c>
      <c r="J21" s="92"/>
      <c r="K21" s="22">
        <f t="shared" si="1"/>
        <v>0</v>
      </c>
      <c r="X21" s="4"/>
      <c r="Y21" s="4"/>
      <c r="Z21" s="4"/>
      <c r="AA21" s="4"/>
      <c r="AB21" s="4"/>
      <c r="AC21" s="4"/>
      <c r="AD21" s="4"/>
      <c r="AE21" s="4"/>
    </row>
    <row r="22" spans="1:31" s="3" customFormat="1" x14ac:dyDescent="0.25">
      <c r="A22" s="4"/>
      <c r="B22" s="40"/>
      <c r="C22" s="1" t="s">
        <v>8</v>
      </c>
      <c r="D22" s="66">
        <v>4</v>
      </c>
      <c r="E22" s="61" t="s">
        <v>9</v>
      </c>
      <c r="F22" s="66">
        <v>20</v>
      </c>
      <c r="G22" s="83" t="s">
        <v>14</v>
      </c>
      <c r="H22" s="66">
        <v>1</v>
      </c>
      <c r="I22" s="66" t="s">
        <v>7</v>
      </c>
      <c r="J22" s="92"/>
      <c r="K22" s="22"/>
      <c r="X22" s="4"/>
      <c r="Y22" s="4"/>
      <c r="Z22" s="4"/>
      <c r="AA22" s="4"/>
      <c r="AB22" s="4"/>
      <c r="AC22" s="4"/>
      <c r="AD22" s="4"/>
      <c r="AE22" s="4"/>
    </row>
    <row r="23" spans="1:31" s="3" customFormat="1" ht="30" x14ac:dyDescent="0.25">
      <c r="A23" s="4"/>
      <c r="B23" s="40">
        <v>2</v>
      </c>
      <c r="C23" s="32" t="s">
        <v>42</v>
      </c>
      <c r="D23" s="65"/>
      <c r="E23" s="65"/>
      <c r="F23" s="65"/>
      <c r="G23" s="65"/>
      <c r="H23" s="65"/>
      <c r="I23" s="65"/>
      <c r="J23" s="97"/>
      <c r="K23" s="23">
        <f>SUM(K24:K62)</f>
        <v>0</v>
      </c>
      <c r="X23" s="4"/>
      <c r="Y23" s="4"/>
      <c r="Z23" s="4"/>
      <c r="AA23" s="4"/>
      <c r="AB23" s="4"/>
      <c r="AC23" s="4"/>
      <c r="AD23" s="4"/>
      <c r="AE23" s="4"/>
    </row>
    <row r="24" spans="1:31" s="3" customFormat="1" x14ac:dyDescent="0.25">
      <c r="A24" s="4"/>
      <c r="B24" s="40"/>
      <c r="C24" s="24" t="s">
        <v>17</v>
      </c>
      <c r="D24" s="66">
        <v>55</v>
      </c>
      <c r="E24" s="82" t="s">
        <v>9</v>
      </c>
      <c r="F24" s="66">
        <v>2</v>
      </c>
      <c r="G24" s="66" t="s">
        <v>14</v>
      </c>
      <c r="H24" s="66">
        <v>1</v>
      </c>
      <c r="I24" s="66" t="s">
        <v>7</v>
      </c>
      <c r="J24" s="92"/>
      <c r="K24" s="22">
        <f t="shared" ref="K24:K67" si="2">J24*D24*F24*H24</f>
        <v>0</v>
      </c>
      <c r="X24" s="4"/>
      <c r="Y24" s="4"/>
      <c r="Z24" s="4"/>
      <c r="AA24" s="4"/>
      <c r="AB24" s="4"/>
      <c r="AC24" s="4"/>
      <c r="AD24" s="4"/>
      <c r="AE24" s="4"/>
    </row>
    <row r="25" spans="1:31" s="3" customFormat="1" x14ac:dyDescent="0.25">
      <c r="A25" s="4"/>
      <c r="B25" s="40"/>
      <c r="C25" s="24" t="s">
        <v>18</v>
      </c>
      <c r="D25" s="66">
        <v>55</v>
      </c>
      <c r="E25" s="84" t="s">
        <v>9</v>
      </c>
      <c r="F25" s="66">
        <v>2</v>
      </c>
      <c r="G25" s="83" t="s">
        <v>14</v>
      </c>
      <c r="H25" s="66">
        <v>1</v>
      </c>
      <c r="I25" s="66" t="s">
        <v>7</v>
      </c>
      <c r="J25" s="92"/>
      <c r="K25" s="22">
        <f t="shared" si="2"/>
        <v>0</v>
      </c>
      <c r="X25" s="4"/>
      <c r="Y25" s="4"/>
      <c r="Z25" s="4"/>
      <c r="AA25" s="4"/>
      <c r="AB25" s="4"/>
      <c r="AC25" s="4"/>
      <c r="AD25" s="4"/>
      <c r="AE25" s="4"/>
    </row>
    <row r="26" spans="1:31" s="3" customFormat="1" x14ac:dyDescent="0.25">
      <c r="A26" s="4"/>
      <c r="B26" s="40"/>
      <c r="C26" s="24" t="s">
        <v>19</v>
      </c>
      <c r="D26" s="66">
        <v>55</v>
      </c>
      <c r="E26" s="82" t="s">
        <v>9</v>
      </c>
      <c r="F26" s="66">
        <v>2</v>
      </c>
      <c r="G26" s="83" t="s">
        <v>14</v>
      </c>
      <c r="H26" s="66">
        <v>1</v>
      </c>
      <c r="I26" s="66" t="s">
        <v>7</v>
      </c>
      <c r="J26" s="92"/>
      <c r="K26" s="22">
        <f t="shared" si="2"/>
        <v>0</v>
      </c>
      <c r="X26" s="4"/>
      <c r="Y26" s="4"/>
      <c r="Z26" s="4"/>
      <c r="AA26" s="4"/>
      <c r="AB26" s="4"/>
      <c r="AC26" s="4"/>
      <c r="AD26" s="4"/>
      <c r="AE26" s="4"/>
    </row>
    <row r="27" spans="1:31" s="3" customFormat="1" x14ac:dyDescent="0.25">
      <c r="A27" s="4"/>
      <c r="B27" s="40"/>
      <c r="C27" s="24" t="s">
        <v>20</v>
      </c>
      <c r="D27" s="66">
        <v>2</v>
      </c>
      <c r="E27" s="82" t="s">
        <v>9</v>
      </c>
      <c r="F27" s="66">
        <v>2</v>
      </c>
      <c r="G27" s="83" t="s">
        <v>14</v>
      </c>
      <c r="H27" s="66">
        <v>1</v>
      </c>
      <c r="I27" s="66" t="s">
        <v>7</v>
      </c>
      <c r="J27" s="92"/>
      <c r="K27" s="22">
        <f t="shared" si="2"/>
        <v>0</v>
      </c>
      <c r="X27" s="4"/>
      <c r="Y27" s="4"/>
      <c r="Z27" s="4"/>
      <c r="AA27" s="4"/>
      <c r="AB27" s="4"/>
      <c r="AC27" s="4"/>
      <c r="AD27" s="4"/>
      <c r="AE27" s="4"/>
    </row>
    <row r="28" spans="1:31" s="3" customFormat="1" x14ac:dyDescent="0.25">
      <c r="A28" s="4"/>
      <c r="B28" s="40"/>
      <c r="C28" s="41" t="s">
        <v>43</v>
      </c>
      <c r="D28" s="67"/>
      <c r="E28" s="82"/>
      <c r="F28" s="66"/>
      <c r="G28" s="83"/>
      <c r="H28" s="66"/>
      <c r="I28" s="66"/>
      <c r="J28" s="92"/>
      <c r="K28" s="22"/>
      <c r="X28" s="4"/>
      <c r="Y28" s="4"/>
      <c r="Z28" s="4"/>
      <c r="AA28" s="4"/>
      <c r="AB28" s="4"/>
      <c r="AC28" s="4"/>
      <c r="AD28" s="4"/>
      <c r="AE28" s="4"/>
    </row>
    <row r="29" spans="1:31" s="3" customFormat="1" x14ac:dyDescent="0.25">
      <c r="A29" s="4"/>
      <c r="B29" s="40"/>
      <c r="C29" s="42" t="s">
        <v>44</v>
      </c>
      <c r="D29" s="67">
        <v>1</v>
      </c>
      <c r="E29" s="82" t="s">
        <v>9</v>
      </c>
      <c r="F29" s="66">
        <v>1</v>
      </c>
      <c r="G29" s="83" t="s">
        <v>14</v>
      </c>
      <c r="H29" s="66">
        <v>1</v>
      </c>
      <c r="I29" s="66" t="s">
        <v>7</v>
      </c>
      <c r="J29" s="43"/>
      <c r="K29" s="22">
        <f t="shared" si="2"/>
        <v>0</v>
      </c>
      <c r="X29" s="4"/>
      <c r="Y29" s="4"/>
      <c r="Z29" s="4"/>
      <c r="AA29" s="4"/>
      <c r="AB29" s="4"/>
      <c r="AC29" s="4"/>
      <c r="AD29" s="4"/>
      <c r="AE29" s="4"/>
    </row>
    <row r="30" spans="1:31" s="3" customFormat="1" x14ac:dyDescent="0.25">
      <c r="A30" s="4"/>
      <c r="B30" s="40"/>
      <c r="C30" s="42" t="s">
        <v>45</v>
      </c>
      <c r="D30" s="67">
        <v>1</v>
      </c>
      <c r="E30" s="82" t="s">
        <v>9</v>
      </c>
      <c r="F30" s="66">
        <v>1</v>
      </c>
      <c r="G30" s="83" t="s">
        <v>14</v>
      </c>
      <c r="H30" s="66">
        <v>1</v>
      </c>
      <c r="I30" s="66" t="s">
        <v>7</v>
      </c>
      <c r="J30" s="43"/>
      <c r="K30" s="22">
        <f t="shared" si="2"/>
        <v>0</v>
      </c>
      <c r="X30" s="4"/>
      <c r="Y30" s="4"/>
      <c r="Z30" s="4"/>
      <c r="AA30" s="4"/>
      <c r="AB30" s="4"/>
      <c r="AC30" s="4"/>
      <c r="AD30" s="4"/>
      <c r="AE30" s="4"/>
    </row>
    <row r="31" spans="1:31" s="3" customFormat="1" x14ac:dyDescent="0.25">
      <c r="A31" s="4"/>
      <c r="B31" s="40"/>
      <c r="C31" s="42" t="s">
        <v>46</v>
      </c>
      <c r="D31" s="67">
        <v>1</v>
      </c>
      <c r="E31" s="82" t="s">
        <v>9</v>
      </c>
      <c r="F31" s="66">
        <v>1</v>
      </c>
      <c r="G31" s="83" t="s">
        <v>14</v>
      </c>
      <c r="H31" s="66">
        <v>1</v>
      </c>
      <c r="I31" s="66" t="s">
        <v>7</v>
      </c>
      <c r="J31" s="43"/>
      <c r="K31" s="22">
        <f t="shared" si="2"/>
        <v>0</v>
      </c>
      <c r="X31" s="4"/>
      <c r="Y31" s="4"/>
      <c r="Z31" s="4"/>
      <c r="AA31" s="4"/>
      <c r="AB31" s="4"/>
      <c r="AC31" s="4"/>
      <c r="AD31" s="4"/>
      <c r="AE31" s="4"/>
    </row>
    <row r="32" spans="1:31" s="3" customFormat="1" x14ac:dyDescent="0.25">
      <c r="A32" s="4"/>
      <c r="B32" s="40"/>
      <c r="C32" s="42" t="s">
        <v>22</v>
      </c>
      <c r="D32" s="67">
        <v>1</v>
      </c>
      <c r="E32" s="82" t="s">
        <v>9</v>
      </c>
      <c r="F32" s="66">
        <v>2</v>
      </c>
      <c r="G32" s="83" t="s">
        <v>14</v>
      </c>
      <c r="H32" s="66">
        <v>1</v>
      </c>
      <c r="I32" s="66" t="s">
        <v>7</v>
      </c>
      <c r="J32" s="43"/>
      <c r="K32" s="22">
        <f t="shared" si="2"/>
        <v>0</v>
      </c>
      <c r="X32" s="4"/>
      <c r="Y32" s="4"/>
      <c r="Z32" s="4"/>
      <c r="AA32" s="4"/>
      <c r="AB32" s="4"/>
      <c r="AC32" s="4"/>
      <c r="AD32" s="4"/>
      <c r="AE32" s="4"/>
    </row>
    <row r="33" spans="1:31" s="3" customFormat="1" x14ac:dyDescent="0.25">
      <c r="A33" s="4"/>
      <c r="B33" s="40"/>
      <c r="C33" s="44" t="s">
        <v>18</v>
      </c>
      <c r="D33" s="68">
        <v>1</v>
      </c>
      <c r="E33" s="85" t="s">
        <v>9</v>
      </c>
      <c r="F33" s="71">
        <v>3</v>
      </c>
      <c r="G33" s="71" t="s">
        <v>14</v>
      </c>
      <c r="H33" s="71">
        <v>1</v>
      </c>
      <c r="I33" s="71" t="s">
        <v>7</v>
      </c>
      <c r="J33" s="45"/>
      <c r="K33" s="22">
        <f t="shared" si="2"/>
        <v>0</v>
      </c>
      <c r="X33" s="4"/>
      <c r="Y33" s="4"/>
      <c r="Z33" s="4"/>
      <c r="AA33" s="4"/>
      <c r="AB33" s="4"/>
      <c r="AC33" s="4"/>
      <c r="AD33" s="4"/>
      <c r="AE33" s="4"/>
    </row>
    <row r="34" spans="1:31" s="3" customFormat="1" x14ac:dyDescent="0.25">
      <c r="A34" s="4"/>
      <c r="B34" s="40"/>
      <c r="C34" s="44" t="s">
        <v>47</v>
      </c>
      <c r="D34" s="68">
        <v>1</v>
      </c>
      <c r="E34" s="85" t="s">
        <v>9</v>
      </c>
      <c r="F34" s="71">
        <v>2</v>
      </c>
      <c r="G34" s="71" t="s">
        <v>14</v>
      </c>
      <c r="H34" s="71">
        <v>1</v>
      </c>
      <c r="I34" s="71" t="s">
        <v>7</v>
      </c>
      <c r="J34" s="45"/>
      <c r="K34" s="22">
        <f t="shared" si="2"/>
        <v>0</v>
      </c>
      <c r="X34" s="4"/>
      <c r="Y34" s="4"/>
      <c r="Z34" s="4"/>
      <c r="AA34" s="4"/>
      <c r="AB34" s="4"/>
      <c r="AC34" s="4"/>
      <c r="AD34" s="4"/>
      <c r="AE34" s="4"/>
    </row>
    <row r="35" spans="1:31" s="3" customFormat="1" x14ac:dyDescent="0.25">
      <c r="A35" s="4"/>
      <c r="B35" s="40"/>
      <c r="C35" s="46" t="s">
        <v>49</v>
      </c>
      <c r="D35" s="68"/>
      <c r="E35" s="71"/>
      <c r="F35" s="71"/>
      <c r="G35" s="71"/>
      <c r="H35" s="71"/>
      <c r="I35" s="71"/>
      <c r="J35" s="98"/>
      <c r="K35" s="22"/>
      <c r="X35" s="4"/>
      <c r="Y35" s="4"/>
      <c r="Z35" s="4"/>
      <c r="AA35" s="4"/>
      <c r="AB35" s="4"/>
      <c r="AC35" s="4"/>
      <c r="AD35" s="4"/>
      <c r="AE35" s="4"/>
    </row>
    <row r="36" spans="1:31" s="3" customFormat="1" x14ac:dyDescent="0.25">
      <c r="A36" s="4"/>
      <c r="B36" s="40"/>
      <c r="C36" s="44" t="s">
        <v>50</v>
      </c>
      <c r="D36" s="67">
        <v>1</v>
      </c>
      <c r="E36" s="82" t="s">
        <v>9</v>
      </c>
      <c r="F36" s="66">
        <v>1</v>
      </c>
      <c r="G36" s="83" t="s">
        <v>14</v>
      </c>
      <c r="H36" s="66">
        <v>1</v>
      </c>
      <c r="I36" s="66" t="s">
        <v>7</v>
      </c>
      <c r="J36" s="98"/>
      <c r="K36" s="22">
        <f t="shared" si="2"/>
        <v>0</v>
      </c>
      <c r="X36" s="4"/>
      <c r="Y36" s="4"/>
      <c r="Z36" s="4"/>
      <c r="AA36" s="4"/>
      <c r="AB36" s="4"/>
      <c r="AC36" s="4"/>
      <c r="AD36" s="4"/>
      <c r="AE36" s="4"/>
    </row>
    <row r="37" spans="1:31" s="3" customFormat="1" x14ac:dyDescent="0.25">
      <c r="A37" s="4"/>
      <c r="B37" s="40"/>
      <c r="C37" s="44" t="s">
        <v>51</v>
      </c>
      <c r="D37" s="67">
        <v>1</v>
      </c>
      <c r="E37" s="82" t="s">
        <v>9</v>
      </c>
      <c r="F37" s="66">
        <v>1</v>
      </c>
      <c r="G37" s="83" t="s">
        <v>14</v>
      </c>
      <c r="H37" s="66">
        <v>1</v>
      </c>
      <c r="I37" s="66" t="s">
        <v>7</v>
      </c>
      <c r="J37" s="98"/>
      <c r="K37" s="22">
        <f t="shared" si="2"/>
        <v>0</v>
      </c>
      <c r="X37" s="4"/>
      <c r="Y37" s="4"/>
      <c r="Z37" s="4"/>
      <c r="AA37" s="4"/>
      <c r="AB37" s="4"/>
      <c r="AC37" s="4"/>
      <c r="AD37" s="4"/>
      <c r="AE37" s="4"/>
    </row>
    <row r="38" spans="1:31" s="3" customFormat="1" x14ac:dyDescent="0.25">
      <c r="A38" s="4"/>
      <c r="B38" s="40"/>
      <c r="C38" s="44" t="s">
        <v>52</v>
      </c>
      <c r="D38" s="67">
        <v>1</v>
      </c>
      <c r="E38" s="82" t="s">
        <v>9</v>
      </c>
      <c r="F38" s="66">
        <v>1</v>
      </c>
      <c r="G38" s="83" t="s">
        <v>14</v>
      </c>
      <c r="H38" s="66">
        <v>1</v>
      </c>
      <c r="I38" s="66" t="s">
        <v>7</v>
      </c>
      <c r="J38" s="98"/>
      <c r="K38" s="22">
        <f t="shared" si="2"/>
        <v>0</v>
      </c>
      <c r="X38" s="4"/>
      <c r="Y38" s="4"/>
      <c r="Z38" s="4"/>
      <c r="AA38" s="4"/>
      <c r="AB38" s="4"/>
      <c r="AC38" s="4"/>
      <c r="AD38" s="4"/>
      <c r="AE38" s="4"/>
    </row>
    <row r="39" spans="1:31" s="3" customFormat="1" x14ac:dyDescent="0.25">
      <c r="A39" s="4"/>
      <c r="B39" s="40"/>
      <c r="C39" s="44" t="s">
        <v>22</v>
      </c>
      <c r="D39" s="67">
        <v>1</v>
      </c>
      <c r="E39" s="82" t="s">
        <v>9</v>
      </c>
      <c r="F39" s="66">
        <v>2</v>
      </c>
      <c r="G39" s="83" t="s">
        <v>14</v>
      </c>
      <c r="H39" s="66">
        <v>1</v>
      </c>
      <c r="I39" s="66" t="s">
        <v>7</v>
      </c>
      <c r="J39" s="98"/>
      <c r="K39" s="22">
        <f t="shared" si="2"/>
        <v>0</v>
      </c>
      <c r="X39" s="4"/>
      <c r="Y39" s="4"/>
      <c r="Z39" s="4"/>
      <c r="AA39" s="4"/>
      <c r="AB39" s="4"/>
      <c r="AC39" s="4"/>
      <c r="AD39" s="4"/>
      <c r="AE39" s="4"/>
    </row>
    <row r="40" spans="1:31" s="3" customFormat="1" x14ac:dyDescent="0.25">
      <c r="A40" s="4"/>
      <c r="B40" s="40"/>
      <c r="C40" s="44" t="s">
        <v>18</v>
      </c>
      <c r="D40" s="68">
        <v>1</v>
      </c>
      <c r="E40" s="85" t="s">
        <v>9</v>
      </c>
      <c r="F40" s="71">
        <v>3</v>
      </c>
      <c r="G40" s="71" t="s">
        <v>14</v>
      </c>
      <c r="H40" s="71">
        <v>1</v>
      </c>
      <c r="I40" s="71" t="s">
        <v>7</v>
      </c>
      <c r="J40" s="98"/>
      <c r="K40" s="22">
        <f t="shared" si="2"/>
        <v>0</v>
      </c>
      <c r="X40" s="4"/>
      <c r="Y40" s="4"/>
      <c r="Z40" s="4"/>
      <c r="AA40" s="4"/>
      <c r="AB40" s="4"/>
      <c r="AC40" s="4"/>
      <c r="AD40" s="4"/>
      <c r="AE40" s="4"/>
    </row>
    <row r="41" spans="1:31" s="3" customFormat="1" x14ac:dyDescent="0.25">
      <c r="A41" s="4"/>
      <c r="B41" s="40"/>
      <c r="C41" s="47" t="s">
        <v>47</v>
      </c>
      <c r="D41" s="68">
        <v>1</v>
      </c>
      <c r="E41" s="85" t="s">
        <v>9</v>
      </c>
      <c r="F41" s="71">
        <v>2</v>
      </c>
      <c r="G41" s="71" t="s">
        <v>14</v>
      </c>
      <c r="H41" s="71">
        <v>1</v>
      </c>
      <c r="I41" s="71" t="s">
        <v>7</v>
      </c>
      <c r="J41" s="98"/>
      <c r="K41" s="22">
        <f t="shared" si="2"/>
        <v>0</v>
      </c>
      <c r="X41" s="4"/>
      <c r="Y41" s="4"/>
      <c r="Z41" s="4"/>
      <c r="AA41" s="4"/>
      <c r="AB41" s="4"/>
      <c r="AC41" s="4"/>
      <c r="AD41" s="4"/>
      <c r="AE41" s="4"/>
    </row>
    <row r="42" spans="1:31" s="3" customFormat="1" x14ac:dyDescent="0.25">
      <c r="A42" s="4"/>
      <c r="B42" s="40"/>
      <c r="C42" s="48" t="s">
        <v>53</v>
      </c>
      <c r="D42" s="69"/>
      <c r="E42" s="71"/>
      <c r="F42" s="71"/>
      <c r="G42" s="71"/>
      <c r="H42" s="71"/>
      <c r="I42" s="71"/>
      <c r="J42" s="98"/>
      <c r="K42" s="22"/>
      <c r="X42" s="4"/>
      <c r="Y42" s="4"/>
      <c r="Z42" s="4"/>
      <c r="AA42" s="4"/>
      <c r="AB42" s="4"/>
      <c r="AC42" s="4"/>
      <c r="AD42" s="4"/>
      <c r="AE42" s="4"/>
    </row>
    <row r="43" spans="1:31" s="3" customFormat="1" x14ac:dyDescent="0.25">
      <c r="A43" s="4"/>
      <c r="B43" s="40"/>
      <c r="C43" s="44" t="s">
        <v>102</v>
      </c>
      <c r="D43" s="67">
        <v>1</v>
      </c>
      <c r="E43" s="82" t="s">
        <v>9</v>
      </c>
      <c r="F43" s="66">
        <v>1</v>
      </c>
      <c r="G43" s="83" t="s">
        <v>14</v>
      </c>
      <c r="H43" s="66">
        <v>1</v>
      </c>
      <c r="I43" s="66" t="s">
        <v>7</v>
      </c>
      <c r="J43" s="98"/>
      <c r="K43" s="22">
        <f t="shared" si="2"/>
        <v>0</v>
      </c>
      <c r="X43" s="4"/>
      <c r="Y43" s="4"/>
      <c r="Z43" s="4"/>
      <c r="AA43" s="4"/>
      <c r="AB43" s="4"/>
      <c r="AC43" s="4"/>
      <c r="AD43" s="4"/>
      <c r="AE43" s="4"/>
    </row>
    <row r="44" spans="1:31" s="3" customFormat="1" x14ac:dyDescent="0.25">
      <c r="A44" s="4"/>
      <c r="B44" s="40"/>
      <c r="C44" s="44" t="s">
        <v>103</v>
      </c>
      <c r="D44" s="67">
        <v>1</v>
      </c>
      <c r="E44" s="82" t="s">
        <v>9</v>
      </c>
      <c r="F44" s="66">
        <v>1</v>
      </c>
      <c r="G44" s="83" t="s">
        <v>14</v>
      </c>
      <c r="H44" s="66">
        <v>1</v>
      </c>
      <c r="I44" s="66" t="s">
        <v>7</v>
      </c>
      <c r="J44" s="98"/>
      <c r="K44" s="22">
        <f t="shared" si="2"/>
        <v>0</v>
      </c>
      <c r="X44" s="4"/>
      <c r="Y44" s="4"/>
      <c r="Z44" s="4"/>
      <c r="AA44" s="4"/>
      <c r="AB44" s="4"/>
      <c r="AC44" s="4"/>
      <c r="AD44" s="4"/>
      <c r="AE44" s="4"/>
    </row>
    <row r="45" spans="1:31" s="3" customFormat="1" x14ac:dyDescent="0.25">
      <c r="A45" s="4"/>
      <c r="B45" s="40"/>
      <c r="C45" s="44" t="s">
        <v>52</v>
      </c>
      <c r="D45" s="67">
        <v>1</v>
      </c>
      <c r="E45" s="82" t="s">
        <v>9</v>
      </c>
      <c r="F45" s="66">
        <v>1</v>
      </c>
      <c r="G45" s="83" t="s">
        <v>14</v>
      </c>
      <c r="H45" s="66">
        <v>1</v>
      </c>
      <c r="I45" s="66" t="s">
        <v>7</v>
      </c>
      <c r="J45" s="98"/>
      <c r="K45" s="22">
        <f t="shared" si="2"/>
        <v>0</v>
      </c>
      <c r="X45" s="4"/>
      <c r="Y45" s="4"/>
      <c r="Z45" s="4"/>
      <c r="AA45" s="4"/>
      <c r="AB45" s="4"/>
      <c r="AC45" s="4"/>
      <c r="AD45" s="4"/>
      <c r="AE45" s="4"/>
    </row>
    <row r="46" spans="1:31" s="3" customFormat="1" x14ac:dyDescent="0.25">
      <c r="A46" s="4"/>
      <c r="B46" s="40"/>
      <c r="C46" s="44" t="s">
        <v>22</v>
      </c>
      <c r="D46" s="67">
        <v>1</v>
      </c>
      <c r="E46" s="82" t="s">
        <v>9</v>
      </c>
      <c r="F46" s="66">
        <v>2</v>
      </c>
      <c r="G46" s="83" t="s">
        <v>14</v>
      </c>
      <c r="H46" s="66">
        <v>1</v>
      </c>
      <c r="I46" s="66" t="s">
        <v>7</v>
      </c>
      <c r="J46" s="98"/>
      <c r="K46" s="22">
        <f t="shared" si="2"/>
        <v>0</v>
      </c>
      <c r="X46" s="4"/>
      <c r="Y46" s="4"/>
      <c r="Z46" s="4"/>
      <c r="AA46" s="4"/>
      <c r="AB46" s="4"/>
      <c r="AC46" s="4"/>
      <c r="AD46" s="4"/>
      <c r="AE46" s="4"/>
    </row>
    <row r="47" spans="1:31" s="3" customFormat="1" x14ac:dyDescent="0.25">
      <c r="A47" s="4"/>
      <c r="B47" s="40"/>
      <c r="C47" s="47" t="s">
        <v>18</v>
      </c>
      <c r="D47" s="68">
        <v>1</v>
      </c>
      <c r="E47" s="85" t="s">
        <v>9</v>
      </c>
      <c r="F47" s="71">
        <v>3</v>
      </c>
      <c r="G47" s="71" t="s">
        <v>14</v>
      </c>
      <c r="H47" s="71">
        <v>1</v>
      </c>
      <c r="I47" s="71" t="s">
        <v>7</v>
      </c>
      <c r="J47" s="98"/>
      <c r="K47" s="22">
        <f t="shared" si="2"/>
        <v>0</v>
      </c>
      <c r="X47" s="4"/>
      <c r="Y47" s="4"/>
      <c r="Z47" s="4"/>
      <c r="AA47" s="4"/>
      <c r="AB47" s="4"/>
      <c r="AC47" s="4"/>
      <c r="AD47" s="4"/>
      <c r="AE47" s="4"/>
    </row>
    <row r="48" spans="1:31" s="3" customFormat="1" x14ac:dyDescent="0.25">
      <c r="A48" s="4"/>
      <c r="B48" s="40"/>
      <c r="C48" s="52" t="s">
        <v>47</v>
      </c>
      <c r="D48" s="70">
        <v>1</v>
      </c>
      <c r="E48" s="85" t="s">
        <v>9</v>
      </c>
      <c r="F48" s="71">
        <v>2</v>
      </c>
      <c r="G48" s="71" t="s">
        <v>14</v>
      </c>
      <c r="H48" s="71">
        <v>1</v>
      </c>
      <c r="I48" s="71" t="s">
        <v>7</v>
      </c>
      <c r="J48" s="98"/>
      <c r="K48" s="22">
        <f t="shared" si="2"/>
        <v>0</v>
      </c>
      <c r="X48" s="4"/>
      <c r="Y48" s="4"/>
      <c r="Z48" s="4"/>
      <c r="AA48" s="4"/>
      <c r="AB48" s="4"/>
      <c r="AC48" s="4"/>
      <c r="AD48" s="4"/>
      <c r="AE48" s="4"/>
    </row>
    <row r="49" spans="1:31" s="3" customFormat="1" x14ac:dyDescent="0.25">
      <c r="A49" s="4"/>
      <c r="B49" s="40"/>
      <c r="C49" s="41" t="s">
        <v>58</v>
      </c>
      <c r="D49" s="67"/>
      <c r="E49" s="67"/>
      <c r="F49" s="67"/>
      <c r="G49" s="67"/>
      <c r="H49" s="67"/>
      <c r="I49" s="43"/>
      <c r="J49" s="43"/>
      <c r="K49" s="22"/>
      <c r="X49" s="4"/>
      <c r="Y49" s="4"/>
      <c r="Z49" s="4"/>
      <c r="AA49" s="4"/>
      <c r="AB49" s="4"/>
      <c r="AC49" s="4"/>
      <c r="AD49" s="4"/>
      <c r="AE49" s="4"/>
    </row>
    <row r="50" spans="1:31" s="3" customFormat="1" x14ac:dyDescent="0.25">
      <c r="A50" s="4"/>
      <c r="B50" s="40"/>
      <c r="C50" s="42" t="s">
        <v>59</v>
      </c>
      <c r="D50" s="67">
        <v>1</v>
      </c>
      <c r="E50" s="82" t="s">
        <v>9</v>
      </c>
      <c r="F50" s="67">
        <v>1</v>
      </c>
      <c r="G50" s="67" t="s">
        <v>11</v>
      </c>
      <c r="H50" s="67">
        <v>1</v>
      </c>
      <c r="I50" s="43"/>
      <c r="J50" s="43"/>
      <c r="K50" s="22">
        <f t="shared" si="2"/>
        <v>0</v>
      </c>
      <c r="X50" s="4"/>
      <c r="Y50" s="4"/>
      <c r="Z50" s="4"/>
      <c r="AA50" s="4"/>
      <c r="AB50" s="4"/>
      <c r="AC50" s="4"/>
      <c r="AD50" s="4"/>
      <c r="AE50" s="4"/>
    </row>
    <row r="51" spans="1:31" s="3" customFormat="1" x14ac:dyDescent="0.25">
      <c r="A51" s="4"/>
      <c r="B51" s="40"/>
      <c r="C51" s="42" t="s">
        <v>54</v>
      </c>
      <c r="D51" s="67">
        <v>1</v>
      </c>
      <c r="E51" s="82" t="s">
        <v>9</v>
      </c>
      <c r="F51" s="67">
        <v>1</v>
      </c>
      <c r="G51" s="67" t="s">
        <v>11</v>
      </c>
      <c r="H51" s="67">
        <v>1</v>
      </c>
      <c r="I51" s="43"/>
      <c r="J51" s="43"/>
      <c r="K51" s="22">
        <f t="shared" si="2"/>
        <v>0</v>
      </c>
      <c r="X51" s="4"/>
      <c r="Y51" s="4"/>
      <c r="Z51" s="4"/>
      <c r="AA51" s="4"/>
      <c r="AB51" s="4"/>
      <c r="AC51" s="4"/>
      <c r="AD51" s="4"/>
      <c r="AE51" s="4"/>
    </row>
    <row r="52" spans="1:31" s="3" customFormat="1" x14ac:dyDescent="0.25">
      <c r="A52" s="4"/>
      <c r="B52" s="40"/>
      <c r="C52" s="42" t="s">
        <v>52</v>
      </c>
      <c r="D52" s="67">
        <v>1</v>
      </c>
      <c r="E52" s="82" t="s">
        <v>9</v>
      </c>
      <c r="F52" s="67">
        <v>1</v>
      </c>
      <c r="G52" s="67" t="s">
        <v>11</v>
      </c>
      <c r="H52" s="67">
        <v>1</v>
      </c>
      <c r="I52" s="43"/>
      <c r="J52" s="43"/>
      <c r="K52" s="22">
        <f t="shared" si="2"/>
        <v>0</v>
      </c>
      <c r="X52" s="4"/>
      <c r="Y52" s="4"/>
      <c r="Z52" s="4"/>
      <c r="AA52" s="4"/>
      <c r="AB52" s="4"/>
      <c r="AC52" s="4"/>
      <c r="AD52" s="4"/>
      <c r="AE52" s="4"/>
    </row>
    <row r="53" spans="1:31" s="3" customFormat="1" x14ac:dyDescent="0.25">
      <c r="A53" s="4"/>
      <c r="B53" s="40"/>
      <c r="C53" s="42" t="s">
        <v>22</v>
      </c>
      <c r="D53" s="67">
        <v>1</v>
      </c>
      <c r="E53" s="82" t="s">
        <v>9</v>
      </c>
      <c r="F53" s="67">
        <v>3</v>
      </c>
      <c r="G53" s="67" t="s">
        <v>11</v>
      </c>
      <c r="H53" s="67">
        <v>1</v>
      </c>
      <c r="I53" s="43"/>
      <c r="J53" s="43"/>
      <c r="K53" s="22">
        <f t="shared" si="2"/>
        <v>0</v>
      </c>
      <c r="X53" s="4"/>
      <c r="Y53" s="4"/>
      <c r="Z53" s="4"/>
      <c r="AA53" s="4"/>
      <c r="AB53" s="4"/>
      <c r="AC53" s="4"/>
      <c r="AD53" s="4"/>
      <c r="AE53" s="4"/>
    </row>
    <row r="54" spans="1:31" s="3" customFormat="1" x14ac:dyDescent="0.25">
      <c r="A54" s="4"/>
      <c r="B54" s="40"/>
      <c r="C54" s="44" t="s">
        <v>18</v>
      </c>
      <c r="D54" s="68">
        <v>1</v>
      </c>
      <c r="E54" s="82" t="s">
        <v>9</v>
      </c>
      <c r="F54" s="68">
        <v>2</v>
      </c>
      <c r="G54" s="68" t="s">
        <v>11</v>
      </c>
      <c r="H54" s="68">
        <v>1</v>
      </c>
      <c r="I54" s="45"/>
      <c r="J54" s="45"/>
      <c r="K54" s="22">
        <f t="shared" si="2"/>
        <v>0</v>
      </c>
      <c r="X54" s="4"/>
      <c r="Y54" s="4"/>
      <c r="Z54" s="4"/>
      <c r="AA54" s="4"/>
      <c r="AB54" s="4"/>
      <c r="AC54" s="4"/>
      <c r="AD54" s="4"/>
      <c r="AE54" s="4"/>
    </row>
    <row r="55" spans="1:31" s="3" customFormat="1" x14ac:dyDescent="0.25">
      <c r="A55" s="4"/>
      <c r="B55" s="40"/>
      <c r="C55" s="44" t="s">
        <v>47</v>
      </c>
      <c r="D55" s="68">
        <v>1</v>
      </c>
      <c r="E55" s="82" t="s">
        <v>9</v>
      </c>
      <c r="F55" s="68">
        <v>2</v>
      </c>
      <c r="G55" s="68" t="s">
        <v>11</v>
      </c>
      <c r="H55" s="68">
        <v>1</v>
      </c>
      <c r="I55" s="45"/>
      <c r="J55" s="45"/>
      <c r="K55" s="22">
        <f t="shared" si="2"/>
        <v>0</v>
      </c>
      <c r="X55" s="4"/>
      <c r="Y55" s="4"/>
      <c r="Z55" s="4"/>
      <c r="AA55" s="4"/>
      <c r="AB55" s="4"/>
      <c r="AC55" s="4"/>
      <c r="AD55" s="4"/>
      <c r="AE55" s="4"/>
    </row>
    <row r="56" spans="1:31" s="3" customFormat="1" x14ac:dyDescent="0.25">
      <c r="A56" s="4"/>
      <c r="B56" s="40"/>
      <c r="C56" s="41" t="s">
        <v>55</v>
      </c>
      <c r="D56" s="67"/>
      <c r="E56" s="67"/>
      <c r="F56" s="67"/>
      <c r="G56" s="67"/>
      <c r="H56" s="67"/>
      <c r="I56" s="43"/>
      <c r="J56" s="43"/>
      <c r="K56" s="22"/>
      <c r="X56" s="4"/>
      <c r="Y56" s="4"/>
      <c r="Z56" s="4"/>
      <c r="AA56" s="4"/>
      <c r="AB56" s="4"/>
      <c r="AC56" s="4"/>
      <c r="AD56" s="4"/>
      <c r="AE56" s="4"/>
    </row>
    <row r="57" spans="1:31" s="3" customFormat="1" x14ac:dyDescent="0.25">
      <c r="A57" s="4"/>
      <c r="B57" s="40"/>
      <c r="C57" s="42" t="s">
        <v>56</v>
      </c>
      <c r="D57" s="67">
        <v>1</v>
      </c>
      <c r="E57" s="82" t="s">
        <v>9</v>
      </c>
      <c r="F57" s="67">
        <v>1</v>
      </c>
      <c r="G57" s="67" t="s">
        <v>11</v>
      </c>
      <c r="H57" s="67">
        <v>1</v>
      </c>
      <c r="I57" s="43"/>
      <c r="J57" s="43"/>
      <c r="K57" s="22">
        <f t="shared" si="2"/>
        <v>0</v>
      </c>
      <c r="X57" s="4"/>
      <c r="Y57" s="4"/>
      <c r="Z57" s="4"/>
      <c r="AA57" s="4"/>
      <c r="AB57" s="4"/>
      <c r="AC57" s="4"/>
      <c r="AD57" s="4"/>
      <c r="AE57" s="4"/>
    </row>
    <row r="58" spans="1:31" s="3" customFormat="1" x14ac:dyDescent="0.25">
      <c r="A58" s="4"/>
      <c r="B58" s="40"/>
      <c r="C58" s="42" t="s">
        <v>57</v>
      </c>
      <c r="D58" s="67">
        <v>1</v>
      </c>
      <c r="E58" s="82" t="s">
        <v>9</v>
      </c>
      <c r="F58" s="67">
        <v>1</v>
      </c>
      <c r="G58" s="67" t="s">
        <v>11</v>
      </c>
      <c r="H58" s="67">
        <v>1</v>
      </c>
      <c r="I58" s="43"/>
      <c r="J58" s="43"/>
      <c r="K58" s="22">
        <f t="shared" si="2"/>
        <v>0</v>
      </c>
      <c r="X58" s="4"/>
      <c r="Y58" s="4"/>
      <c r="Z58" s="4"/>
      <c r="AA58" s="4"/>
      <c r="AB58" s="4"/>
      <c r="AC58" s="4"/>
      <c r="AD58" s="4"/>
      <c r="AE58" s="4"/>
    </row>
    <row r="59" spans="1:31" s="3" customFormat="1" x14ac:dyDescent="0.25">
      <c r="A59" s="4"/>
      <c r="B59" s="40"/>
      <c r="C59" s="42" t="s">
        <v>52</v>
      </c>
      <c r="D59" s="67">
        <v>1</v>
      </c>
      <c r="E59" s="82" t="s">
        <v>9</v>
      </c>
      <c r="F59" s="67">
        <v>1</v>
      </c>
      <c r="G59" s="67" t="s">
        <v>11</v>
      </c>
      <c r="H59" s="67">
        <v>1</v>
      </c>
      <c r="I59" s="43"/>
      <c r="J59" s="43"/>
      <c r="K59" s="22">
        <f t="shared" si="2"/>
        <v>0</v>
      </c>
      <c r="X59" s="4"/>
      <c r="Y59" s="4"/>
      <c r="Z59" s="4"/>
      <c r="AA59" s="4"/>
      <c r="AB59" s="4"/>
      <c r="AC59" s="4"/>
      <c r="AD59" s="4"/>
      <c r="AE59" s="4"/>
    </row>
    <row r="60" spans="1:31" s="3" customFormat="1" x14ac:dyDescent="0.25">
      <c r="A60" s="4"/>
      <c r="B60" s="40"/>
      <c r="C60" s="42" t="s">
        <v>22</v>
      </c>
      <c r="D60" s="67">
        <v>1</v>
      </c>
      <c r="E60" s="82" t="s">
        <v>9</v>
      </c>
      <c r="F60" s="67">
        <v>3</v>
      </c>
      <c r="G60" s="67" t="s">
        <v>11</v>
      </c>
      <c r="H60" s="67">
        <v>1</v>
      </c>
      <c r="I60" s="43"/>
      <c r="J60" s="43"/>
      <c r="K60" s="22">
        <f t="shared" si="2"/>
        <v>0</v>
      </c>
      <c r="X60" s="4"/>
      <c r="Y60" s="4"/>
      <c r="Z60" s="4"/>
      <c r="AA60" s="4"/>
      <c r="AB60" s="4"/>
      <c r="AC60" s="4"/>
      <c r="AD60" s="4"/>
      <c r="AE60" s="4"/>
    </row>
    <row r="61" spans="1:31" s="3" customFormat="1" x14ac:dyDescent="0.25">
      <c r="A61" s="4"/>
      <c r="B61" s="40"/>
      <c r="C61" s="44" t="s">
        <v>18</v>
      </c>
      <c r="D61" s="68">
        <v>1</v>
      </c>
      <c r="E61" s="82" t="s">
        <v>9</v>
      </c>
      <c r="F61" s="68">
        <v>2</v>
      </c>
      <c r="G61" s="68" t="s">
        <v>11</v>
      </c>
      <c r="H61" s="68">
        <v>1</v>
      </c>
      <c r="I61" s="45"/>
      <c r="J61" s="45"/>
      <c r="K61" s="22">
        <f t="shared" si="2"/>
        <v>0</v>
      </c>
      <c r="X61" s="4"/>
      <c r="Y61" s="4"/>
      <c r="Z61" s="4"/>
      <c r="AA61" s="4"/>
      <c r="AB61" s="4"/>
      <c r="AC61" s="4"/>
      <c r="AD61" s="4"/>
      <c r="AE61" s="4"/>
    </row>
    <row r="62" spans="1:31" s="3" customFormat="1" x14ac:dyDescent="0.25">
      <c r="A62" s="4"/>
      <c r="B62" s="40"/>
      <c r="C62" s="44" t="s">
        <v>47</v>
      </c>
      <c r="D62" s="68">
        <v>1</v>
      </c>
      <c r="E62" s="82" t="s">
        <v>9</v>
      </c>
      <c r="F62" s="68">
        <v>2</v>
      </c>
      <c r="G62" s="68" t="s">
        <v>11</v>
      </c>
      <c r="H62" s="68">
        <v>1</v>
      </c>
      <c r="I62" s="45"/>
      <c r="J62" s="45"/>
      <c r="K62" s="22">
        <f t="shared" si="2"/>
        <v>0</v>
      </c>
      <c r="X62" s="4"/>
      <c r="Y62" s="4"/>
      <c r="Z62" s="4"/>
      <c r="AA62" s="4"/>
      <c r="AB62" s="4"/>
      <c r="AC62" s="4"/>
      <c r="AD62" s="4"/>
      <c r="AE62" s="4"/>
    </row>
    <row r="63" spans="1:31" s="3" customFormat="1" ht="30" x14ac:dyDescent="0.25">
      <c r="A63" s="4"/>
      <c r="B63" s="17" t="s">
        <v>16</v>
      </c>
      <c r="C63" s="18" t="s">
        <v>60</v>
      </c>
      <c r="D63" s="59"/>
      <c r="E63" s="59"/>
      <c r="F63" s="59"/>
      <c r="G63" s="59"/>
      <c r="H63" s="59"/>
      <c r="I63" s="59"/>
      <c r="J63" s="99"/>
      <c r="K63" s="19">
        <f>SUM(K64:K67)</f>
        <v>0</v>
      </c>
      <c r="X63" s="4"/>
      <c r="Y63" s="4"/>
      <c r="Z63" s="4"/>
      <c r="AA63" s="4"/>
      <c r="AB63" s="4"/>
      <c r="AC63" s="4"/>
      <c r="AD63" s="4"/>
      <c r="AE63" s="4"/>
    </row>
    <row r="64" spans="1:31" s="3" customFormat="1" x14ac:dyDescent="0.25">
      <c r="A64" s="4"/>
      <c r="B64" s="40"/>
      <c r="C64" s="24" t="s">
        <v>17</v>
      </c>
      <c r="D64" s="66">
        <v>55</v>
      </c>
      <c r="E64" s="82" t="s">
        <v>9</v>
      </c>
      <c r="F64" s="66">
        <v>2</v>
      </c>
      <c r="G64" s="66" t="s">
        <v>14</v>
      </c>
      <c r="H64" s="66">
        <v>1</v>
      </c>
      <c r="I64" s="66" t="s">
        <v>7</v>
      </c>
      <c r="J64" s="92"/>
      <c r="K64" s="22">
        <f t="shared" si="2"/>
        <v>0</v>
      </c>
      <c r="X64" s="4"/>
      <c r="Y64" s="4"/>
      <c r="Z64" s="4"/>
      <c r="AA64" s="4"/>
      <c r="AB64" s="4"/>
      <c r="AC64" s="4"/>
      <c r="AD64" s="4"/>
      <c r="AE64" s="4"/>
    </row>
    <row r="65" spans="1:31" s="3" customFormat="1" x14ac:dyDescent="0.25">
      <c r="A65" s="4"/>
      <c r="B65" s="40"/>
      <c r="C65" s="24" t="s">
        <v>18</v>
      </c>
      <c r="D65" s="66">
        <v>55</v>
      </c>
      <c r="E65" s="84" t="s">
        <v>9</v>
      </c>
      <c r="F65" s="66">
        <v>2</v>
      </c>
      <c r="G65" s="83" t="s">
        <v>14</v>
      </c>
      <c r="H65" s="66">
        <v>1</v>
      </c>
      <c r="I65" s="66" t="s">
        <v>7</v>
      </c>
      <c r="J65" s="92"/>
      <c r="K65" s="22">
        <f t="shared" si="2"/>
        <v>0</v>
      </c>
      <c r="X65" s="4"/>
      <c r="Y65" s="4"/>
      <c r="Z65" s="4"/>
      <c r="AA65" s="4"/>
      <c r="AB65" s="4"/>
      <c r="AC65" s="4"/>
      <c r="AD65" s="4"/>
      <c r="AE65" s="4"/>
    </row>
    <row r="66" spans="1:31" s="3" customFormat="1" x14ac:dyDescent="0.25">
      <c r="A66" s="4"/>
      <c r="B66" s="40"/>
      <c r="C66" s="24" t="s">
        <v>19</v>
      </c>
      <c r="D66" s="66">
        <v>55</v>
      </c>
      <c r="E66" s="82" t="s">
        <v>9</v>
      </c>
      <c r="F66" s="66">
        <v>2</v>
      </c>
      <c r="G66" s="83" t="s">
        <v>14</v>
      </c>
      <c r="H66" s="66">
        <v>1</v>
      </c>
      <c r="I66" s="66" t="s">
        <v>7</v>
      </c>
      <c r="J66" s="92"/>
      <c r="K66" s="22">
        <f t="shared" si="2"/>
        <v>0</v>
      </c>
      <c r="X66" s="4"/>
      <c r="Y66" s="4"/>
      <c r="Z66" s="4"/>
      <c r="AA66" s="4"/>
      <c r="AB66" s="4"/>
      <c r="AC66" s="4"/>
      <c r="AD66" s="4"/>
      <c r="AE66" s="4"/>
    </row>
    <row r="67" spans="1:31" s="3" customFormat="1" x14ac:dyDescent="0.25">
      <c r="A67" s="4"/>
      <c r="B67" s="40"/>
      <c r="C67" s="24" t="s">
        <v>20</v>
      </c>
      <c r="D67" s="66">
        <v>2</v>
      </c>
      <c r="E67" s="82" t="s">
        <v>9</v>
      </c>
      <c r="F67" s="66">
        <v>2</v>
      </c>
      <c r="G67" s="83" t="s">
        <v>14</v>
      </c>
      <c r="H67" s="66">
        <v>1</v>
      </c>
      <c r="I67" s="66" t="s">
        <v>7</v>
      </c>
      <c r="J67" s="92"/>
      <c r="K67" s="22">
        <f t="shared" si="2"/>
        <v>0</v>
      </c>
      <c r="X67" s="4"/>
      <c r="Y67" s="4"/>
      <c r="Z67" s="4"/>
      <c r="AA67" s="4"/>
      <c r="AB67" s="4"/>
      <c r="AC67" s="4"/>
      <c r="AD67" s="4"/>
      <c r="AE67" s="4"/>
    </row>
    <row r="68" spans="1:31" s="3" customFormat="1" x14ac:dyDescent="0.25">
      <c r="A68" s="4"/>
      <c r="B68" s="40"/>
      <c r="C68" s="24"/>
      <c r="D68" s="66"/>
      <c r="E68" s="66"/>
      <c r="F68" s="66"/>
      <c r="G68" s="83"/>
      <c r="H68" s="66"/>
      <c r="I68" s="66"/>
      <c r="J68" s="92"/>
      <c r="K68" s="22"/>
      <c r="X68" s="4"/>
      <c r="Y68" s="4"/>
      <c r="Z68" s="4"/>
      <c r="AA68" s="4"/>
      <c r="AB68" s="4"/>
      <c r="AC68" s="4"/>
      <c r="AD68" s="4"/>
      <c r="AE68" s="4"/>
    </row>
    <row r="69" spans="1:31" s="3" customFormat="1" x14ac:dyDescent="0.25">
      <c r="A69" s="4"/>
      <c r="B69" s="17" t="s">
        <v>25</v>
      </c>
      <c r="C69" s="18" t="s">
        <v>48</v>
      </c>
      <c r="D69" s="59"/>
      <c r="E69" s="59"/>
      <c r="F69" s="59"/>
      <c r="G69" s="59"/>
      <c r="H69" s="59"/>
      <c r="I69" s="59"/>
      <c r="J69" s="99"/>
      <c r="K69" s="19">
        <f>K70+K84+K101++K135+K152</f>
        <v>0</v>
      </c>
      <c r="X69" s="4"/>
      <c r="Y69" s="4"/>
      <c r="Z69" s="4"/>
      <c r="AA69" s="4"/>
      <c r="AB69" s="4"/>
      <c r="AC69" s="4"/>
      <c r="AD69" s="4"/>
      <c r="AE69" s="4"/>
    </row>
    <row r="70" spans="1:31" s="3" customFormat="1" x14ac:dyDescent="0.25">
      <c r="A70" s="4"/>
      <c r="B70" s="53">
        <v>1</v>
      </c>
      <c r="C70" s="32" t="s">
        <v>84</v>
      </c>
      <c r="D70" s="65"/>
      <c r="E70" s="65"/>
      <c r="F70" s="65"/>
      <c r="G70" s="65"/>
      <c r="H70" s="65"/>
      <c r="I70" s="65"/>
      <c r="J70" s="97"/>
      <c r="K70" s="23">
        <f>SUM(K75:K150)</f>
        <v>0</v>
      </c>
      <c r="X70" s="4"/>
      <c r="Y70" s="4"/>
      <c r="Z70" s="4"/>
      <c r="AA70" s="4"/>
      <c r="AB70" s="4"/>
      <c r="AC70" s="4"/>
      <c r="AD70" s="4"/>
      <c r="AE70" s="4"/>
    </row>
    <row r="71" spans="1:31" s="3" customFormat="1" x14ac:dyDescent="0.25">
      <c r="A71" s="4"/>
      <c r="B71" s="40"/>
      <c r="C71" s="50" t="s">
        <v>63</v>
      </c>
      <c r="D71" s="71"/>
      <c r="E71" s="71"/>
      <c r="F71" s="71"/>
      <c r="G71" s="71"/>
      <c r="H71" s="71"/>
      <c r="I71" s="71"/>
      <c r="J71" s="98"/>
      <c r="K71" s="22"/>
      <c r="X71" s="4"/>
      <c r="Y71" s="4"/>
      <c r="Z71" s="4"/>
      <c r="AA71" s="4"/>
      <c r="AB71" s="4"/>
      <c r="AC71" s="4"/>
      <c r="AD71" s="4"/>
      <c r="AE71" s="4"/>
    </row>
    <row r="72" spans="1:31" s="3" customFormat="1" x14ac:dyDescent="0.25">
      <c r="A72" s="4"/>
      <c r="B72" s="40"/>
      <c r="C72" s="51" t="s">
        <v>85</v>
      </c>
      <c r="D72" s="72">
        <v>2</v>
      </c>
      <c r="E72" s="71" t="s">
        <v>9</v>
      </c>
      <c r="F72" s="72">
        <v>4</v>
      </c>
      <c r="G72" s="73" t="s">
        <v>14</v>
      </c>
      <c r="H72" s="73">
        <v>1</v>
      </c>
      <c r="I72" s="73" t="s">
        <v>90</v>
      </c>
      <c r="J72" s="100"/>
      <c r="K72" s="22">
        <f t="shared" ref="K72:K83" si="3">J72*D72*F72*H72</f>
        <v>0</v>
      </c>
      <c r="X72" s="4"/>
      <c r="Y72" s="4"/>
      <c r="Z72" s="4"/>
      <c r="AA72" s="4"/>
      <c r="AB72" s="4"/>
      <c r="AC72" s="4"/>
      <c r="AD72" s="4"/>
      <c r="AE72" s="4"/>
    </row>
    <row r="73" spans="1:31" s="3" customFormat="1" x14ac:dyDescent="0.25">
      <c r="A73" s="4"/>
      <c r="B73" s="40"/>
      <c r="C73" s="51" t="s">
        <v>94</v>
      </c>
      <c r="D73" s="72">
        <v>2</v>
      </c>
      <c r="E73" s="71" t="s">
        <v>9</v>
      </c>
      <c r="F73" s="72">
        <v>3</v>
      </c>
      <c r="G73" s="73" t="s">
        <v>14</v>
      </c>
      <c r="H73" s="73">
        <v>1</v>
      </c>
      <c r="I73" s="73" t="s">
        <v>90</v>
      </c>
      <c r="J73" s="100"/>
      <c r="K73" s="22">
        <f t="shared" si="3"/>
        <v>0</v>
      </c>
      <c r="X73" s="4"/>
      <c r="Y73" s="4"/>
      <c r="Z73" s="4"/>
      <c r="AA73" s="4"/>
      <c r="AB73" s="4"/>
      <c r="AC73" s="4"/>
      <c r="AD73" s="4"/>
      <c r="AE73" s="4"/>
    </row>
    <row r="74" spans="1:31" s="3" customFormat="1" x14ac:dyDescent="0.25">
      <c r="A74" s="4"/>
      <c r="B74" s="40"/>
      <c r="C74" s="51" t="s">
        <v>86</v>
      </c>
      <c r="D74" s="72">
        <v>2</v>
      </c>
      <c r="E74" s="71" t="s">
        <v>9</v>
      </c>
      <c r="F74" s="73">
        <v>1</v>
      </c>
      <c r="G74" s="73" t="s">
        <v>7</v>
      </c>
      <c r="H74" s="73">
        <v>1</v>
      </c>
      <c r="I74" s="73" t="s">
        <v>91</v>
      </c>
      <c r="J74" s="91"/>
      <c r="K74" s="22">
        <f t="shared" si="3"/>
        <v>0</v>
      </c>
      <c r="X74" s="4"/>
      <c r="Y74" s="4"/>
      <c r="Z74" s="4"/>
      <c r="AA74" s="4"/>
      <c r="AB74" s="4"/>
      <c r="AC74" s="4"/>
      <c r="AD74" s="4"/>
      <c r="AE74" s="4"/>
    </row>
    <row r="75" spans="1:31" s="3" customFormat="1" x14ac:dyDescent="0.25">
      <c r="A75" s="4"/>
      <c r="B75" s="40"/>
      <c r="C75" s="50" t="s">
        <v>93</v>
      </c>
      <c r="D75" s="72"/>
      <c r="E75" s="71"/>
      <c r="F75" s="72"/>
      <c r="G75" s="73"/>
      <c r="H75" s="73"/>
      <c r="I75" s="73"/>
      <c r="J75" s="92"/>
      <c r="K75" s="22"/>
      <c r="X75" s="4"/>
      <c r="Y75" s="4"/>
      <c r="Z75" s="4"/>
      <c r="AA75" s="4"/>
      <c r="AB75" s="4"/>
      <c r="AC75" s="4"/>
      <c r="AD75" s="4"/>
      <c r="AE75" s="4"/>
    </row>
    <row r="76" spans="1:31" s="3" customFormat="1" x14ac:dyDescent="0.25">
      <c r="A76" s="4"/>
      <c r="B76" s="40"/>
      <c r="C76" s="51" t="s">
        <v>85</v>
      </c>
      <c r="D76" s="72">
        <v>1</v>
      </c>
      <c r="E76" s="71" t="s">
        <v>9</v>
      </c>
      <c r="F76" s="72">
        <v>4</v>
      </c>
      <c r="G76" s="73" t="s">
        <v>14</v>
      </c>
      <c r="H76" s="73">
        <v>1</v>
      </c>
      <c r="I76" s="73" t="s">
        <v>92</v>
      </c>
      <c r="J76" s="100"/>
      <c r="K76" s="22">
        <f t="shared" si="3"/>
        <v>0</v>
      </c>
      <c r="X76" s="4"/>
      <c r="Y76" s="4"/>
      <c r="Z76" s="4"/>
      <c r="AA76" s="4"/>
      <c r="AB76" s="4"/>
      <c r="AC76" s="4"/>
      <c r="AD76" s="4"/>
      <c r="AE76" s="4"/>
    </row>
    <row r="77" spans="1:31" s="3" customFormat="1" x14ac:dyDescent="0.25">
      <c r="A77" s="4"/>
      <c r="B77" s="40"/>
      <c r="C77" s="51" t="s">
        <v>94</v>
      </c>
      <c r="D77" s="72">
        <v>1</v>
      </c>
      <c r="E77" s="71" t="s">
        <v>9</v>
      </c>
      <c r="F77" s="72">
        <v>3</v>
      </c>
      <c r="G77" s="73" t="s">
        <v>14</v>
      </c>
      <c r="H77" s="73">
        <v>1</v>
      </c>
      <c r="I77" s="73" t="s">
        <v>90</v>
      </c>
      <c r="J77" s="100"/>
      <c r="K77" s="22">
        <f t="shared" si="3"/>
        <v>0</v>
      </c>
      <c r="X77" s="4"/>
      <c r="Y77" s="4"/>
      <c r="Z77" s="4"/>
      <c r="AA77" s="4"/>
      <c r="AB77" s="4"/>
      <c r="AC77" s="4"/>
      <c r="AD77" s="4"/>
      <c r="AE77" s="4"/>
    </row>
    <row r="78" spans="1:31" s="3" customFormat="1" x14ac:dyDescent="0.25">
      <c r="A78" s="4"/>
      <c r="B78" s="40"/>
      <c r="C78" s="51" t="s">
        <v>87</v>
      </c>
      <c r="D78" s="72">
        <v>1</v>
      </c>
      <c r="E78" s="71" t="s">
        <v>9</v>
      </c>
      <c r="F78" s="73">
        <v>1</v>
      </c>
      <c r="G78" s="73" t="s">
        <v>7</v>
      </c>
      <c r="H78" s="73">
        <v>2</v>
      </c>
      <c r="I78" s="73" t="s">
        <v>92</v>
      </c>
      <c r="J78" s="91"/>
      <c r="K78" s="22">
        <f t="shared" si="3"/>
        <v>0</v>
      </c>
      <c r="X78" s="4"/>
      <c r="Y78" s="4"/>
      <c r="Z78" s="4"/>
      <c r="AA78" s="4"/>
      <c r="AB78" s="4"/>
      <c r="AC78" s="4"/>
      <c r="AD78" s="4"/>
      <c r="AE78" s="4"/>
    </row>
    <row r="79" spans="1:31" s="3" customFormat="1" x14ac:dyDescent="0.25">
      <c r="A79" s="25"/>
      <c r="B79" s="20"/>
      <c r="C79" s="51" t="s">
        <v>86</v>
      </c>
      <c r="D79" s="72">
        <v>1</v>
      </c>
      <c r="E79" s="71" t="s">
        <v>9</v>
      </c>
      <c r="F79" s="73">
        <v>1</v>
      </c>
      <c r="G79" s="73" t="s">
        <v>7</v>
      </c>
      <c r="H79" s="73">
        <v>1</v>
      </c>
      <c r="I79" s="73" t="s">
        <v>91</v>
      </c>
      <c r="J79" s="91"/>
      <c r="K79" s="22">
        <f t="shared" si="3"/>
        <v>0</v>
      </c>
      <c r="X79" s="4"/>
      <c r="Y79" s="4"/>
      <c r="Z79" s="4"/>
      <c r="AA79" s="4"/>
      <c r="AB79" s="4"/>
      <c r="AC79" s="4"/>
      <c r="AD79" s="4"/>
      <c r="AE79" s="4"/>
    </row>
    <row r="80" spans="1:31" s="3" customFormat="1" x14ac:dyDescent="0.25">
      <c r="A80" s="4"/>
      <c r="B80" s="40"/>
      <c r="C80" s="50" t="s">
        <v>95</v>
      </c>
      <c r="D80" s="73"/>
      <c r="E80" s="82"/>
      <c r="F80" s="72"/>
      <c r="G80" s="73"/>
      <c r="H80" s="73"/>
      <c r="I80" s="73"/>
      <c r="J80" s="92"/>
      <c r="K80" s="22"/>
      <c r="X80" s="4"/>
      <c r="Y80" s="4"/>
      <c r="Z80" s="4"/>
      <c r="AA80" s="4"/>
      <c r="AB80" s="4"/>
      <c r="AC80" s="4"/>
      <c r="AD80" s="4"/>
      <c r="AE80" s="4"/>
    </row>
    <row r="81" spans="1:31" s="3" customFormat="1" x14ac:dyDescent="0.25">
      <c r="A81" s="4"/>
      <c r="B81" s="40"/>
      <c r="C81" s="51" t="s">
        <v>88</v>
      </c>
      <c r="D81" s="73">
        <v>1</v>
      </c>
      <c r="E81" s="71" t="s">
        <v>9</v>
      </c>
      <c r="F81" s="72">
        <v>3</v>
      </c>
      <c r="G81" s="73" t="s">
        <v>14</v>
      </c>
      <c r="H81" s="73">
        <v>2</v>
      </c>
      <c r="I81" s="73" t="s">
        <v>23</v>
      </c>
      <c r="J81" s="92"/>
      <c r="K81" s="22">
        <f t="shared" si="3"/>
        <v>0</v>
      </c>
      <c r="X81" s="4"/>
      <c r="Y81" s="4"/>
      <c r="Z81" s="4"/>
      <c r="AA81" s="4"/>
      <c r="AB81" s="4"/>
      <c r="AC81" s="4"/>
      <c r="AD81" s="4"/>
      <c r="AE81" s="4"/>
    </row>
    <row r="82" spans="1:31" s="3" customFormat="1" x14ac:dyDescent="0.25">
      <c r="A82" s="4"/>
      <c r="B82" s="40"/>
      <c r="C82" s="51" t="s">
        <v>89</v>
      </c>
      <c r="D82" s="72">
        <v>17</v>
      </c>
      <c r="E82" s="71" t="s">
        <v>9</v>
      </c>
      <c r="F82" s="72">
        <v>3</v>
      </c>
      <c r="G82" s="73" t="s">
        <v>14</v>
      </c>
      <c r="H82" s="73">
        <v>1</v>
      </c>
      <c r="I82" s="73" t="s">
        <v>90</v>
      </c>
      <c r="J82" s="100"/>
      <c r="K82" s="22">
        <f t="shared" si="3"/>
        <v>0</v>
      </c>
      <c r="X82" s="4"/>
      <c r="Y82" s="4"/>
      <c r="Z82" s="4"/>
      <c r="AA82" s="4"/>
      <c r="AB82" s="4"/>
      <c r="AC82" s="4"/>
      <c r="AD82" s="4"/>
      <c r="AE82" s="4"/>
    </row>
    <row r="83" spans="1:31" s="3" customFormat="1" x14ac:dyDescent="0.25">
      <c r="A83" s="4"/>
      <c r="B83" s="40"/>
      <c r="C83" s="51" t="s">
        <v>98</v>
      </c>
      <c r="D83" s="72">
        <v>1</v>
      </c>
      <c r="E83" s="71" t="s">
        <v>23</v>
      </c>
      <c r="F83" s="72">
        <v>3</v>
      </c>
      <c r="G83" s="73" t="s">
        <v>14</v>
      </c>
      <c r="H83" s="73">
        <v>1</v>
      </c>
      <c r="I83" s="73" t="s">
        <v>90</v>
      </c>
      <c r="J83" s="100"/>
      <c r="K83" s="22">
        <f t="shared" si="3"/>
        <v>0</v>
      </c>
      <c r="X83" s="4"/>
      <c r="Y83" s="4"/>
      <c r="Z83" s="4"/>
      <c r="AA83" s="4"/>
      <c r="AB83" s="4"/>
      <c r="AC83" s="4"/>
      <c r="AD83" s="4"/>
      <c r="AE83" s="4"/>
    </row>
    <row r="84" spans="1:31" s="3" customFormat="1" x14ac:dyDescent="0.25">
      <c r="A84" s="4"/>
      <c r="B84" s="53">
        <v>2</v>
      </c>
      <c r="C84" s="54" t="s">
        <v>96</v>
      </c>
      <c r="D84" s="74"/>
      <c r="E84" s="81"/>
      <c r="F84" s="74"/>
      <c r="G84" s="86"/>
      <c r="H84" s="86"/>
      <c r="I84" s="86"/>
      <c r="J84" s="101"/>
      <c r="K84" s="33">
        <f>SUM(K85:K100)</f>
        <v>0</v>
      </c>
      <c r="X84" s="4"/>
      <c r="Y84" s="4"/>
      <c r="Z84" s="4"/>
      <c r="AA84" s="4"/>
      <c r="AB84" s="4"/>
      <c r="AC84" s="4"/>
      <c r="AD84" s="4"/>
      <c r="AE84" s="4"/>
    </row>
    <row r="85" spans="1:31" s="3" customFormat="1" x14ac:dyDescent="0.25">
      <c r="A85" s="4"/>
      <c r="B85" s="40"/>
      <c r="C85" s="50" t="s">
        <v>63</v>
      </c>
      <c r="D85" s="72"/>
      <c r="E85" s="82"/>
      <c r="F85" s="72"/>
      <c r="G85" s="73"/>
      <c r="H85" s="73"/>
      <c r="I85" s="73"/>
      <c r="J85" s="102"/>
      <c r="K85" s="22"/>
      <c r="X85" s="4"/>
      <c r="Y85" s="4"/>
      <c r="Z85" s="4"/>
      <c r="AA85" s="4"/>
      <c r="AB85" s="4"/>
      <c r="AC85" s="4"/>
      <c r="AD85" s="4"/>
      <c r="AE85" s="4"/>
    </row>
    <row r="86" spans="1:31" s="3" customFormat="1" x14ac:dyDescent="0.25">
      <c r="A86" s="4"/>
      <c r="B86" s="40"/>
      <c r="C86" s="51" t="s">
        <v>85</v>
      </c>
      <c r="D86" s="72">
        <v>2</v>
      </c>
      <c r="E86" s="71" t="s">
        <v>9</v>
      </c>
      <c r="F86" s="72">
        <v>4</v>
      </c>
      <c r="G86" s="73" t="s">
        <v>14</v>
      </c>
      <c r="H86" s="73">
        <v>1</v>
      </c>
      <c r="I86" s="73" t="s">
        <v>90</v>
      </c>
      <c r="J86" s="100"/>
      <c r="K86" s="22">
        <f t="shared" ref="K86:K87" si="4">J86*D86*F86*H86</f>
        <v>0</v>
      </c>
      <c r="X86" s="4"/>
      <c r="Y86" s="4"/>
      <c r="Z86" s="4"/>
      <c r="AA86" s="4"/>
      <c r="AB86" s="4"/>
      <c r="AC86" s="4"/>
      <c r="AD86" s="4"/>
      <c r="AE86" s="4"/>
    </row>
    <row r="87" spans="1:31" s="3" customFormat="1" x14ac:dyDescent="0.25">
      <c r="A87" s="4"/>
      <c r="B87" s="40"/>
      <c r="C87" s="51" t="s">
        <v>94</v>
      </c>
      <c r="D87" s="72">
        <v>2</v>
      </c>
      <c r="E87" s="71" t="s">
        <v>9</v>
      </c>
      <c r="F87" s="72">
        <v>3</v>
      </c>
      <c r="G87" s="73" t="s">
        <v>14</v>
      </c>
      <c r="H87" s="73">
        <v>1</v>
      </c>
      <c r="I87" s="73" t="s">
        <v>90</v>
      </c>
      <c r="J87" s="100"/>
      <c r="K87" s="22">
        <f t="shared" si="4"/>
        <v>0</v>
      </c>
      <c r="X87" s="4"/>
      <c r="Y87" s="4"/>
      <c r="Z87" s="4"/>
      <c r="AA87" s="4"/>
      <c r="AB87" s="4"/>
      <c r="AC87" s="4"/>
      <c r="AD87" s="4"/>
      <c r="AE87" s="4"/>
    </row>
    <row r="88" spans="1:31" s="3" customFormat="1" x14ac:dyDescent="0.25">
      <c r="A88" s="4"/>
      <c r="B88" s="40"/>
      <c r="C88" s="44" t="s">
        <v>97</v>
      </c>
      <c r="D88" s="67">
        <v>2</v>
      </c>
      <c r="E88" s="82" t="s">
        <v>9</v>
      </c>
      <c r="F88" s="66">
        <v>1</v>
      </c>
      <c r="G88" s="83" t="s">
        <v>14</v>
      </c>
      <c r="H88" s="66">
        <v>1</v>
      </c>
      <c r="I88" s="66" t="s">
        <v>7</v>
      </c>
      <c r="J88" s="98"/>
      <c r="K88" s="22">
        <f t="shared" ref="K88:K90" si="5">J88*D88*F88*H88</f>
        <v>0</v>
      </c>
      <c r="X88" s="4"/>
      <c r="Y88" s="4"/>
      <c r="Z88" s="4"/>
      <c r="AA88" s="4"/>
      <c r="AB88" s="4"/>
      <c r="AC88" s="4"/>
      <c r="AD88" s="4"/>
      <c r="AE88" s="4"/>
    </row>
    <row r="89" spans="1:31" s="3" customFormat="1" x14ac:dyDescent="0.25">
      <c r="A89" s="4"/>
      <c r="B89" s="40"/>
      <c r="C89" s="44" t="s">
        <v>51</v>
      </c>
      <c r="D89" s="67">
        <v>2</v>
      </c>
      <c r="E89" s="82" t="s">
        <v>9</v>
      </c>
      <c r="F89" s="66">
        <v>1</v>
      </c>
      <c r="G89" s="83" t="s">
        <v>14</v>
      </c>
      <c r="H89" s="66">
        <v>1</v>
      </c>
      <c r="I89" s="66" t="s">
        <v>7</v>
      </c>
      <c r="J89" s="98"/>
      <c r="K89" s="22">
        <f t="shared" si="5"/>
        <v>0</v>
      </c>
      <c r="X89" s="4"/>
      <c r="Y89" s="4"/>
      <c r="Z89" s="4"/>
      <c r="AA89" s="4"/>
      <c r="AB89" s="4"/>
      <c r="AC89" s="4"/>
      <c r="AD89" s="4"/>
      <c r="AE89" s="4"/>
    </row>
    <row r="90" spans="1:31" s="3" customFormat="1" x14ac:dyDescent="0.25">
      <c r="A90" s="4"/>
      <c r="B90" s="40"/>
      <c r="C90" s="44" t="s">
        <v>52</v>
      </c>
      <c r="D90" s="67">
        <v>2</v>
      </c>
      <c r="E90" s="82" t="s">
        <v>9</v>
      </c>
      <c r="F90" s="66">
        <v>1</v>
      </c>
      <c r="G90" s="83" t="s">
        <v>14</v>
      </c>
      <c r="H90" s="66">
        <v>1</v>
      </c>
      <c r="I90" s="66" t="s">
        <v>7</v>
      </c>
      <c r="J90" s="98"/>
      <c r="K90" s="22">
        <f t="shared" si="5"/>
        <v>0</v>
      </c>
      <c r="X90" s="4"/>
      <c r="Y90" s="4"/>
      <c r="Z90" s="4"/>
      <c r="AA90" s="4"/>
      <c r="AB90" s="4"/>
      <c r="AC90" s="4"/>
      <c r="AD90" s="4"/>
      <c r="AE90" s="4"/>
    </row>
    <row r="91" spans="1:31" s="3" customFormat="1" x14ac:dyDescent="0.25">
      <c r="A91" s="4"/>
      <c r="B91" s="40"/>
      <c r="C91" s="50" t="s">
        <v>93</v>
      </c>
      <c r="D91" s="72"/>
      <c r="E91" s="82"/>
      <c r="F91" s="72"/>
      <c r="G91" s="73"/>
      <c r="H91" s="73"/>
      <c r="I91" s="73"/>
      <c r="J91" s="102"/>
      <c r="K91" s="22"/>
      <c r="X91" s="4"/>
      <c r="Y91" s="4"/>
      <c r="Z91" s="4"/>
      <c r="AA91" s="4"/>
      <c r="AB91" s="4"/>
      <c r="AC91" s="4"/>
      <c r="AD91" s="4"/>
      <c r="AE91" s="4"/>
    </row>
    <row r="92" spans="1:31" s="3" customFormat="1" x14ac:dyDescent="0.25">
      <c r="A92" s="4"/>
      <c r="B92" s="40"/>
      <c r="C92" s="51" t="s">
        <v>85</v>
      </c>
      <c r="D92" s="72">
        <v>1</v>
      </c>
      <c r="E92" s="71" t="s">
        <v>9</v>
      </c>
      <c r="F92" s="72">
        <v>4</v>
      </c>
      <c r="G92" s="73" t="s">
        <v>14</v>
      </c>
      <c r="H92" s="73">
        <v>1</v>
      </c>
      <c r="I92" s="73" t="s">
        <v>92</v>
      </c>
      <c r="J92" s="100"/>
      <c r="K92" s="22">
        <f t="shared" ref="K92:K96" si="6">J92*D92*F92*H92</f>
        <v>0</v>
      </c>
      <c r="X92" s="4"/>
      <c r="Y92" s="4"/>
      <c r="Z92" s="4"/>
      <c r="AA92" s="4"/>
      <c r="AB92" s="4"/>
      <c r="AC92" s="4"/>
      <c r="AD92" s="4"/>
      <c r="AE92" s="4"/>
    </row>
    <row r="93" spans="1:31" s="3" customFormat="1" x14ac:dyDescent="0.25">
      <c r="A93" s="4"/>
      <c r="B93" s="40"/>
      <c r="C93" s="51" t="s">
        <v>94</v>
      </c>
      <c r="D93" s="72">
        <v>1</v>
      </c>
      <c r="E93" s="71" t="s">
        <v>9</v>
      </c>
      <c r="F93" s="72">
        <v>3</v>
      </c>
      <c r="G93" s="73" t="s">
        <v>14</v>
      </c>
      <c r="H93" s="73">
        <v>1</v>
      </c>
      <c r="I93" s="73" t="s">
        <v>90</v>
      </c>
      <c r="J93" s="100"/>
      <c r="K93" s="22">
        <f t="shared" si="6"/>
        <v>0</v>
      </c>
      <c r="X93" s="4"/>
      <c r="Y93" s="4"/>
      <c r="Z93" s="4"/>
      <c r="AA93" s="4"/>
      <c r="AB93" s="4"/>
      <c r="AC93" s="4"/>
      <c r="AD93" s="4"/>
      <c r="AE93" s="4"/>
    </row>
    <row r="94" spans="1:31" s="3" customFormat="1" x14ac:dyDescent="0.25">
      <c r="A94" s="4"/>
      <c r="B94" s="40"/>
      <c r="C94" s="44" t="s">
        <v>97</v>
      </c>
      <c r="D94" s="67">
        <v>1</v>
      </c>
      <c r="E94" s="82" t="s">
        <v>9</v>
      </c>
      <c r="F94" s="66">
        <v>1</v>
      </c>
      <c r="G94" s="83" t="s">
        <v>14</v>
      </c>
      <c r="H94" s="66">
        <v>1</v>
      </c>
      <c r="I94" s="66" t="s">
        <v>7</v>
      </c>
      <c r="J94" s="98"/>
      <c r="K94" s="22">
        <f t="shared" si="6"/>
        <v>0</v>
      </c>
      <c r="X94" s="4"/>
      <c r="Y94" s="4"/>
      <c r="Z94" s="4"/>
      <c r="AA94" s="4"/>
      <c r="AB94" s="4"/>
      <c r="AC94" s="4"/>
      <c r="AD94" s="4"/>
      <c r="AE94" s="4"/>
    </row>
    <row r="95" spans="1:31" s="3" customFormat="1" x14ac:dyDescent="0.25">
      <c r="A95" s="4"/>
      <c r="B95" s="40"/>
      <c r="C95" s="44" t="s">
        <v>51</v>
      </c>
      <c r="D95" s="67">
        <v>1</v>
      </c>
      <c r="E95" s="82" t="s">
        <v>9</v>
      </c>
      <c r="F95" s="66">
        <v>1</v>
      </c>
      <c r="G95" s="83" t="s">
        <v>14</v>
      </c>
      <c r="H95" s="66">
        <v>1</v>
      </c>
      <c r="I95" s="66" t="s">
        <v>7</v>
      </c>
      <c r="J95" s="98"/>
      <c r="K95" s="22">
        <f t="shared" si="6"/>
        <v>0</v>
      </c>
      <c r="X95" s="4"/>
      <c r="Y95" s="4"/>
      <c r="Z95" s="4"/>
      <c r="AA95" s="4"/>
      <c r="AB95" s="4"/>
      <c r="AC95" s="4"/>
      <c r="AD95" s="4"/>
      <c r="AE95" s="4"/>
    </row>
    <row r="96" spans="1:31" s="3" customFormat="1" x14ac:dyDescent="0.25">
      <c r="A96" s="4"/>
      <c r="B96" s="40"/>
      <c r="C96" s="44" t="s">
        <v>52</v>
      </c>
      <c r="D96" s="67">
        <v>1</v>
      </c>
      <c r="E96" s="82" t="s">
        <v>9</v>
      </c>
      <c r="F96" s="66">
        <v>1</v>
      </c>
      <c r="G96" s="83" t="s">
        <v>14</v>
      </c>
      <c r="H96" s="66">
        <v>1</v>
      </c>
      <c r="I96" s="66" t="s">
        <v>7</v>
      </c>
      <c r="J96" s="98"/>
      <c r="K96" s="22">
        <f t="shared" si="6"/>
        <v>0</v>
      </c>
      <c r="X96" s="4"/>
      <c r="Y96" s="4"/>
      <c r="Z96" s="4"/>
      <c r="AA96" s="4"/>
      <c r="AB96" s="4"/>
      <c r="AC96" s="4"/>
      <c r="AD96" s="4"/>
      <c r="AE96" s="4"/>
    </row>
    <row r="97" spans="1:31" s="3" customFormat="1" x14ac:dyDescent="0.25">
      <c r="A97" s="4"/>
      <c r="B97" s="40"/>
      <c r="C97" s="50" t="s">
        <v>95</v>
      </c>
      <c r="D97" s="72"/>
      <c r="E97" s="82"/>
      <c r="F97" s="72"/>
      <c r="G97" s="73"/>
      <c r="H97" s="73"/>
      <c r="I97" s="73"/>
      <c r="J97" s="102"/>
      <c r="K97" s="22"/>
      <c r="X97" s="4"/>
      <c r="Y97" s="4"/>
      <c r="Z97" s="4"/>
      <c r="AA97" s="4"/>
      <c r="AB97" s="4"/>
      <c r="AC97" s="4"/>
      <c r="AD97" s="4"/>
      <c r="AE97" s="4"/>
    </row>
    <row r="98" spans="1:31" s="3" customFormat="1" x14ac:dyDescent="0.25">
      <c r="A98" s="4"/>
      <c r="B98" s="40"/>
      <c r="C98" s="51" t="s">
        <v>88</v>
      </c>
      <c r="D98" s="73">
        <v>1</v>
      </c>
      <c r="E98" s="71" t="s">
        <v>9</v>
      </c>
      <c r="F98" s="72">
        <v>3</v>
      </c>
      <c r="G98" s="73" t="s">
        <v>14</v>
      </c>
      <c r="H98" s="73">
        <v>2</v>
      </c>
      <c r="I98" s="73" t="s">
        <v>23</v>
      </c>
      <c r="J98" s="92"/>
      <c r="K98" s="22">
        <f t="shared" ref="K98:K100" si="7">J98*D98*F98*H98</f>
        <v>0</v>
      </c>
      <c r="X98" s="4"/>
      <c r="Y98" s="4"/>
      <c r="Z98" s="4"/>
      <c r="AA98" s="4"/>
      <c r="AB98" s="4"/>
      <c r="AC98" s="4"/>
      <c r="AD98" s="4"/>
      <c r="AE98" s="4"/>
    </row>
    <row r="99" spans="1:31" s="3" customFormat="1" x14ac:dyDescent="0.25">
      <c r="A99" s="4"/>
      <c r="B99" s="40"/>
      <c r="C99" s="51" t="s">
        <v>89</v>
      </c>
      <c r="D99" s="72">
        <v>17</v>
      </c>
      <c r="E99" s="71" t="s">
        <v>9</v>
      </c>
      <c r="F99" s="72">
        <v>3</v>
      </c>
      <c r="G99" s="73" t="s">
        <v>14</v>
      </c>
      <c r="H99" s="73">
        <v>1</v>
      </c>
      <c r="I99" s="73" t="s">
        <v>90</v>
      </c>
      <c r="J99" s="100"/>
      <c r="K99" s="22">
        <f t="shared" si="7"/>
        <v>0</v>
      </c>
      <c r="X99" s="4"/>
      <c r="Y99" s="4"/>
      <c r="Z99" s="4"/>
      <c r="AA99" s="4"/>
      <c r="AB99" s="4"/>
      <c r="AC99" s="4"/>
      <c r="AD99" s="4"/>
      <c r="AE99" s="4"/>
    </row>
    <row r="100" spans="1:31" s="3" customFormat="1" x14ac:dyDescent="0.25">
      <c r="A100" s="4"/>
      <c r="B100" s="40"/>
      <c r="C100" s="51" t="s">
        <v>98</v>
      </c>
      <c r="D100" s="72">
        <v>1</v>
      </c>
      <c r="E100" s="71" t="s">
        <v>23</v>
      </c>
      <c r="F100" s="72">
        <v>3</v>
      </c>
      <c r="G100" s="73" t="s">
        <v>14</v>
      </c>
      <c r="H100" s="73">
        <v>1</v>
      </c>
      <c r="I100" s="73" t="s">
        <v>90</v>
      </c>
      <c r="J100" s="100"/>
      <c r="K100" s="22">
        <f t="shared" si="7"/>
        <v>0</v>
      </c>
      <c r="X100" s="4"/>
      <c r="Y100" s="4"/>
      <c r="Z100" s="4"/>
      <c r="AA100" s="4"/>
      <c r="AB100" s="4"/>
      <c r="AC100" s="4"/>
      <c r="AD100" s="4"/>
      <c r="AE100" s="4"/>
    </row>
    <row r="101" spans="1:31" s="3" customFormat="1" x14ac:dyDescent="0.25">
      <c r="A101" s="4"/>
      <c r="B101" s="55">
        <v>3</v>
      </c>
      <c r="C101" s="54" t="s">
        <v>99</v>
      </c>
      <c r="D101" s="75"/>
      <c r="E101" s="87"/>
      <c r="F101" s="75"/>
      <c r="G101" s="88"/>
      <c r="H101" s="88"/>
      <c r="I101" s="88"/>
      <c r="J101" s="103"/>
      <c r="K101" s="23">
        <f>SUM(K103:K117)</f>
        <v>0</v>
      </c>
      <c r="X101" s="4"/>
      <c r="Y101" s="4"/>
      <c r="Z101" s="4"/>
      <c r="AA101" s="4"/>
      <c r="AB101" s="4"/>
      <c r="AC101" s="4"/>
      <c r="AD101" s="4"/>
      <c r="AE101" s="4"/>
    </row>
    <row r="102" spans="1:31" s="3" customFormat="1" x14ac:dyDescent="0.25">
      <c r="A102" s="4"/>
      <c r="B102" s="40"/>
      <c r="C102" s="50" t="s">
        <v>63</v>
      </c>
      <c r="D102" s="72"/>
      <c r="E102" s="82"/>
      <c r="F102" s="72"/>
      <c r="G102" s="73"/>
      <c r="H102" s="73"/>
      <c r="I102" s="73"/>
      <c r="J102" s="102"/>
      <c r="K102" s="22"/>
      <c r="X102" s="4"/>
      <c r="Y102" s="4"/>
      <c r="Z102" s="4"/>
      <c r="AA102" s="4"/>
      <c r="AB102" s="4"/>
      <c r="AC102" s="4"/>
      <c r="AD102" s="4"/>
      <c r="AE102" s="4"/>
    </row>
    <row r="103" spans="1:31" s="3" customFormat="1" x14ac:dyDescent="0.25">
      <c r="A103" s="4"/>
      <c r="B103" s="40"/>
      <c r="C103" s="51" t="s">
        <v>85</v>
      </c>
      <c r="D103" s="72">
        <v>2</v>
      </c>
      <c r="E103" s="71" t="s">
        <v>9</v>
      </c>
      <c r="F103" s="72">
        <v>4</v>
      </c>
      <c r="G103" s="73" t="s">
        <v>14</v>
      </c>
      <c r="H103" s="73">
        <v>1</v>
      </c>
      <c r="I103" s="73" t="s">
        <v>90</v>
      </c>
      <c r="J103" s="100"/>
      <c r="K103" s="22">
        <f t="shared" ref="K103:K107" si="8">J103*D103*F103*H103</f>
        <v>0</v>
      </c>
      <c r="X103" s="4"/>
      <c r="Y103" s="4"/>
      <c r="Z103" s="4"/>
      <c r="AA103" s="4"/>
      <c r="AB103" s="4"/>
      <c r="AC103" s="4"/>
      <c r="AD103" s="4"/>
      <c r="AE103" s="4"/>
    </row>
    <row r="104" spans="1:31" s="3" customFormat="1" x14ac:dyDescent="0.25">
      <c r="A104" s="4"/>
      <c r="B104" s="40"/>
      <c r="C104" s="51" t="s">
        <v>94</v>
      </c>
      <c r="D104" s="72">
        <v>2</v>
      </c>
      <c r="E104" s="71" t="s">
        <v>9</v>
      </c>
      <c r="F104" s="72">
        <v>3</v>
      </c>
      <c r="G104" s="73" t="s">
        <v>14</v>
      </c>
      <c r="H104" s="73">
        <v>1</v>
      </c>
      <c r="I104" s="73" t="s">
        <v>90</v>
      </c>
      <c r="J104" s="100"/>
      <c r="K104" s="22">
        <f t="shared" si="8"/>
        <v>0</v>
      </c>
      <c r="X104" s="4"/>
      <c r="Y104" s="4"/>
      <c r="Z104" s="4"/>
      <c r="AA104" s="4"/>
      <c r="AB104" s="4"/>
      <c r="AC104" s="4"/>
      <c r="AD104" s="4"/>
      <c r="AE104" s="4"/>
    </row>
    <row r="105" spans="1:31" s="3" customFormat="1" x14ac:dyDescent="0.25">
      <c r="A105" s="4"/>
      <c r="B105" s="40"/>
      <c r="C105" s="44" t="s">
        <v>102</v>
      </c>
      <c r="D105" s="67">
        <v>1</v>
      </c>
      <c r="E105" s="82" t="s">
        <v>9</v>
      </c>
      <c r="F105" s="66">
        <v>1</v>
      </c>
      <c r="G105" s="83" t="s">
        <v>14</v>
      </c>
      <c r="H105" s="66">
        <v>1</v>
      </c>
      <c r="I105" s="66" t="s">
        <v>7</v>
      </c>
      <c r="J105" s="98"/>
      <c r="K105" s="22">
        <f t="shared" si="8"/>
        <v>0</v>
      </c>
      <c r="X105" s="4"/>
      <c r="Y105" s="4"/>
      <c r="Z105" s="4"/>
      <c r="AA105" s="4"/>
      <c r="AB105" s="4"/>
      <c r="AC105" s="4"/>
      <c r="AD105" s="4"/>
      <c r="AE105" s="4"/>
    </row>
    <row r="106" spans="1:31" s="3" customFormat="1" x14ac:dyDescent="0.25">
      <c r="A106" s="4"/>
      <c r="B106" s="40"/>
      <c r="C106" s="44" t="s">
        <v>103</v>
      </c>
      <c r="D106" s="67">
        <v>1</v>
      </c>
      <c r="E106" s="82" t="s">
        <v>9</v>
      </c>
      <c r="F106" s="66">
        <v>1</v>
      </c>
      <c r="G106" s="83" t="s">
        <v>14</v>
      </c>
      <c r="H106" s="66">
        <v>1</v>
      </c>
      <c r="I106" s="66" t="s">
        <v>7</v>
      </c>
      <c r="J106" s="98"/>
      <c r="K106" s="22">
        <f t="shared" si="8"/>
        <v>0</v>
      </c>
      <c r="X106" s="4"/>
      <c r="Y106" s="4"/>
      <c r="Z106" s="4"/>
      <c r="AA106" s="4"/>
      <c r="AB106" s="4"/>
      <c r="AC106" s="4"/>
      <c r="AD106" s="4"/>
      <c r="AE106" s="4"/>
    </row>
    <row r="107" spans="1:31" s="3" customFormat="1" x14ac:dyDescent="0.25">
      <c r="A107" s="4"/>
      <c r="B107" s="40"/>
      <c r="C107" s="44" t="s">
        <v>52</v>
      </c>
      <c r="D107" s="67">
        <v>1</v>
      </c>
      <c r="E107" s="82" t="s">
        <v>9</v>
      </c>
      <c r="F107" s="66">
        <v>1</v>
      </c>
      <c r="G107" s="83" t="s">
        <v>14</v>
      </c>
      <c r="H107" s="66">
        <v>1</v>
      </c>
      <c r="I107" s="66" t="s">
        <v>7</v>
      </c>
      <c r="J107" s="98"/>
      <c r="K107" s="22">
        <f t="shared" si="8"/>
        <v>0</v>
      </c>
      <c r="X107" s="4"/>
      <c r="Y107" s="4"/>
      <c r="Z107" s="4"/>
      <c r="AA107" s="4"/>
      <c r="AB107" s="4"/>
      <c r="AC107" s="4"/>
      <c r="AD107" s="4"/>
      <c r="AE107" s="4"/>
    </row>
    <row r="108" spans="1:31" s="3" customFormat="1" x14ac:dyDescent="0.25">
      <c r="A108" s="4"/>
      <c r="B108" s="40"/>
      <c r="C108" s="50" t="s">
        <v>93</v>
      </c>
      <c r="D108" s="72"/>
      <c r="E108" s="82"/>
      <c r="F108" s="72"/>
      <c r="G108" s="73"/>
      <c r="H108" s="73"/>
      <c r="I108" s="73"/>
      <c r="J108" s="102"/>
      <c r="K108" s="22"/>
      <c r="X108" s="4"/>
      <c r="Y108" s="4"/>
      <c r="Z108" s="4"/>
      <c r="AA108" s="4"/>
      <c r="AB108" s="4"/>
      <c r="AC108" s="4"/>
      <c r="AD108" s="4"/>
      <c r="AE108" s="4"/>
    </row>
    <row r="109" spans="1:31" s="3" customFormat="1" x14ac:dyDescent="0.25">
      <c r="A109" s="25"/>
      <c r="B109" s="20"/>
      <c r="C109" s="51" t="s">
        <v>85</v>
      </c>
      <c r="D109" s="72">
        <v>1</v>
      </c>
      <c r="E109" s="71" t="s">
        <v>9</v>
      </c>
      <c r="F109" s="72">
        <v>4</v>
      </c>
      <c r="G109" s="73" t="s">
        <v>14</v>
      </c>
      <c r="H109" s="73">
        <v>1</v>
      </c>
      <c r="I109" s="73" t="s">
        <v>92</v>
      </c>
      <c r="J109" s="100"/>
      <c r="K109" s="22">
        <f t="shared" ref="K109:K113" si="9">J109*D109*F109*H109</f>
        <v>0</v>
      </c>
      <c r="X109" s="4"/>
      <c r="Y109" s="4"/>
      <c r="Z109" s="4"/>
      <c r="AA109" s="4"/>
      <c r="AB109" s="4"/>
      <c r="AC109" s="4"/>
      <c r="AD109" s="4"/>
      <c r="AE109" s="4"/>
    </row>
    <row r="110" spans="1:31" s="3" customFormat="1" x14ac:dyDescent="0.25">
      <c r="A110" s="4"/>
      <c r="B110" s="40"/>
      <c r="C110" s="51" t="s">
        <v>94</v>
      </c>
      <c r="D110" s="72">
        <v>1</v>
      </c>
      <c r="E110" s="71" t="s">
        <v>9</v>
      </c>
      <c r="F110" s="72">
        <v>3</v>
      </c>
      <c r="G110" s="73" t="s">
        <v>14</v>
      </c>
      <c r="H110" s="73">
        <v>1</v>
      </c>
      <c r="I110" s="73" t="s">
        <v>90</v>
      </c>
      <c r="J110" s="100"/>
      <c r="K110" s="22">
        <f t="shared" si="9"/>
        <v>0</v>
      </c>
      <c r="X110" s="4"/>
      <c r="Y110" s="4"/>
      <c r="Z110" s="4"/>
      <c r="AA110" s="4"/>
      <c r="AB110" s="4"/>
      <c r="AC110" s="4"/>
      <c r="AD110" s="4"/>
      <c r="AE110" s="4"/>
    </row>
    <row r="111" spans="1:31" s="3" customFormat="1" x14ac:dyDescent="0.25">
      <c r="A111" s="4"/>
      <c r="B111" s="40"/>
      <c r="C111" s="44" t="s">
        <v>102</v>
      </c>
      <c r="D111" s="67">
        <v>1</v>
      </c>
      <c r="E111" s="82" t="s">
        <v>9</v>
      </c>
      <c r="F111" s="66">
        <v>1</v>
      </c>
      <c r="G111" s="83" t="s">
        <v>14</v>
      </c>
      <c r="H111" s="66">
        <v>1</v>
      </c>
      <c r="I111" s="66" t="s">
        <v>7</v>
      </c>
      <c r="J111" s="98"/>
      <c r="K111" s="22">
        <f t="shared" si="9"/>
        <v>0</v>
      </c>
      <c r="X111" s="4"/>
      <c r="Y111" s="4"/>
      <c r="Z111" s="4"/>
      <c r="AA111" s="4"/>
      <c r="AB111" s="4"/>
      <c r="AC111" s="4"/>
      <c r="AD111" s="4"/>
      <c r="AE111" s="4"/>
    </row>
    <row r="112" spans="1:31" s="3" customFormat="1" x14ac:dyDescent="0.25">
      <c r="A112" s="4"/>
      <c r="B112" s="40"/>
      <c r="C112" s="44" t="s">
        <v>103</v>
      </c>
      <c r="D112" s="67">
        <v>1</v>
      </c>
      <c r="E112" s="82" t="s">
        <v>9</v>
      </c>
      <c r="F112" s="66">
        <v>1</v>
      </c>
      <c r="G112" s="83" t="s">
        <v>14</v>
      </c>
      <c r="H112" s="66">
        <v>1</v>
      </c>
      <c r="I112" s="66" t="s">
        <v>7</v>
      </c>
      <c r="J112" s="98"/>
      <c r="K112" s="22">
        <f t="shared" si="9"/>
        <v>0</v>
      </c>
      <c r="X112" s="4"/>
      <c r="Y112" s="4"/>
      <c r="Z112" s="4"/>
      <c r="AA112" s="4"/>
      <c r="AB112" s="4"/>
      <c r="AC112" s="4"/>
      <c r="AD112" s="4"/>
      <c r="AE112" s="4"/>
    </row>
    <row r="113" spans="1:31" s="3" customFormat="1" x14ac:dyDescent="0.25">
      <c r="A113" s="4"/>
      <c r="B113" s="40"/>
      <c r="C113" s="44" t="s">
        <v>52</v>
      </c>
      <c r="D113" s="67">
        <v>1</v>
      </c>
      <c r="E113" s="82" t="s">
        <v>9</v>
      </c>
      <c r="F113" s="66">
        <v>1</v>
      </c>
      <c r="G113" s="83" t="s">
        <v>14</v>
      </c>
      <c r="H113" s="66">
        <v>1</v>
      </c>
      <c r="I113" s="66" t="s">
        <v>7</v>
      </c>
      <c r="J113" s="98"/>
      <c r="K113" s="22">
        <f t="shared" si="9"/>
        <v>0</v>
      </c>
      <c r="X113" s="4"/>
      <c r="Y113" s="4"/>
      <c r="Z113" s="4"/>
      <c r="AA113" s="4"/>
      <c r="AB113" s="4"/>
      <c r="AC113" s="4"/>
      <c r="AD113" s="4"/>
      <c r="AE113" s="4"/>
    </row>
    <row r="114" spans="1:31" s="3" customFormat="1" x14ac:dyDescent="0.25">
      <c r="A114" s="25"/>
      <c r="B114" s="20"/>
      <c r="C114" s="50" t="s">
        <v>95</v>
      </c>
      <c r="D114" s="72"/>
      <c r="E114" s="82"/>
      <c r="F114" s="72"/>
      <c r="G114" s="73"/>
      <c r="H114" s="73"/>
      <c r="I114" s="73"/>
      <c r="J114" s="102"/>
      <c r="K114" s="22"/>
      <c r="X114" s="4"/>
      <c r="Y114" s="4"/>
      <c r="Z114" s="4"/>
      <c r="AA114" s="4"/>
      <c r="AB114" s="4"/>
      <c r="AC114" s="4"/>
      <c r="AD114" s="4"/>
      <c r="AE114" s="4"/>
    </row>
    <row r="115" spans="1:31" s="3" customFormat="1" x14ac:dyDescent="0.25">
      <c r="A115" s="4"/>
      <c r="B115" s="40"/>
      <c r="C115" s="51" t="s">
        <v>88</v>
      </c>
      <c r="D115" s="73">
        <v>1</v>
      </c>
      <c r="E115" s="71" t="s">
        <v>9</v>
      </c>
      <c r="F115" s="72">
        <v>3</v>
      </c>
      <c r="G115" s="73" t="s">
        <v>14</v>
      </c>
      <c r="H115" s="73">
        <v>2</v>
      </c>
      <c r="I115" s="73" t="s">
        <v>23</v>
      </c>
      <c r="J115" s="92"/>
      <c r="K115" s="22">
        <f t="shared" ref="K115:K117" si="10">J115*D115*F115*H115</f>
        <v>0</v>
      </c>
      <c r="X115" s="4"/>
      <c r="Y115" s="4"/>
      <c r="Z115" s="4"/>
      <c r="AA115" s="4"/>
      <c r="AB115" s="4"/>
      <c r="AC115" s="4"/>
      <c r="AD115" s="4"/>
      <c r="AE115" s="4"/>
    </row>
    <row r="116" spans="1:31" s="3" customFormat="1" x14ac:dyDescent="0.25">
      <c r="A116" s="4"/>
      <c r="B116" s="40"/>
      <c r="C116" s="51" t="s">
        <v>89</v>
      </c>
      <c r="D116" s="72">
        <v>17</v>
      </c>
      <c r="E116" s="71" t="s">
        <v>9</v>
      </c>
      <c r="F116" s="72">
        <v>3</v>
      </c>
      <c r="G116" s="73" t="s">
        <v>14</v>
      </c>
      <c r="H116" s="73">
        <v>1</v>
      </c>
      <c r="I116" s="73" t="s">
        <v>90</v>
      </c>
      <c r="J116" s="100"/>
      <c r="K116" s="22">
        <f t="shared" si="10"/>
        <v>0</v>
      </c>
      <c r="X116" s="4"/>
      <c r="Y116" s="4"/>
      <c r="Z116" s="4"/>
      <c r="AA116" s="4"/>
      <c r="AB116" s="4"/>
      <c r="AC116" s="4"/>
      <c r="AD116" s="4"/>
      <c r="AE116" s="4"/>
    </row>
    <row r="117" spans="1:31" s="3" customFormat="1" x14ac:dyDescent="0.25">
      <c r="A117" s="4"/>
      <c r="B117" s="40"/>
      <c r="C117" s="51" t="s">
        <v>98</v>
      </c>
      <c r="D117" s="72">
        <v>1</v>
      </c>
      <c r="E117" s="71" t="s">
        <v>23</v>
      </c>
      <c r="F117" s="72">
        <v>3</v>
      </c>
      <c r="G117" s="73" t="s">
        <v>14</v>
      </c>
      <c r="H117" s="73">
        <v>1</v>
      </c>
      <c r="I117" s="73" t="s">
        <v>90</v>
      </c>
      <c r="J117" s="100"/>
      <c r="K117" s="22">
        <f t="shared" si="10"/>
        <v>0</v>
      </c>
      <c r="X117" s="4"/>
      <c r="Y117" s="4"/>
      <c r="Z117" s="4"/>
      <c r="AA117" s="4"/>
      <c r="AB117" s="4"/>
      <c r="AC117" s="4"/>
      <c r="AD117" s="4"/>
      <c r="AE117" s="4"/>
    </row>
    <row r="118" spans="1:31" s="3" customFormat="1" x14ac:dyDescent="0.25">
      <c r="A118" s="4"/>
      <c r="B118" s="55">
        <v>4</v>
      </c>
      <c r="C118" s="54" t="s">
        <v>100</v>
      </c>
      <c r="D118" s="75"/>
      <c r="E118" s="89"/>
      <c r="F118" s="75"/>
      <c r="G118" s="88"/>
      <c r="H118" s="88"/>
      <c r="I118" s="88"/>
      <c r="J118" s="104"/>
      <c r="K118" s="23">
        <f>SUM(K119:K134)</f>
        <v>0</v>
      </c>
      <c r="X118" s="4"/>
      <c r="Y118" s="4"/>
      <c r="Z118" s="4"/>
      <c r="AA118" s="4"/>
      <c r="AB118" s="4"/>
      <c r="AC118" s="4"/>
      <c r="AD118" s="4"/>
      <c r="AE118" s="4"/>
    </row>
    <row r="119" spans="1:31" s="3" customFormat="1" x14ac:dyDescent="0.25">
      <c r="A119" s="4"/>
      <c r="B119" s="40"/>
      <c r="C119" s="50" t="s">
        <v>63</v>
      </c>
      <c r="D119" s="72"/>
      <c r="E119" s="82"/>
      <c r="F119" s="72"/>
      <c r="G119" s="73"/>
      <c r="H119" s="73"/>
      <c r="I119" s="73"/>
      <c r="J119" s="102"/>
      <c r="K119" s="22"/>
      <c r="X119" s="4"/>
      <c r="Y119" s="4"/>
      <c r="Z119" s="4"/>
      <c r="AA119" s="4"/>
      <c r="AB119" s="4"/>
      <c r="AC119" s="4"/>
      <c r="AD119" s="4"/>
      <c r="AE119" s="4"/>
    </row>
    <row r="120" spans="1:31" s="3" customFormat="1" x14ac:dyDescent="0.25">
      <c r="A120" s="4"/>
      <c r="B120" s="40"/>
      <c r="C120" s="51" t="s">
        <v>85</v>
      </c>
      <c r="D120" s="72">
        <v>2</v>
      </c>
      <c r="E120" s="71" t="s">
        <v>9</v>
      </c>
      <c r="F120" s="72">
        <v>4</v>
      </c>
      <c r="G120" s="73" t="s">
        <v>14</v>
      </c>
      <c r="H120" s="73">
        <v>1</v>
      </c>
      <c r="I120" s="73" t="s">
        <v>90</v>
      </c>
      <c r="J120" s="100"/>
      <c r="K120" s="22">
        <f t="shared" ref="K120:K124" si="11">J120*D120*F120*H120</f>
        <v>0</v>
      </c>
      <c r="X120" s="4"/>
      <c r="Y120" s="4"/>
      <c r="Z120" s="4"/>
      <c r="AA120" s="4"/>
      <c r="AB120" s="4"/>
      <c r="AC120" s="4"/>
      <c r="AD120" s="4"/>
      <c r="AE120" s="4"/>
    </row>
    <row r="121" spans="1:31" s="3" customFormat="1" x14ac:dyDescent="0.25">
      <c r="A121" s="4"/>
      <c r="B121" s="40"/>
      <c r="C121" s="51" t="s">
        <v>94</v>
      </c>
      <c r="D121" s="72">
        <v>2</v>
      </c>
      <c r="E121" s="71" t="s">
        <v>9</v>
      </c>
      <c r="F121" s="72">
        <v>3</v>
      </c>
      <c r="G121" s="73" t="s">
        <v>14</v>
      </c>
      <c r="H121" s="73">
        <v>1</v>
      </c>
      <c r="I121" s="73" t="s">
        <v>90</v>
      </c>
      <c r="J121" s="100"/>
      <c r="K121" s="22">
        <f t="shared" si="11"/>
        <v>0</v>
      </c>
      <c r="X121" s="4"/>
      <c r="Y121" s="4"/>
      <c r="Z121" s="4"/>
      <c r="AA121" s="4"/>
      <c r="AB121" s="4"/>
      <c r="AC121" s="4"/>
      <c r="AD121" s="4"/>
      <c r="AE121" s="4"/>
    </row>
    <row r="122" spans="1:31" s="3" customFormat="1" x14ac:dyDescent="0.25">
      <c r="A122" s="4"/>
      <c r="B122" s="40"/>
      <c r="C122" s="44" t="s">
        <v>97</v>
      </c>
      <c r="D122" s="67">
        <v>2</v>
      </c>
      <c r="E122" s="82" t="s">
        <v>9</v>
      </c>
      <c r="F122" s="66">
        <v>1</v>
      </c>
      <c r="G122" s="83" t="s">
        <v>14</v>
      </c>
      <c r="H122" s="66">
        <v>1</v>
      </c>
      <c r="I122" s="66" t="s">
        <v>7</v>
      </c>
      <c r="J122" s="98"/>
      <c r="K122" s="22">
        <f t="shared" si="11"/>
        <v>0</v>
      </c>
      <c r="X122" s="4"/>
      <c r="Y122" s="4"/>
      <c r="Z122" s="4"/>
      <c r="AA122" s="4"/>
      <c r="AB122" s="4"/>
      <c r="AC122" s="4"/>
      <c r="AD122" s="4"/>
      <c r="AE122" s="4"/>
    </row>
    <row r="123" spans="1:31" s="3" customFormat="1" x14ac:dyDescent="0.25">
      <c r="A123" s="4"/>
      <c r="B123" s="40"/>
      <c r="C123" s="44" t="s">
        <v>51</v>
      </c>
      <c r="D123" s="67">
        <v>2</v>
      </c>
      <c r="E123" s="82" t="s">
        <v>9</v>
      </c>
      <c r="F123" s="66">
        <v>1</v>
      </c>
      <c r="G123" s="83" t="s">
        <v>14</v>
      </c>
      <c r="H123" s="66">
        <v>1</v>
      </c>
      <c r="I123" s="66" t="s">
        <v>7</v>
      </c>
      <c r="J123" s="98"/>
      <c r="K123" s="22">
        <f t="shared" si="11"/>
        <v>0</v>
      </c>
      <c r="X123" s="4"/>
      <c r="Y123" s="4"/>
      <c r="Z123" s="4"/>
      <c r="AA123" s="4"/>
      <c r="AB123" s="4"/>
      <c r="AC123" s="4"/>
      <c r="AD123" s="4"/>
      <c r="AE123" s="4"/>
    </row>
    <row r="124" spans="1:31" s="3" customFormat="1" x14ac:dyDescent="0.25">
      <c r="A124" s="4"/>
      <c r="B124" s="40"/>
      <c r="C124" s="44" t="s">
        <v>52</v>
      </c>
      <c r="D124" s="67">
        <v>2</v>
      </c>
      <c r="E124" s="82" t="s">
        <v>9</v>
      </c>
      <c r="F124" s="66">
        <v>1</v>
      </c>
      <c r="G124" s="83" t="s">
        <v>14</v>
      </c>
      <c r="H124" s="66">
        <v>1</v>
      </c>
      <c r="I124" s="66" t="s">
        <v>7</v>
      </c>
      <c r="J124" s="98"/>
      <c r="K124" s="22">
        <f t="shared" si="11"/>
        <v>0</v>
      </c>
      <c r="X124" s="4"/>
      <c r="Y124" s="4"/>
      <c r="Z124" s="4"/>
      <c r="AA124" s="4"/>
      <c r="AB124" s="4"/>
      <c r="AC124" s="4"/>
      <c r="AD124" s="4"/>
      <c r="AE124" s="4"/>
    </row>
    <row r="125" spans="1:31" s="3" customFormat="1" x14ac:dyDescent="0.25">
      <c r="A125" s="4"/>
      <c r="B125" s="40"/>
      <c r="C125" s="50" t="s">
        <v>93</v>
      </c>
      <c r="D125" s="72"/>
      <c r="E125" s="82"/>
      <c r="F125" s="72"/>
      <c r="G125" s="73"/>
      <c r="H125" s="73"/>
      <c r="I125" s="73"/>
      <c r="J125" s="102"/>
      <c r="K125" s="22"/>
      <c r="X125" s="4"/>
      <c r="Y125" s="4"/>
      <c r="Z125" s="4"/>
      <c r="AA125" s="4"/>
      <c r="AB125" s="4"/>
      <c r="AC125" s="4"/>
      <c r="AD125" s="4"/>
      <c r="AE125" s="4"/>
    </row>
    <row r="126" spans="1:31" s="3" customFormat="1" x14ac:dyDescent="0.25">
      <c r="A126" s="4"/>
      <c r="B126" s="40"/>
      <c r="C126" s="51" t="s">
        <v>85</v>
      </c>
      <c r="D126" s="72">
        <v>1</v>
      </c>
      <c r="E126" s="71" t="s">
        <v>9</v>
      </c>
      <c r="F126" s="72">
        <v>4</v>
      </c>
      <c r="G126" s="73" t="s">
        <v>14</v>
      </c>
      <c r="H126" s="73">
        <v>1</v>
      </c>
      <c r="I126" s="73" t="s">
        <v>92</v>
      </c>
      <c r="J126" s="100"/>
      <c r="K126" s="22">
        <f t="shared" ref="K126:K130" si="12">J126*D126*F126*H126</f>
        <v>0</v>
      </c>
      <c r="X126" s="4"/>
      <c r="Y126" s="4"/>
      <c r="Z126" s="4"/>
      <c r="AA126" s="4"/>
      <c r="AB126" s="4"/>
      <c r="AC126" s="4"/>
      <c r="AD126" s="4"/>
      <c r="AE126" s="4"/>
    </row>
    <row r="127" spans="1:31" s="3" customFormat="1" x14ac:dyDescent="0.25">
      <c r="A127" s="4"/>
      <c r="B127" s="40"/>
      <c r="C127" s="51" t="s">
        <v>94</v>
      </c>
      <c r="D127" s="72">
        <v>1</v>
      </c>
      <c r="E127" s="71" t="s">
        <v>9</v>
      </c>
      <c r="F127" s="72">
        <v>3</v>
      </c>
      <c r="G127" s="73" t="s">
        <v>14</v>
      </c>
      <c r="H127" s="73">
        <v>1</v>
      </c>
      <c r="I127" s="73" t="s">
        <v>90</v>
      </c>
      <c r="J127" s="100"/>
      <c r="K127" s="22">
        <f t="shared" si="12"/>
        <v>0</v>
      </c>
      <c r="X127" s="4"/>
      <c r="Y127" s="4"/>
      <c r="Z127" s="4"/>
      <c r="AA127" s="4"/>
      <c r="AB127" s="4"/>
      <c r="AC127" s="4"/>
      <c r="AD127" s="4"/>
      <c r="AE127" s="4"/>
    </row>
    <row r="128" spans="1:31" s="3" customFormat="1" x14ac:dyDescent="0.25">
      <c r="A128" s="4"/>
      <c r="B128" s="40"/>
      <c r="C128" s="44" t="s">
        <v>97</v>
      </c>
      <c r="D128" s="67">
        <v>1</v>
      </c>
      <c r="E128" s="82" t="s">
        <v>9</v>
      </c>
      <c r="F128" s="66">
        <v>1</v>
      </c>
      <c r="G128" s="83" t="s">
        <v>14</v>
      </c>
      <c r="H128" s="66">
        <v>1</v>
      </c>
      <c r="I128" s="66" t="s">
        <v>7</v>
      </c>
      <c r="J128" s="98"/>
      <c r="K128" s="22">
        <f t="shared" si="12"/>
        <v>0</v>
      </c>
      <c r="X128" s="4"/>
      <c r="Y128" s="4"/>
      <c r="Z128" s="4"/>
      <c r="AA128" s="4"/>
      <c r="AB128" s="4"/>
      <c r="AC128" s="4"/>
      <c r="AD128" s="4"/>
      <c r="AE128" s="4"/>
    </row>
    <row r="129" spans="1:31" s="3" customFormat="1" x14ac:dyDescent="0.25">
      <c r="A129" s="4"/>
      <c r="B129" s="40"/>
      <c r="C129" s="44" t="s">
        <v>51</v>
      </c>
      <c r="D129" s="67">
        <v>1</v>
      </c>
      <c r="E129" s="82" t="s">
        <v>9</v>
      </c>
      <c r="F129" s="66">
        <v>1</v>
      </c>
      <c r="G129" s="83" t="s">
        <v>14</v>
      </c>
      <c r="H129" s="66">
        <v>1</v>
      </c>
      <c r="I129" s="66" t="s">
        <v>7</v>
      </c>
      <c r="J129" s="98"/>
      <c r="K129" s="22">
        <f t="shared" si="12"/>
        <v>0</v>
      </c>
      <c r="X129" s="4"/>
      <c r="Y129" s="4"/>
      <c r="Z129" s="4"/>
      <c r="AA129" s="4"/>
      <c r="AB129" s="4"/>
      <c r="AC129" s="4"/>
      <c r="AD129" s="4"/>
      <c r="AE129" s="4"/>
    </row>
    <row r="130" spans="1:31" s="3" customFormat="1" x14ac:dyDescent="0.25">
      <c r="A130" s="4"/>
      <c r="B130" s="40"/>
      <c r="C130" s="44" t="s">
        <v>52</v>
      </c>
      <c r="D130" s="67">
        <v>1</v>
      </c>
      <c r="E130" s="82" t="s">
        <v>9</v>
      </c>
      <c r="F130" s="66">
        <v>1</v>
      </c>
      <c r="G130" s="83" t="s">
        <v>14</v>
      </c>
      <c r="H130" s="66">
        <v>1</v>
      </c>
      <c r="I130" s="66" t="s">
        <v>7</v>
      </c>
      <c r="J130" s="98"/>
      <c r="K130" s="22">
        <f t="shared" si="12"/>
        <v>0</v>
      </c>
      <c r="X130" s="4"/>
      <c r="Y130" s="4"/>
      <c r="Z130" s="4"/>
      <c r="AA130" s="4"/>
      <c r="AB130" s="4"/>
      <c r="AC130" s="4"/>
      <c r="AD130" s="4"/>
      <c r="AE130" s="4"/>
    </row>
    <row r="131" spans="1:31" s="3" customFormat="1" x14ac:dyDescent="0.25">
      <c r="A131" s="4"/>
      <c r="B131" s="40"/>
      <c r="C131" s="50" t="s">
        <v>95</v>
      </c>
      <c r="D131" s="72"/>
      <c r="E131" s="82"/>
      <c r="F131" s="72"/>
      <c r="G131" s="73"/>
      <c r="H131" s="73"/>
      <c r="I131" s="73"/>
      <c r="J131" s="102"/>
      <c r="K131" s="22"/>
      <c r="X131" s="4"/>
      <c r="Y131" s="4"/>
      <c r="Z131" s="4"/>
      <c r="AA131" s="4"/>
      <c r="AB131" s="4"/>
      <c r="AC131" s="4"/>
      <c r="AD131" s="4"/>
      <c r="AE131" s="4"/>
    </row>
    <row r="132" spans="1:31" s="3" customFormat="1" x14ac:dyDescent="0.25">
      <c r="A132" s="4"/>
      <c r="B132" s="40"/>
      <c r="C132" s="51" t="s">
        <v>88</v>
      </c>
      <c r="D132" s="73">
        <v>1</v>
      </c>
      <c r="E132" s="71" t="s">
        <v>9</v>
      </c>
      <c r="F132" s="72">
        <v>3</v>
      </c>
      <c r="G132" s="73" t="s">
        <v>14</v>
      </c>
      <c r="H132" s="73">
        <v>2</v>
      </c>
      <c r="I132" s="73" t="s">
        <v>23</v>
      </c>
      <c r="J132" s="92"/>
      <c r="K132" s="22">
        <f t="shared" ref="K132:K134" si="13">J132*D132*F132*H132</f>
        <v>0</v>
      </c>
      <c r="X132" s="4"/>
      <c r="Y132" s="4"/>
      <c r="Z132" s="4"/>
      <c r="AA132" s="4"/>
      <c r="AB132" s="4"/>
      <c r="AC132" s="4"/>
      <c r="AD132" s="4"/>
      <c r="AE132" s="4"/>
    </row>
    <row r="133" spans="1:31" s="3" customFormat="1" x14ac:dyDescent="0.25">
      <c r="A133" s="4"/>
      <c r="B133" s="40"/>
      <c r="C133" s="51" t="s">
        <v>89</v>
      </c>
      <c r="D133" s="72">
        <v>17</v>
      </c>
      <c r="E133" s="71" t="s">
        <v>9</v>
      </c>
      <c r="F133" s="72">
        <v>3</v>
      </c>
      <c r="G133" s="73" t="s">
        <v>14</v>
      </c>
      <c r="H133" s="73">
        <v>1</v>
      </c>
      <c r="I133" s="73" t="s">
        <v>90</v>
      </c>
      <c r="J133" s="100"/>
      <c r="K133" s="22">
        <f t="shared" si="13"/>
        <v>0</v>
      </c>
      <c r="X133" s="4"/>
      <c r="Y133" s="4"/>
      <c r="Z133" s="4"/>
      <c r="AA133" s="4"/>
      <c r="AB133" s="4"/>
      <c r="AC133" s="4"/>
      <c r="AD133" s="4"/>
      <c r="AE133" s="4"/>
    </row>
    <row r="134" spans="1:31" s="3" customFormat="1" x14ac:dyDescent="0.25">
      <c r="A134" s="4"/>
      <c r="B134" s="40"/>
      <c r="C134" s="51" t="s">
        <v>98</v>
      </c>
      <c r="D134" s="72">
        <v>1</v>
      </c>
      <c r="E134" s="71" t="s">
        <v>23</v>
      </c>
      <c r="F134" s="72">
        <v>3</v>
      </c>
      <c r="G134" s="73" t="s">
        <v>14</v>
      </c>
      <c r="H134" s="73">
        <v>1</v>
      </c>
      <c r="I134" s="73" t="s">
        <v>90</v>
      </c>
      <c r="J134" s="100"/>
      <c r="K134" s="22">
        <f t="shared" si="13"/>
        <v>0</v>
      </c>
      <c r="X134" s="4"/>
      <c r="Y134" s="4"/>
      <c r="Z134" s="4"/>
      <c r="AA134" s="4"/>
      <c r="AB134" s="4"/>
      <c r="AC134" s="4"/>
      <c r="AD134" s="4"/>
      <c r="AE134" s="4"/>
    </row>
    <row r="135" spans="1:31" s="3" customFormat="1" x14ac:dyDescent="0.25">
      <c r="A135" s="4"/>
      <c r="B135" s="55">
        <v>5</v>
      </c>
      <c r="C135" s="54" t="s">
        <v>101</v>
      </c>
      <c r="D135" s="75"/>
      <c r="E135" s="89"/>
      <c r="F135" s="75"/>
      <c r="G135" s="88"/>
      <c r="H135" s="88"/>
      <c r="I135" s="88"/>
      <c r="J135" s="104"/>
      <c r="K135" s="23">
        <f>SUM(K136:K151)</f>
        <v>0</v>
      </c>
      <c r="X135" s="4"/>
      <c r="Y135" s="4"/>
      <c r="Z135" s="4"/>
      <c r="AA135" s="4"/>
      <c r="AB135" s="4"/>
      <c r="AC135" s="4"/>
      <c r="AD135" s="4"/>
      <c r="AE135" s="4"/>
    </row>
    <row r="136" spans="1:31" s="3" customFormat="1" x14ac:dyDescent="0.25">
      <c r="A136" s="4"/>
      <c r="B136" s="40"/>
      <c r="C136" s="51" t="s">
        <v>85</v>
      </c>
      <c r="D136" s="72">
        <v>2</v>
      </c>
      <c r="E136" s="71" t="s">
        <v>9</v>
      </c>
      <c r="F136" s="72">
        <v>4</v>
      </c>
      <c r="G136" s="73" t="s">
        <v>14</v>
      </c>
      <c r="H136" s="73">
        <v>1</v>
      </c>
      <c r="I136" s="73" t="s">
        <v>90</v>
      </c>
      <c r="J136" s="100"/>
      <c r="K136" s="22">
        <f t="shared" ref="K136:K140" si="14">J136*D136*F136*H136</f>
        <v>0</v>
      </c>
      <c r="X136" s="4"/>
      <c r="Y136" s="4"/>
      <c r="Z136" s="4"/>
      <c r="AA136" s="4"/>
      <c r="AB136" s="4"/>
      <c r="AC136" s="4"/>
      <c r="AD136" s="4"/>
      <c r="AE136" s="4"/>
    </row>
    <row r="137" spans="1:31" s="3" customFormat="1" x14ac:dyDescent="0.25">
      <c r="A137" s="4"/>
      <c r="B137" s="40"/>
      <c r="C137" s="51" t="s">
        <v>94</v>
      </c>
      <c r="D137" s="72">
        <v>2</v>
      </c>
      <c r="E137" s="71" t="s">
        <v>9</v>
      </c>
      <c r="F137" s="72">
        <v>3</v>
      </c>
      <c r="G137" s="73" t="s">
        <v>14</v>
      </c>
      <c r="H137" s="73">
        <v>1</v>
      </c>
      <c r="I137" s="73" t="s">
        <v>90</v>
      </c>
      <c r="J137" s="100"/>
      <c r="K137" s="22">
        <f t="shared" si="14"/>
        <v>0</v>
      </c>
      <c r="X137" s="4"/>
      <c r="Y137" s="4"/>
      <c r="Z137" s="4"/>
      <c r="AA137" s="4"/>
      <c r="AB137" s="4"/>
      <c r="AC137" s="4"/>
      <c r="AD137" s="4"/>
      <c r="AE137" s="4"/>
    </row>
    <row r="138" spans="1:31" s="3" customFormat="1" x14ac:dyDescent="0.25">
      <c r="A138" s="4"/>
      <c r="B138" s="40"/>
      <c r="C138" s="42" t="s">
        <v>56</v>
      </c>
      <c r="D138" s="67">
        <v>1</v>
      </c>
      <c r="E138" s="82" t="s">
        <v>9</v>
      </c>
      <c r="F138" s="67">
        <v>1</v>
      </c>
      <c r="G138" s="67" t="s">
        <v>11</v>
      </c>
      <c r="H138" s="67">
        <v>1</v>
      </c>
      <c r="I138" s="43"/>
      <c r="J138" s="43"/>
      <c r="K138" s="22">
        <f t="shared" si="14"/>
        <v>0</v>
      </c>
      <c r="X138" s="4"/>
      <c r="Y138" s="4"/>
      <c r="Z138" s="4"/>
      <c r="AA138" s="4"/>
      <c r="AB138" s="4"/>
      <c r="AC138" s="4"/>
      <c r="AD138" s="4"/>
      <c r="AE138" s="4"/>
    </row>
    <row r="139" spans="1:31" s="3" customFormat="1" x14ac:dyDescent="0.25">
      <c r="A139" s="4"/>
      <c r="B139" s="40"/>
      <c r="C139" s="42" t="s">
        <v>57</v>
      </c>
      <c r="D139" s="67">
        <v>1</v>
      </c>
      <c r="E139" s="82" t="s">
        <v>9</v>
      </c>
      <c r="F139" s="67">
        <v>1</v>
      </c>
      <c r="G139" s="67" t="s">
        <v>11</v>
      </c>
      <c r="H139" s="67">
        <v>1</v>
      </c>
      <c r="I139" s="43"/>
      <c r="J139" s="43"/>
      <c r="K139" s="22">
        <f t="shared" si="14"/>
        <v>0</v>
      </c>
      <c r="X139" s="4"/>
      <c r="Y139" s="4"/>
      <c r="Z139" s="4"/>
      <c r="AA139" s="4"/>
      <c r="AB139" s="4"/>
      <c r="AC139" s="4"/>
      <c r="AD139" s="4"/>
      <c r="AE139" s="4"/>
    </row>
    <row r="140" spans="1:31" s="3" customFormat="1" x14ac:dyDescent="0.25">
      <c r="A140" s="4"/>
      <c r="B140" s="40"/>
      <c r="C140" s="42" t="s">
        <v>52</v>
      </c>
      <c r="D140" s="67">
        <v>1</v>
      </c>
      <c r="E140" s="82" t="s">
        <v>9</v>
      </c>
      <c r="F140" s="67">
        <v>1</v>
      </c>
      <c r="G140" s="67" t="s">
        <v>11</v>
      </c>
      <c r="H140" s="67">
        <v>1</v>
      </c>
      <c r="I140" s="43"/>
      <c r="J140" s="43"/>
      <c r="K140" s="22">
        <f t="shared" si="14"/>
        <v>0</v>
      </c>
      <c r="X140" s="4"/>
      <c r="Y140" s="4"/>
      <c r="Z140" s="4"/>
      <c r="AA140" s="4"/>
      <c r="AB140" s="4"/>
      <c r="AC140" s="4"/>
      <c r="AD140" s="4"/>
      <c r="AE140" s="4"/>
    </row>
    <row r="141" spans="1:31" s="3" customFormat="1" x14ac:dyDescent="0.25">
      <c r="A141" s="4"/>
      <c r="B141" s="40"/>
      <c r="C141" s="50" t="s">
        <v>93</v>
      </c>
      <c r="D141" s="72"/>
      <c r="E141" s="82"/>
      <c r="F141" s="72"/>
      <c r="G141" s="73"/>
      <c r="H141" s="73"/>
      <c r="I141" s="73"/>
      <c r="J141" s="102"/>
      <c r="K141" s="22"/>
      <c r="X141" s="4"/>
      <c r="Y141" s="4"/>
      <c r="Z141" s="4"/>
      <c r="AA141" s="4"/>
      <c r="AB141" s="4"/>
      <c r="AC141" s="4"/>
      <c r="AD141" s="4"/>
      <c r="AE141" s="4"/>
    </row>
    <row r="142" spans="1:31" s="3" customFormat="1" x14ac:dyDescent="0.25">
      <c r="A142" s="4"/>
      <c r="B142" s="40"/>
      <c r="C142" s="51" t="s">
        <v>85</v>
      </c>
      <c r="D142" s="72">
        <v>1</v>
      </c>
      <c r="E142" s="71" t="s">
        <v>9</v>
      </c>
      <c r="F142" s="72">
        <v>4</v>
      </c>
      <c r="G142" s="73" t="s">
        <v>14</v>
      </c>
      <c r="H142" s="73">
        <v>1</v>
      </c>
      <c r="I142" s="73" t="s">
        <v>92</v>
      </c>
      <c r="J142" s="100"/>
      <c r="K142" s="22">
        <f t="shared" ref="K142:K146" si="15">J142*D142*F142*H142</f>
        <v>0</v>
      </c>
      <c r="X142" s="4"/>
      <c r="Y142" s="4"/>
      <c r="Z142" s="4"/>
      <c r="AA142" s="4"/>
      <c r="AB142" s="4"/>
      <c r="AC142" s="4"/>
      <c r="AD142" s="4"/>
      <c r="AE142" s="4"/>
    </row>
    <row r="143" spans="1:31" s="3" customFormat="1" x14ac:dyDescent="0.25">
      <c r="A143" s="4"/>
      <c r="B143" s="40"/>
      <c r="C143" s="51" t="s">
        <v>94</v>
      </c>
      <c r="D143" s="72">
        <v>1</v>
      </c>
      <c r="E143" s="71" t="s">
        <v>9</v>
      </c>
      <c r="F143" s="72">
        <v>3</v>
      </c>
      <c r="G143" s="73" t="s">
        <v>14</v>
      </c>
      <c r="H143" s="73">
        <v>1</v>
      </c>
      <c r="I143" s="73" t="s">
        <v>90</v>
      </c>
      <c r="J143" s="100"/>
      <c r="K143" s="22">
        <f t="shared" si="15"/>
        <v>0</v>
      </c>
      <c r="X143" s="4"/>
      <c r="Y143" s="4"/>
      <c r="Z143" s="4"/>
      <c r="AA143" s="4"/>
      <c r="AB143" s="4"/>
      <c r="AC143" s="4"/>
      <c r="AD143" s="4"/>
      <c r="AE143" s="4"/>
    </row>
    <row r="144" spans="1:31" s="3" customFormat="1" x14ac:dyDescent="0.25">
      <c r="A144" s="4"/>
      <c r="B144" s="40"/>
      <c r="C144" s="42" t="s">
        <v>56</v>
      </c>
      <c r="D144" s="67">
        <v>1</v>
      </c>
      <c r="E144" s="82" t="s">
        <v>9</v>
      </c>
      <c r="F144" s="67">
        <v>1</v>
      </c>
      <c r="G144" s="67" t="s">
        <v>11</v>
      </c>
      <c r="H144" s="67">
        <v>1</v>
      </c>
      <c r="I144" s="43"/>
      <c r="J144" s="43"/>
      <c r="K144" s="22">
        <f t="shared" si="15"/>
        <v>0</v>
      </c>
      <c r="X144" s="4"/>
      <c r="Y144" s="4"/>
      <c r="Z144" s="4"/>
      <c r="AA144" s="4"/>
      <c r="AB144" s="4"/>
      <c r="AC144" s="4"/>
      <c r="AD144" s="4"/>
      <c r="AE144" s="4"/>
    </row>
    <row r="145" spans="1:31" s="3" customFormat="1" x14ac:dyDescent="0.25">
      <c r="A145" s="4"/>
      <c r="B145" s="40"/>
      <c r="C145" s="42" t="s">
        <v>57</v>
      </c>
      <c r="D145" s="67">
        <v>1</v>
      </c>
      <c r="E145" s="82" t="s">
        <v>9</v>
      </c>
      <c r="F145" s="67">
        <v>1</v>
      </c>
      <c r="G145" s="67" t="s">
        <v>11</v>
      </c>
      <c r="H145" s="67">
        <v>1</v>
      </c>
      <c r="I145" s="43"/>
      <c r="J145" s="43"/>
      <c r="K145" s="22">
        <f t="shared" si="15"/>
        <v>0</v>
      </c>
      <c r="X145" s="4"/>
      <c r="Y145" s="4"/>
      <c r="Z145" s="4"/>
      <c r="AA145" s="4"/>
      <c r="AB145" s="4"/>
      <c r="AC145" s="4"/>
      <c r="AD145" s="4"/>
      <c r="AE145" s="4"/>
    </row>
    <row r="146" spans="1:31" s="3" customFormat="1" x14ac:dyDescent="0.25">
      <c r="A146" s="4"/>
      <c r="B146" s="40"/>
      <c r="C146" s="42" t="s">
        <v>52</v>
      </c>
      <c r="D146" s="67">
        <v>1</v>
      </c>
      <c r="E146" s="82" t="s">
        <v>9</v>
      </c>
      <c r="F146" s="67">
        <v>1</v>
      </c>
      <c r="G146" s="67" t="s">
        <v>11</v>
      </c>
      <c r="H146" s="67">
        <v>1</v>
      </c>
      <c r="I146" s="43"/>
      <c r="J146" s="43"/>
      <c r="K146" s="22">
        <f t="shared" si="15"/>
        <v>0</v>
      </c>
      <c r="X146" s="4"/>
      <c r="Y146" s="4"/>
      <c r="Z146" s="4"/>
      <c r="AA146" s="4"/>
      <c r="AB146" s="4"/>
      <c r="AC146" s="4"/>
      <c r="AD146" s="4"/>
      <c r="AE146" s="4"/>
    </row>
    <row r="147" spans="1:31" s="3" customFormat="1" x14ac:dyDescent="0.25">
      <c r="A147" s="4"/>
      <c r="B147" s="40"/>
      <c r="C147" s="50" t="s">
        <v>95</v>
      </c>
      <c r="D147" s="72"/>
      <c r="E147" s="82"/>
      <c r="F147" s="72"/>
      <c r="G147" s="73"/>
      <c r="H147" s="73"/>
      <c r="I147" s="73"/>
      <c r="J147" s="102"/>
      <c r="K147" s="22"/>
      <c r="X147" s="4"/>
      <c r="Y147" s="4"/>
      <c r="Z147" s="4"/>
      <c r="AA147" s="4"/>
      <c r="AB147" s="4"/>
      <c r="AC147" s="4"/>
      <c r="AD147" s="4"/>
      <c r="AE147" s="4"/>
    </row>
    <row r="148" spans="1:31" s="3" customFormat="1" x14ac:dyDescent="0.25">
      <c r="A148" s="4"/>
      <c r="B148" s="40"/>
      <c r="C148" s="51" t="s">
        <v>88</v>
      </c>
      <c r="D148" s="73">
        <v>1</v>
      </c>
      <c r="E148" s="71" t="s">
        <v>9</v>
      </c>
      <c r="F148" s="72">
        <v>3</v>
      </c>
      <c r="G148" s="73" t="s">
        <v>14</v>
      </c>
      <c r="H148" s="73">
        <v>2</v>
      </c>
      <c r="I148" s="73" t="s">
        <v>23</v>
      </c>
      <c r="J148" s="92"/>
      <c r="K148" s="22">
        <f t="shared" ref="K148:K150" si="16">J148*D148*F148*H148</f>
        <v>0</v>
      </c>
      <c r="X148" s="4"/>
      <c r="Y148" s="4"/>
      <c r="Z148" s="4"/>
      <c r="AA148" s="4"/>
      <c r="AB148" s="4"/>
      <c r="AC148" s="4"/>
      <c r="AD148" s="4"/>
      <c r="AE148" s="4"/>
    </row>
    <row r="149" spans="1:31" s="3" customFormat="1" x14ac:dyDescent="0.25">
      <c r="A149" s="4"/>
      <c r="B149" s="40"/>
      <c r="C149" s="51" t="s">
        <v>89</v>
      </c>
      <c r="D149" s="72">
        <v>17</v>
      </c>
      <c r="E149" s="71" t="s">
        <v>9</v>
      </c>
      <c r="F149" s="72">
        <v>3</v>
      </c>
      <c r="G149" s="73" t="s">
        <v>14</v>
      </c>
      <c r="H149" s="73">
        <v>1</v>
      </c>
      <c r="I149" s="73" t="s">
        <v>90</v>
      </c>
      <c r="J149" s="100"/>
      <c r="K149" s="22">
        <f t="shared" si="16"/>
        <v>0</v>
      </c>
      <c r="X149" s="4"/>
      <c r="Y149" s="4"/>
      <c r="Z149" s="4"/>
      <c r="AA149" s="4"/>
      <c r="AB149" s="4"/>
      <c r="AC149" s="4"/>
      <c r="AD149" s="4"/>
      <c r="AE149" s="4"/>
    </row>
    <row r="150" spans="1:31" s="3" customFormat="1" x14ac:dyDescent="0.25">
      <c r="A150" s="4"/>
      <c r="B150" s="40"/>
      <c r="C150" s="51" t="s">
        <v>98</v>
      </c>
      <c r="D150" s="72">
        <v>1</v>
      </c>
      <c r="E150" s="71" t="s">
        <v>23</v>
      </c>
      <c r="F150" s="72">
        <v>3</v>
      </c>
      <c r="G150" s="73" t="s">
        <v>14</v>
      </c>
      <c r="H150" s="73">
        <v>1</v>
      </c>
      <c r="I150" s="73" t="s">
        <v>90</v>
      </c>
      <c r="J150" s="100"/>
      <c r="K150" s="22">
        <f t="shared" si="16"/>
        <v>0</v>
      </c>
      <c r="X150" s="4"/>
      <c r="Y150" s="4"/>
      <c r="Z150" s="4"/>
      <c r="AA150" s="4"/>
      <c r="AB150" s="4"/>
      <c r="AC150" s="4"/>
      <c r="AD150" s="4"/>
      <c r="AE150" s="4"/>
    </row>
    <row r="151" spans="1:31" s="3" customFormat="1" x14ac:dyDescent="0.25">
      <c r="A151" s="4"/>
      <c r="B151" s="40"/>
      <c r="C151" s="21"/>
      <c r="D151" s="66"/>
      <c r="E151" s="66"/>
      <c r="F151" s="66"/>
      <c r="G151" s="66"/>
      <c r="H151" s="66"/>
      <c r="I151" s="66"/>
      <c r="J151" s="92"/>
      <c r="K151" s="22"/>
      <c r="X151" s="4"/>
      <c r="Y151" s="4"/>
      <c r="Z151" s="4"/>
      <c r="AA151" s="4"/>
      <c r="AB151" s="4"/>
      <c r="AC151" s="4"/>
      <c r="AD151" s="4"/>
      <c r="AE151" s="4"/>
    </row>
    <row r="152" spans="1:31" s="3" customFormat="1" x14ac:dyDescent="0.25">
      <c r="A152" s="4"/>
      <c r="B152" s="40">
        <v>3</v>
      </c>
      <c r="C152" s="32" t="s">
        <v>40</v>
      </c>
      <c r="D152" s="65"/>
      <c r="E152" s="65"/>
      <c r="F152" s="65"/>
      <c r="G152" s="65"/>
      <c r="H152" s="65"/>
      <c r="I152" s="65"/>
      <c r="J152" s="97"/>
      <c r="K152" s="23">
        <f>SUM(K153:K155)</f>
        <v>0</v>
      </c>
      <c r="X152" s="4"/>
      <c r="Y152" s="4"/>
      <c r="Z152" s="4"/>
      <c r="AA152" s="4"/>
      <c r="AB152" s="4"/>
      <c r="AC152" s="4"/>
      <c r="AD152" s="4"/>
      <c r="AE152" s="4"/>
    </row>
    <row r="153" spans="1:31" x14ac:dyDescent="0.25">
      <c r="B153" s="20"/>
      <c r="C153" s="1" t="s">
        <v>10</v>
      </c>
      <c r="D153" s="61">
        <v>25</v>
      </c>
      <c r="E153" s="61" t="s">
        <v>9</v>
      </c>
      <c r="F153" s="61">
        <v>1</v>
      </c>
      <c r="G153" s="61" t="s">
        <v>11</v>
      </c>
      <c r="H153" s="82">
        <v>4</v>
      </c>
      <c r="I153" s="82" t="s">
        <v>7</v>
      </c>
      <c r="J153" s="93"/>
      <c r="K153" s="2">
        <f t="shared" ref="K153:K155" si="17">D153*F153*H153*J153</f>
        <v>0</v>
      </c>
      <c r="L153" s="16"/>
    </row>
    <row r="154" spans="1:31" x14ac:dyDescent="0.25">
      <c r="B154" s="20"/>
      <c r="C154" s="1" t="s">
        <v>12</v>
      </c>
      <c r="D154" s="62">
        <v>20</v>
      </c>
      <c r="E154" s="82" t="s">
        <v>9</v>
      </c>
      <c r="F154" s="82">
        <v>1</v>
      </c>
      <c r="G154" s="82" t="s">
        <v>11</v>
      </c>
      <c r="H154" s="82">
        <v>4</v>
      </c>
      <c r="I154" s="82" t="s">
        <v>7</v>
      </c>
      <c r="J154" s="93"/>
      <c r="K154" s="2">
        <f t="shared" si="17"/>
        <v>0</v>
      </c>
      <c r="L154" s="16"/>
    </row>
    <row r="155" spans="1:31" x14ac:dyDescent="0.25">
      <c r="B155" s="20"/>
      <c r="C155" s="1" t="s">
        <v>13</v>
      </c>
      <c r="D155" s="62">
        <v>20</v>
      </c>
      <c r="E155" s="82" t="s">
        <v>9</v>
      </c>
      <c r="F155" s="82">
        <v>1</v>
      </c>
      <c r="G155" s="82" t="s">
        <v>11</v>
      </c>
      <c r="H155" s="82">
        <v>4</v>
      </c>
      <c r="I155" s="82" t="s">
        <v>7</v>
      </c>
      <c r="J155" s="93"/>
      <c r="K155" s="2">
        <f t="shared" si="17"/>
        <v>0</v>
      </c>
      <c r="L155" s="16"/>
    </row>
    <row r="156" spans="1:31" s="3" customFormat="1" x14ac:dyDescent="0.25">
      <c r="A156" s="4"/>
      <c r="B156" s="40"/>
      <c r="C156" s="24"/>
      <c r="D156" s="66"/>
      <c r="E156" s="66"/>
      <c r="F156" s="66"/>
      <c r="G156" s="83"/>
      <c r="H156" s="66"/>
      <c r="I156" s="83"/>
      <c r="J156" s="92"/>
      <c r="K156" s="22"/>
      <c r="X156" s="4"/>
      <c r="Y156" s="4"/>
      <c r="Z156" s="4"/>
      <c r="AA156" s="4"/>
      <c r="AB156" s="4"/>
      <c r="AC156" s="4"/>
      <c r="AD156" s="4"/>
      <c r="AE156" s="4"/>
    </row>
    <row r="157" spans="1:31" s="3" customFormat="1" x14ac:dyDescent="0.25">
      <c r="A157" s="4"/>
      <c r="B157" s="49" t="s">
        <v>32</v>
      </c>
      <c r="C157" s="18" t="s">
        <v>77</v>
      </c>
      <c r="D157" s="64"/>
      <c r="E157" s="64"/>
      <c r="F157" s="64"/>
      <c r="G157" s="64"/>
      <c r="H157" s="64"/>
      <c r="I157" s="64"/>
      <c r="J157" s="96"/>
      <c r="K157" s="39">
        <f>SUM(K159:K181)</f>
        <v>0</v>
      </c>
      <c r="X157" s="4"/>
      <c r="Y157" s="4"/>
      <c r="Z157" s="4"/>
      <c r="AA157" s="4"/>
      <c r="AB157" s="4"/>
      <c r="AC157" s="4"/>
      <c r="AD157" s="4"/>
      <c r="AE157" s="4"/>
    </row>
    <row r="158" spans="1:31" s="3" customFormat="1" x14ac:dyDescent="0.25">
      <c r="A158" s="4"/>
      <c r="B158" s="40"/>
      <c r="C158" s="50" t="s">
        <v>63</v>
      </c>
      <c r="D158" s="76"/>
      <c r="E158" s="66"/>
      <c r="F158" s="66"/>
      <c r="G158" s="83"/>
      <c r="H158" s="66"/>
      <c r="I158" s="66"/>
      <c r="J158" s="90"/>
      <c r="K158" s="22"/>
      <c r="X158" s="4"/>
      <c r="Y158" s="4"/>
      <c r="Z158" s="4"/>
      <c r="AA158" s="4"/>
      <c r="AB158" s="4"/>
      <c r="AC158" s="4"/>
      <c r="AD158" s="4"/>
      <c r="AE158" s="4"/>
    </row>
    <row r="159" spans="1:31" s="3" customFormat="1" x14ac:dyDescent="0.25">
      <c r="A159" s="4"/>
      <c r="B159" s="40"/>
      <c r="C159" s="51" t="s">
        <v>61</v>
      </c>
      <c r="D159" s="77">
        <v>10</v>
      </c>
      <c r="E159" s="82" t="s">
        <v>9</v>
      </c>
      <c r="F159" s="66">
        <v>2</v>
      </c>
      <c r="G159" s="83" t="s">
        <v>14</v>
      </c>
      <c r="H159" s="66">
        <v>2</v>
      </c>
      <c r="I159" s="66" t="s">
        <v>7</v>
      </c>
      <c r="J159" s="91"/>
      <c r="K159" s="22">
        <f t="shared" ref="K159:K161" si="18">J159*D159*F159*H159</f>
        <v>0</v>
      </c>
      <c r="X159" s="4"/>
      <c r="Y159" s="4"/>
      <c r="Z159" s="4"/>
      <c r="AA159" s="4"/>
      <c r="AB159" s="4"/>
      <c r="AC159" s="4"/>
      <c r="AD159" s="4"/>
      <c r="AE159" s="4"/>
    </row>
    <row r="160" spans="1:31" s="3" customFormat="1" x14ac:dyDescent="0.25">
      <c r="A160" s="4"/>
      <c r="B160" s="40"/>
      <c r="C160" s="51" t="s">
        <v>62</v>
      </c>
      <c r="D160" s="77">
        <v>10</v>
      </c>
      <c r="E160" s="82" t="s">
        <v>9</v>
      </c>
      <c r="F160" s="66">
        <v>2</v>
      </c>
      <c r="G160" s="83" t="s">
        <v>14</v>
      </c>
      <c r="H160" s="66">
        <v>2</v>
      </c>
      <c r="I160" s="66" t="s">
        <v>7</v>
      </c>
      <c r="J160" s="91"/>
      <c r="K160" s="22">
        <f t="shared" si="18"/>
        <v>0</v>
      </c>
      <c r="X160" s="4"/>
      <c r="Y160" s="4"/>
      <c r="Z160" s="4"/>
      <c r="AA160" s="4"/>
      <c r="AB160" s="4"/>
      <c r="AC160" s="4"/>
      <c r="AD160" s="4"/>
      <c r="AE160" s="4"/>
    </row>
    <row r="161" spans="1:31" s="3" customFormat="1" x14ac:dyDescent="0.25">
      <c r="A161" s="4"/>
      <c r="B161" s="40"/>
      <c r="C161" s="51" t="s">
        <v>64</v>
      </c>
      <c r="D161" s="77">
        <v>1</v>
      </c>
      <c r="E161" s="82" t="s">
        <v>9</v>
      </c>
      <c r="F161" s="66">
        <v>2</v>
      </c>
      <c r="G161" s="83" t="s">
        <v>14</v>
      </c>
      <c r="H161" s="66">
        <v>2</v>
      </c>
      <c r="I161" s="66" t="s">
        <v>7</v>
      </c>
      <c r="J161" s="91"/>
      <c r="K161" s="22">
        <f t="shared" si="18"/>
        <v>0</v>
      </c>
      <c r="X161" s="4"/>
      <c r="Y161" s="4"/>
      <c r="Z161" s="4"/>
      <c r="AA161" s="4"/>
      <c r="AB161" s="4"/>
      <c r="AC161" s="4"/>
      <c r="AD161" s="4"/>
      <c r="AE161" s="4"/>
    </row>
    <row r="162" spans="1:31" s="3" customFormat="1" x14ac:dyDescent="0.25">
      <c r="A162" s="4"/>
      <c r="B162" s="40"/>
      <c r="C162" s="50" t="s">
        <v>65</v>
      </c>
      <c r="D162" s="77"/>
      <c r="E162" s="66"/>
      <c r="F162" s="66"/>
      <c r="G162" s="83"/>
      <c r="H162" s="66"/>
      <c r="I162" s="66"/>
      <c r="J162" s="91"/>
      <c r="K162" s="22"/>
      <c r="X162" s="4"/>
      <c r="Y162" s="4"/>
      <c r="Z162" s="4"/>
      <c r="AA162" s="4"/>
      <c r="AB162" s="4"/>
      <c r="AC162" s="4"/>
      <c r="AD162" s="4"/>
      <c r="AE162" s="4"/>
    </row>
    <row r="163" spans="1:31" s="3" customFormat="1" x14ac:dyDescent="0.25">
      <c r="A163" s="4"/>
      <c r="B163" s="40"/>
      <c r="C163" s="51" t="s">
        <v>61</v>
      </c>
      <c r="D163" s="77">
        <v>5</v>
      </c>
      <c r="E163" s="82" t="s">
        <v>9</v>
      </c>
      <c r="F163" s="66">
        <v>2</v>
      </c>
      <c r="G163" s="83" t="s">
        <v>14</v>
      </c>
      <c r="H163" s="66">
        <v>2</v>
      </c>
      <c r="I163" s="66" t="s">
        <v>7</v>
      </c>
      <c r="J163" s="91"/>
      <c r="K163" s="22">
        <f t="shared" ref="K163:K165" si="19">J163*D163*F163*H163</f>
        <v>0</v>
      </c>
      <c r="X163" s="4"/>
      <c r="Y163" s="4"/>
      <c r="Z163" s="4"/>
      <c r="AA163" s="4"/>
      <c r="AB163" s="4"/>
      <c r="AC163" s="4"/>
      <c r="AD163" s="4"/>
      <c r="AE163" s="4"/>
    </row>
    <row r="164" spans="1:31" s="3" customFormat="1" x14ac:dyDescent="0.25">
      <c r="A164" s="4"/>
      <c r="B164" s="40"/>
      <c r="C164" s="51" t="s">
        <v>76</v>
      </c>
      <c r="D164" s="77">
        <v>5</v>
      </c>
      <c r="E164" s="82" t="s">
        <v>9</v>
      </c>
      <c r="F164" s="66">
        <v>2</v>
      </c>
      <c r="G164" s="83" t="s">
        <v>14</v>
      </c>
      <c r="H164" s="66">
        <v>2</v>
      </c>
      <c r="I164" s="66" t="s">
        <v>7</v>
      </c>
      <c r="J164" s="91"/>
      <c r="K164" s="22">
        <f t="shared" si="19"/>
        <v>0</v>
      </c>
      <c r="X164" s="4"/>
      <c r="Y164" s="4"/>
      <c r="Z164" s="4"/>
      <c r="AA164" s="4"/>
      <c r="AB164" s="4"/>
      <c r="AC164" s="4"/>
      <c r="AD164" s="4"/>
      <c r="AE164" s="4"/>
    </row>
    <row r="165" spans="1:31" s="3" customFormat="1" x14ac:dyDescent="0.25">
      <c r="A165" s="4"/>
      <c r="B165" s="40"/>
      <c r="C165" s="51" t="s">
        <v>64</v>
      </c>
      <c r="D165" s="77">
        <v>1</v>
      </c>
      <c r="E165" s="82" t="s">
        <v>9</v>
      </c>
      <c r="F165" s="66">
        <v>2</v>
      </c>
      <c r="G165" s="83" t="s">
        <v>14</v>
      </c>
      <c r="H165" s="66">
        <v>2</v>
      </c>
      <c r="I165" s="66" t="s">
        <v>7</v>
      </c>
      <c r="J165" s="91"/>
      <c r="K165" s="22">
        <f t="shared" si="19"/>
        <v>0</v>
      </c>
      <c r="X165" s="4"/>
      <c r="Y165" s="4"/>
      <c r="Z165" s="4"/>
      <c r="AA165" s="4"/>
      <c r="AB165" s="4"/>
      <c r="AC165" s="4"/>
      <c r="AD165" s="4"/>
      <c r="AE165" s="4"/>
    </row>
    <row r="166" spans="1:31" s="3" customFormat="1" x14ac:dyDescent="0.25">
      <c r="A166" s="4"/>
      <c r="B166" s="40"/>
      <c r="C166" s="50" t="s">
        <v>66</v>
      </c>
      <c r="D166" s="73"/>
      <c r="E166" s="66"/>
      <c r="F166" s="66"/>
      <c r="G166" s="83"/>
      <c r="H166" s="66"/>
      <c r="I166" s="66"/>
      <c r="J166" s="91"/>
      <c r="K166" s="22"/>
      <c r="X166" s="4"/>
      <c r="Y166" s="4"/>
      <c r="Z166" s="4"/>
      <c r="AA166" s="4"/>
      <c r="AB166" s="4"/>
      <c r="AC166" s="4"/>
      <c r="AD166" s="4"/>
      <c r="AE166" s="4"/>
    </row>
    <row r="167" spans="1:31" s="3" customFormat="1" x14ac:dyDescent="0.25">
      <c r="A167" s="4"/>
      <c r="B167" s="40"/>
      <c r="C167" s="51" t="s">
        <v>61</v>
      </c>
      <c r="D167" s="73">
        <v>30</v>
      </c>
      <c r="E167" s="82" t="s">
        <v>9</v>
      </c>
      <c r="F167" s="66">
        <v>2</v>
      </c>
      <c r="G167" s="83" t="s">
        <v>14</v>
      </c>
      <c r="H167" s="66">
        <v>2</v>
      </c>
      <c r="I167" s="66" t="s">
        <v>7</v>
      </c>
      <c r="J167" s="91"/>
      <c r="K167" s="22">
        <f t="shared" ref="K167:K169" si="20">J167*D167*F167*H167</f>
        <v>0</v>
      </c>
      <c r="X167" s="4"/>
      <c r="Y167" s="4"/>
      <c r="Z167" s="4"/>
      <c r="AA167" s="4"/>
      <c r="AB167" s="4"/>
      <c r="AC167" s="4"/>
      <c r="AD167" s="4"/>
      <c r="AE167" s="4"/>
    </row>
    <row r="168" spans="1:31" s="3" customFormat="1" x14ac:dyDescent="0.25">
      <c r="A168" s="4"/>
      <c r="B168" s="40"/>
      <c r="C168" s="51" t="s">
        <v>76</v>
      </c>
      <c r="D168" s="73">
        <v>30</v>
      </c>
      <c r="E168" s="82" t="s">
        <v>9</v>
      </c>
      <c r="F168" s="66">
        <v>2</v>
      </c>
      <c r="G168" s="83" t="s">
        <v>14</v>
      </c>
      <c r="H168" s="66">
        <v>2</v>
      </c>
      <c r="I168" s="66" t="s">
        <v>7</v>
      </c>
      <c r="J168" s="91"/>
      <c r="K168" s="22">
        <f t="shared" si="20"/>
        <v>0</v>
      </c>
      <c r="X168" s="4"/>
      <c r="Y168" s="4"/>
      <c r="Z168" s="4"/>
      <c r="AA168" s="4"/>
      <c r="AB168" s="4"/>
      <c r="AC168" s="4"/>
      <c r="AD168" s="4"/>
      <c r="AE168" s="4"/>
    </row>
    <row r="169" spans="1:31" s="3" customFormat="1" x14ac:dyDescent="0.25">
      <c r="A169" s="4"/>
      <c r="B169" s="40"/>
      <c r="C169" s="51" t="s">
        <v>64</v>
      </c>
      <c r="D169" s="77">
        <v>3</v>
      </c>
      <c r="E169" s="82" t="s">
        <v>9</v>
      </c>
      <c r="F169" s="66">
        <v>2</v>
      </c>
      <c r="G169" s="83" t="s">
        <v>14</v>
      </c>
      <c r="H169" s="66">
        <v>2</v>
      </c>
      <c r="I169" s="66" t="s">
        <v>7</v>
      </c>
      <c r="J169" s="91"/>
      <c r="K169" s="22">
        <f t="shared" si="20"/>
        <v>0</v>
      </c>
      <c r="X169" s="4"/>
      <c r="Y169" s="4"/>
      <c r="Z169" s="4"/>
      <c r="AA169" s="4"/>
      <c r="AB169" s="4"/>
      <c r="AC169" s="4"/>
      <c r="AD169" s="4"/>
      <c r="AE169" s="4"/>
    </row>
    <row r="170" spans="1:31" s="3" customFormat="1" x14ac:dyDescent="0.25">
      <c r="A170" s="4"/>
      <c r="B170" s="40"/>
      <c r="C170" s="50" t="s">
        <v>67</v>
      </c>
      <c r="D170" s="66"/>
      <c r="E170" s="66"/>
      <c r="F170" s="66"/>
      <c r="G170" s="83"/>
      <c r="H170" s="66"/>
      <c r="I170" s="66"/>
      <c r="J170" s="92"/>
      <c r="K170" s="22"/>
      <c r="X170" s="4"/>
      <c r="Y170" s="4"/>
      <c r="Z170" s="4"/>
      <c r="AA170" s="4"/>
      <c r="AB170" s="4"/>
      <c r="AC170" s="4"/>
      <c r="AD170" s="4"/>
      <c r="AE170" s="4"/>
    </row>
    <row r="171" spans="1:31" s="3" customFormat="1" ht="30" x14ac:dyDescent="0.25">
      <c r="A171" s="4"/>
      <c r="B171" s="40"/>
      <c r="C171" s="51" t="s">
        <v>68</v>
      </c>
      <c r="D171" s="77">
        <v>1</v>
      </c>
      <c r="E171" s="82" t="s">
        <v>9</v>
      </c>
      <c r="F171" s="66">
        <v>1</v>
      </c>
      <c r="G171" s="83" t="s">
        <v>21</v>
      </c>
      <c r="H171" s="66">
        <v>2</v>
      </c>
      <c r="I171" s="66" t="s">
        <v>7</v>
      </c>
      <c r="J171" s="91"/>
      <c r="K171" s="22">
        <f t="shared" ref="K171:K179" si="21">J171*D171*F171*H171</f>
        <v>0</v>
      </c>
      <c r="X171" s="4"/>
      <c r="Y171" s="4"/>
      <c r="Z171" s="4"/>
      <c r="AA171" s="4"/>
      <c r="AB171" s="4"/>
      <c r="AC171" s="4"/>
      <c r="AD171" s="4"/>
      <c r="AE171" s="4"/>
    </row>
    <row r="172" spans="1:31" s="3" customFormat="1" x14ac:dyDescent="0.25">
      <c r="A172" s="4"/>
      <c r="B172" s="40"/>
      <c r="C172" s="51" t="s">
        <v>69</v>
      </c>
      <c r="D172" s="77">
        <v>1</v>
      </c>
      <c r="E172" s="82" t="s">
        <v>9</v>
      </c>
      <c r="F172" s="66">
        <v>1</v>
      </c>
      <c r="G172" s="83" t="s">
        <v>21</v>
      </c>
      <c r="H172" s="66">
        <v>2</v>
      </c>
      <c r="I172" s="66" t="s">
        <v>7</v>
      </c>
      <c r="J172" s="91"/>
      <c r="K172" s="22">
        <f t="shared" si="21"/>
        <v>0</v>
      </c>
      <c r="X172" s="4"/>
      <c r="Y172" s="4"/>
      <c r="Z172" s="4"/>
      <c r="AA172" s="4"/>
      <c r="AB172" s="4"/>
      <c r="AC172" s="4"/>
      <c r="AD172" s="4"/>
      <c r="AE172" s="4"/>
    </row>
    <row r="173" spans="1:31" s="3" customFormat="1" x14ac:dyDescent="0.25">
      <c r="A173" s="4"/>
      <c r="B173" s="40"/>
      <c r="C173" s="51" t="s">
        <v>70</v>
      </c>
      <c r="D173" s="77">
        <v>1</v>
      </c>
      <c r="E173" s="82" t="s">
        <v>9</v>
      </c>
      <c r="F173" s="66">
        <v>1</v>
      </c>
      <c r="G173" s="83" t="s">
        <v>21</v>
      </c>
      <c r="H173" s="66">
        <v>2</v>
      </c>
      <c r="I173" s="66" t="s">
        <v>7</v>
      </c>
      <c r="J173" s="91"/>
      <c r="K173" s="22">
        <f t="shared" si="21"/>
        <v>0</v>
      </c>
      <c r="X173" s="4"/>
      <c r="Y173" s="4"/>
      <c r="Z173" s="4"/>
      <c r="AA173" s="4"/>
      <c r="AB173" s="4"/>
      <c r="AC173" s="4"/>
      <c r="AD173" s="4"/>
      <c r="AE173" s="4"/>
    </row>
    <row r="174" spans="1:31" s="3" customFormat="1" x14ac:dyDescent="0.25">
      <c r="A174" s="4"/>
      <c r="B174" s="40"/>
      <c r="C174" s="51" t="s">
        <v>71</v>
      </c>
      <c r="D174" s="77">
        <v>1</v>
      </c>
      <c r="E174" s="82" t="s">
        <v>9</v>
      </c>
      <c r="F174" s="66">
        <v>1</v>
      </c>
      <c r="G174" s="83" t="s">
        <v>21</v>
      </c>
      <c r="H174" s="66">
        <v>2</v>
      </c>
      <c r="I174" s="66" t="s">
        <v>7</v>
      </c>
      <c r="J174" s="91"/>
      <c r="K174" s="22">
        <f t="shared" si="21"/>
        <v>0</v>
      </c>
      <c r="X174" s="4"/>
      <c r="Y174" s="4"/>
      <c r="Z174" s="4"/>
      <c r="AA174" s="4"/>
      <c r="AB174" s="4"/>
      <c r="AC174" s="4"/>
      <c r="AD174" s="4"/>
      <c r="AE174" s="4"/>
    </row>
    <row r="175" spans="1:31" s="3" customFormat="1" x14ac:dyDescent="0.25">
      <c r="A175" s="4"/>
      <c r="B175" s="40"/>
      <c r="C175" s="51" t="s">
        <v>72</v>
      </c>
      <c r="D175" s="77">
        <v>1</v>
      </c>
      <c r="E175" s="82" t="s">
        <v>9</v>
      </c>
      <c r="F175" s="66">
        <v>1</v>
      </c>
      <c r="G175" s="83" t="s">
        <v>21</v>
      </c>
      <c r="H175" s="66">
        <v>2</v>
      </c>
      <c r="I175" s="66" t="s">
        <v>7</v>
      </c>
      <c r="J175" s="91"/>
      <c r="K175" s="22">
        <f t="shared" si="21"/>
        <v>0</v>
      </c>
      <c r="X175" s="4"/>
      <c r="Y175" s="4"/>
      <c r="Z175" s="4"/>
      <c r="AA175" s="4"/>
      <c r="AB175" s="4"/>
      <c r="AC175" s="4"/>
      <c r="AD175" s="4"/>
      <c r="AE175" s="4"/>
    </row>
    <row r="176" spans="1:31" s="3" customFormat="1" x14ac:dyDescent="0.25">
      <c r="A176" s="4"/>
      <c r="B176" s="40"/>
      <c r="C176" s="51" t="s">
        <v>73</v>
      </c>
      <c r="D176" s="77">
        <v>3</v>
      </c>
      <c r="E176" s="82" t="s">
        <v>9</v>
      </c>
      <c r="F176" s="66">
        <v>3</v>
      </c>
      <c r="G176" s="83" t="s">
        <v>14</v>
      </c>
      <c r="H176" s="66">
        <v>2</v>
      </c>
      <c r="I176" s="66" t="s">
        <v>7</v>
      </c>
      <c r="J176" s="91"/>
      <c r="K176" s="22">
        <f t="shared" si="21"/>
        <v>0</v>
      </c>
      <c r="X176" s="4"/>
      <c r="Y176" s="4"/>
      <c r="Z176" s="4"/>
      <c r="AA176" s="4"/>
      <c r="AB176" s="4"/>
      <c r="AC176" s="4"/>
      <c r="AD176" s="4"/>
      <c r="AE176" s="4"/>
    </row>
    <row r="177" spans="1:31" s="3" customFormat="1" x14ac:dyDescent="0.25">
      <c r="A177" s="4"/>
      <c r="B177" s="40"/>
      <c r="C177" s="51" t="s">
        <v>74</v>
      </c>
      <c r="D177" s="77">
        <v>3</v>
      </c>
      <c r="E177" s="82" t="s">
        <v>9</v>
      </c>
      <c r="F177" s="66">
        <v>2</v>
      </c>
      <c r="G177" s="83" t="s">
        <v>14</v>
      </c>
      <c r="H177" s="66">
        <v>2</v>
      </c>
      <c r="I177" s="66" t="s">
        <v>7</v>
      </c>
      <c r="J177" s="91"/>
      <c r="K177" s="22">
        <f t="shared" si="21"/>
        <v>0</v>
      </c>
      <c r="X177" s="4"/>
      <c r="Y177" s="4"/>
      <c r="Z177" s="4"/>
      <c r="AA177" s="4"/>
      <c r="AB177" s="4"/>
      <c r="AC177" s="4"/>
      <c r="AD177" s="4"/>
      <c r="AE177" s="4"/>
    </row>
    <row r="178" spans="1:31" s="3" customFormat="1" x14ac:dyDescent="0.25">
      <c r="A178" s="4"/>
      <c r="B178" s="40"/>
      <c r="C178" s="51" t="s">
        <v>76</v>
      </c>
      <c r="D178" s="77">
        <v>3</v>
      </c>
      <c r="E178" s="82" t="s">
        <v>9</v>
      </c>
      <c r="F178" s="66">
        <v>2</v>
      </c>
      <c r="G178" s="83" t="s">
        <v>14</v>
      </c>
      <c r="H178" s="66">
        <v>2</v>
      </c>
      <c r="I178" s="66" t="s">
        <v>7</v>
      </c>
      <c r="J178" s="91"/>
      <c r="K178" s="22">
        <f t="shared" si="21"/>
        <v>0</v>
      </c>
      <c r="X178" s="4"/>
      <c r="Y178" s="4"/>
      <c r="Z178" s="4"/>
      <c r="AA178" s="4"/>
      <c r="AB178" s="4"/>
      <c r="AC178" s="4"/>
      <c r="AD178" s="4"/>
      <c r="AE178" s="4"/>
    </row>
    <row r="179" spans="1:31" s="3" customFormat="1" x14ac:dyDescent="0.25">
      <c r="A179" s="4"/>
      <c r="B179" s="40"/>
      <c r="C179" s="51" t="s">
        <v>64</v>
      </c>
      <c r="D179" s="77">
        <v>3</v>
      </c>
      <c r="E179" s="82" t="s">
        <v>9</v>
      </c>
      <c r="F179" s="66">
        <v>2</v>
      </c>
      <c r="G179" s="83" t="s">
        <v>14</v>
      </c>
      <c r="H179" s="66">
        <v>2</v>
      </c>
      <c r="I179" s="66" t="s">
        <v>7</v>
      </c>
      <c r="J179" s="91"/>
      <c r="K179" s="22">
        <f t="shared" si="21"/>
        <v>0</v>
      </c>
      <c r="X179" s="4"/>
      <c r="Y179" s="4"/>
      <c r="Z179" s="4"/>
      <c r="AA179" s="4"/>
      <c r="AB179" s="4"/>
      <c r="AC179" s="4"/>
      <c r="AD179" s="4"/>
      <c r="AE179" s="4"/>
    </row>
    <row r="180" spans="1:31" s="3" customFormat="1" x14ac:dyDescent="0.25">
      <c r="A180" s="4"/>
      <c r="B180" s="40"/>
      <c r="C180" s="50" t="s">
        <v>75</v>
      </c>
      <c r="D180" s="77"/>
      <c r="E180" s="66"/>
      <c r="F180" s="66"/>
      <c r="G180" s="83"/>
      <c r="H180" s="66"/>
      <c r="I180" s="66"/>
      <c r="J180" s="92"/>
      <c r="K180" s="22"/>
      <c r="X180" s="4"/>
      <c r="Y180" s="4"/>
      <c r="Z180" s="4"/>
      <c r="AA180" s="4"/>
      <c r="AB180" s="4"/>
      <c r="AC180" s="4"/>
      <c r="AD180" s="4"/>
      <c r="AE180" s="4"/>
    </row>
    <row r="181" spans="1:31" s="3" customFormat="1" x14ac:dyDescent="0.25">
      <c r="A181" s="4"/>
      <c r="B181" s="40"/>
      <c r="C181" s="51" t="s">
        <v>76</v>
      </c>
      <c r="D181" s="77">
        <v>10</v>
      </c>
      <c r="E181" s="82" t="s">
        <v>9</v>
      </c>
      <c r="F181" s="66">
        <v>2</v>
      </c>
      <c r="G181" s="83" t="s">
        <v>14</v>
      </c>
      <c r="H181" s="66">
        <v>2</v>
      </c>
      <c r="I181" s="66" t="s">
        <v>7</v>
      </c>
      <c r="J181" s="91"/>
      <c r="K181" s="22">
        <f>J181*D181*F181*H181</f>
        <v>0</v>
      </c>
      <c r="X181" s="4"/>
      <c r="Y181" s="4"/>
      <c r="Z181" s="4"/>
      <c r="AA181" s="4"/>
      <c r="AB181" s="4"/>
      <c r="AC181" s="4"/>
      <c r="AD181" s="4"/>
      <c r="AE181" s="4"/>
    </row>
    <row r="182" spans="1:31" s="3" customFormat="1" x14ac:dyDescent="0.25">
      <c r="A182" s="4"/>
      <c r="B182" s="40"/>
      <c r="C182" s="24"/>
      <c r="D182" s="66"/>
      <c r="E182" s="66"/>
      <c r="F182" s="66"/>
      <c r="G182" s="83"/>
      <c r="H182" s="66"/>
      <c r="I182" s="66"/>
      <c r="J182" s="92"/>
      <c r="K182" s="22"/>
      <c r="X182" s="4"/>
      <c r="Y182" s="4"/>
      <c r="Z182" s="4"/>
      <c r="AA182" s="4"/>
      <c r="AB182" s="4"/>
      <c r="AC182" s="4"/>
      <c r="AD182" s="4"/>
      <c r="AE182" s="4"/>
    </row>
    <row r="183" spans="1:31" s="3" customFormat="1" x14ac:dyDescent="0.25">
      <c r="A183" s="4"/>
      <c r="B183" s="17" t="s">
        <v>78</v>
      </c>
      <c r="C183" s="18" t="s">
        <v>80</v>
      </c>
      <c r="D183" s="64"/>
      <c r="E183" s="64"/>
      <c r="F183" s="64"/>
      <c r="G183" s="64"/>
      <c r="H183" s="64"/>
      <c r="I183" s="64"/>
      <c r="J183" s="96"/>
      <c r="K183" s="39">
        <f>SUM(K184:K188)</f>
        <v>0</v>
      </c>
      <c r="X183" s="4"/>
      <c r="Y183" s="4"/>
      <c r="Z183" s="4"/>
      <c r="AA183" s="4"/>
      <c r="AB183" s="4"/>
      <c r="AC183" s="4"/>
      <c r="AD183" s="4"/>
      <c r="AE183" s="4"/>
    </row>
    <row r="184" spans="1:31" s="3" customFormat="1" x14ac:dyDescent="0.25">
      <c r="A184" s="4"/>
      <c r="B184" s="40"/>
      <c r="C184" s="24" t="s">
        <v>30</v>
      </c>
      <c r="D184" s="66">
        <v>1</v>
      </c>
      <c r="E184" s="66" t="s">
        <v>15</v>
      </c>
      <c r="F184" s="66">
        <v>30</v>
      </c>
      <c r="G184" s="83" t="s">
        <v>14</v>
      </c>
      <c r="H184" s="66">
        <v>1</v>
      </c>
      <c r="I184" s="66" t="s">
        <v>7</v>
      </c>
      <c r="J184" s="92"/>
      <c r="K184" s="22">
        <f t="shared" ref="K184:K188" si="22">J184*D184*F184*H184</f>
        <v>0</v>
      </c>
      <c r="X184" s="4"/>
      <c r="Y184" s="4"/>
      <c r="Z184" s="4"/>
      <c r="AA184" s="4"/>
      <c r="AB184" s="4"/>
      <c r="AC184" s="4"/>
      <c r="AD184" s="4"/>
      <c r="AE184" s="4"/>
    </row>
    <row r="185" spans="1:31" s="3" customFormat="1" x14ac:dyDescent="0.25">
      <c r="A185" s="4"/>
      <c r="B185" s="40"/>
      <c r="C185" s="24" t="s">
        <v>83</v>
      </c>
      <c r="D185" s="66">
        <v>1</v>
      </c>
      <c r="E185" s="66" t="s">
        <v>15</v>
      </c>
      <c r="F185" s="66">
        <v>45</v>
      </c>
      <c r="G185" s="83" t="s">
        <v>14</v>
      </c>
      <c r="H185" s="66">
        <v>1</v>
      </c>
      <c r="I185" s="66" t="s">
        <v>7</v>
      </c>
      <c r="J185" s="92"/>
      <c r="K185" s="22">
        <f t="shared" si="22"/>
        <v>0</v>
      </c>
      <c r="X185" s="4"/>
      <c r="Y185" s="4"/>
      <c r="Z185" s="4"/>
      <c r="AA185" s="4"/>
      <c r="AB185" s="4"/>
      <c r="AC185" s="4"/>
      <c r="AD185" s="4"/>
      <c r="AE185" s="4"/>
    </row>
    <row r="186" spans="1:31" s="3" customFormat="1" x14ac:dyDescent="0.25">
      <c r="A186" s="4"/>
      <c r="B186" s="40"/>
      <c r="C186" s="24" t="s">
        <v>82</v>
      </c>
      <c r="D186" s="66">
        <v>1</v>
      </c>
      <c r="E186" s="66" t="s">
        <v>15</v>
      </c>
      <c r="F186" s="66">
        <v>45</v>
      </c>
      <c r="G186" s="83" t="s">
        <v>14</v>
      </c>
      <c r="H186" s="66">
        <v>1</v>
      </c>
      <c r="I186" s="66" t="s">
        <v>7</v>
      </c>
      <c r="J186" s="92"/>
      <c r="K186" s="22">
        <f t="shared" si="22"/>
        <v>0</v>
      </c>
      <c r="X186" s="4"/>
      <c r="Y186" s="4"/>
      <c r="Z186" s="4"/>
      <c r="AA186" s="4"/>
      <c r="AB186" s="4"/>
      <c r="AC186" s="4"/>
      <c r="AD186" s="4"/>
      <c r="AE186" s="4"/>
    </row>
    <row r="187" spans="1:31" s="3" customFormat="1" x14ac:dyDescent="0.25">
      <c r="A187" s="4"/>
      <c r="B187" s="40"/>
      <c r="C187" s="24" t="s">
        <v>81</v>
      </c>
      <c r="D187" s="66">
        <v>1</v>
      </c>
      <c r="E187" s="66" t="s">
        <v>15</v>
      </c>
      <c r="F187" s="66">
        <v>45</v>
      </c>
      <c r="G187" s="83" t="s">
        <v>14</v>
      </c>
      <c r="H187" s="66">
        <v>1</v>
      </c>
      <c r="I187" s="66" t="s">
        <v>7</v>
      </c>
      <c r="J187" s="92"/>
      <c r="K187" s="22">
        <f t="shared" si="22"/>
        <v>0</v>
      </c>
      <c r="X187" s="4"/>
      <c r="Y187" s="4"/>
      <c r="Z187" s="4"/>
      <c r="AA187" s="4"/>
      <c r="AB187" s="4"/>
      <c r="AC187" s="4"/>
      <c r="AD187" s="4"/>
      <c r="AE187" s="4"/>
    </row>
    <row r="188" spans="1:31" s="3" customFormat="1" x14ac:dyDescent="0.25">
      <c r="A188" s="4"/>
      <c r="B188" s="40"/>
      <c r="C188" s="24" t="s">
        <v>31</v>
      </c>
      <c r="D188" s="66">
        <v>1</v>
      </c>
      <c r="E188" s="66" t="s">
        <v>15</v>
      </c>
      <c r="F188" s="66">
        <v>75</v>
      </c>
      <c r="G188" s="83" t="s">
        <v>14</v>
      </c>
      <c r="H188" s="66">
        <v>1</v>
      </c>
      <c r="I188" s="66" t="s">
        <v>7</v>
      </c>
      <c r="J188" s="92"/>
      <c r="K188" s="22">
        <f t="shared" si="22"/>
        <v>0</v>
      </c>
      <c r="X188" s="4"/>
      <c r="Y188" s="4"/>
      <c r="Z188" s="4"/>
      <c r="AA188" s="4"/>
      <c r="AB188" s="4"/>
      <c r="AC188" s="4"/>
      <c r="AD188" s="4"/>
      <c r="AE188" s="4"/>
    </row>
    <row r="189" spans="1:31" s="3" customFormat="1" x14ac:dyDescent="0.25">
      <c r="A189" s="4"/>
      <c r="B189" s="40"/>
      <c r="C189" s="24"/>
      <c r="D189" s="66"/>
      <c r="E189" s="66"/>
      <c r="F189" s="66"/>
      <c r="G189" s="83"/>
      <c r="H189" s="66"/>
      <c r="I189" s="66"/>
      <c r="J189" s="92"/>
      <c r="K189" s="22"/>
      <c r="X189" s="4"/>
      <c r="Y189" s="4"/>
      <c r="Z189" s="4"/>
      <c r="AA189" s="4"/>
      <c r="AB189" s="4"/>
      <c r="AC189" s="4"/>
      <c r="AD189" s="4"/>
      <c r="AE189" s="4"/>
    </row>
    <row r="190" spans="1:31" s="3" customFormat="1" x14ac:dyDescent="0.25">
      <c r="A190" s="4"/>
      <c r="B190" s="49" t="s">
        <v>79</v>
      </c>
      <c r="C190" s="18" t="s">
        <v>33</v>
      </c>
      <c r="D190" s="59"/>
      <c r="E190" s="59"/>
      <c r="F190" s="59"/>
      <c r="G190" s="59"/>
      <c r="H190" s="59"/>
      <c r="I190" s="59"/>
      <c r="J190" s="99"/>
      <c r="K190" s="19">
        <f>SUM(K191:K194)</f>
        <v>0</v>
      </c>
      <c r="X190" s="4"/>
      <c r="Y190" s="4"/>
      <c r="Z190" s="4"/>
      <c r="AA190" s="4"/>
      <c r="AB190" s="4"/>
      <c r="AC190" s="4"/>
      <c r="AD190" s="4"/>
      <c r="AE190" s="4"/>
    </row>
    <row r="191" spans="1:31" s="3" customFormat="1" x14ac:dyDescent="0.25">
      <c r="A191" s="4"/>
      <c r="B191" s="40"/>
      <c r="C191" s="24" t="s">
        <v>27</v>
      </c>
      <c r="D191" s="66">
        <v>1</v>
      </c>
      <c r="E191" s="66" t="s">
        <v>24</v>
      </c>
      <c r="F191" s="66">
        <v>3</v>
      </c>
      <c r="G191" s="66" t="s">
        <v>26</v>
      </c>
      <c r="H191" s="66">
        <v>1</v>
      </c>
      <c r="I191" s="66" t="s">
        <v>7</v>
      </c>
      <c r="J191" s="92"/>
      <c r="K191" s="22">
        <f t="shared" ref="K191:K194" si="23">J191*D191*F191*H191</f>
        <v>0</v>
      </c>
      <c r="X191" s="4"/>
      <c r="Y191" s="4"/>
      <c r="Z191" s="4"/>
      <c r="AA191" s="4"/>
      <c r="AB191" s="4"/>
      <c r="AC191" s="4"/>
      <c r="AD191" s="4"/>
      <c r="AE191" s="4"/>
    </row>
    <row r="192" spans="1:31" s="3" customFormat="1" x14ac:dyDescent="0.25">
      <c r="A192" s="4"/>
      <c r="B192" s="40"/>
      <c r="C192" s="24" t="s">
        <v>28</v>
      </c>
      <c r="D192" s="66">
        <v>1</v>
      </c>
      <c r="E192" s="66" t="s">
        <v>24</v>
      </c>
      <c r="F192" s="66">
        <v>3</v>
      </c>
      <c r="G192" s="66" t="s">
        <v>26</v>
      </c>
      <c r="H192" s="66">
        <v>1</v>
      </c>
      <c r="I192" s="66" t="s">
        <v>7</v>
      </c>
      <c r="J192" s="92"/>
      <c r="K192" s="22">
        <f t="shared" si="23"/>
        <v>0</v>
      </c>
      <c r="X192" s="4"/>
      <c r="Y192" s="4"/>
      <c r="Z192" s="4"/>
      <c r="AA192" s="4"/>
      <c r="AB192" s="4"/>
      <c r="AC192" s="4"/>
      <c r="AD192" s="4"/>
      <c r="AE192" s="4"/>
    </row>
    <row r="193" spans="1:31" s="3" customFormat="1" x14ac:dyDescent="0.25">
      <c r="A193" s="4"/>
      <c r="B193" s="40"/>
      <c r="C193" s="24" t="s">
        <v>34</v>
      </c>
      <c r="D193" s="66">
        <v>1</v>
      </c>
      <c r="E193" s="66" t="s">
        <v>24</v>
      </c>
      <c r="F193" s="66">
        <v>3</v>
      </c>
      <c r="G193" s="66" t="s">
        <v>26</v>
      </c>
      <c r="H193" s="66">
        <v>1</v>
      </c>
      <c r="I193" s="66" t="s">
        <v>7</v>
      </c>
      <c r="J193" s="92"/>
      <c r="K193" s="22">
        <f t="shared" si="23"/>
        <v>0</v>
      </c>
      <c r="X193" s="4"/>
      <c r="Y193" s="4"/>
      <c r="Z193" s="4"/>
      <c r="AA193" s="4"/>
      <c r="AB193" s="4"/>
      <c r="AC193" s="4"/>
      <c r="AD193" s="4"/>
      <c r="AE193" s="4"/>
    </row>
    <row r="194" spans="1:31" s="3" customFormat="1" ht="30" x14ac:dyDescent="0.25">
      <c r="A194" s="4"/>
      <c r="B194" s="40"/>
      <c r="C194" s="37" t="s">
        <v>39</v>
      </c>
      <c r="D194" s="61">
        <v>1</v>
      </c>
      <c r="E194" s="61" t="s">
        <v>6</v>
      </c>
      <c r="F194" s="61">
        <v>3</v>
      </c>
      <c r="G194" s="61" t="s">
        <v>26</v>
      </c>
      <c r="H194" s="82">
        <v>1</v>
      </c>
      <c r="I194" s="82" t="s">
        <v>7</v>
      </c>
      <c r="J194" s="93"/>
      <c r="K194" s="22">
        <f t="shared" si="23"/>
        <v>0</v>
      </c>
      <c r="X194" s="4"/>
      <c r="Y194" s="4"/>
      <c r="Z194" s="4"/>
      <c r="AA194" s="4"/>
      <c r="AB194" s="4"/>
      <c r="AC194" s="4"/>
      <c r="AD194" s="4"/>
      <c r="AE194" s="4"/>
    </row>
    <row r="195" spans="1:31" s="3" customFormat="1" x14ac:dyDescent="0.25">
      <c r="A195" s="4"/>
      <c r="B195" s="40"/>
      <c r="C195" s="24"/>
      <c r="D195" s="66"/>
      <c r="E195" s="66"/>
      <c r="F195" s="66"/>
      <c r="G195" s="83"/>
      <c r="H195" s="66"/>
      <c r="I195" s="66"/>
      <c r="J195" s="66"/>
      <c r="K195" s="22"/>
      <c r="X195" s="4"/>
      <c r="Y195" s="4"/>
      <c r="Z195" s="4"/>
      <c r="AA195" s="4"/>
      <c r="AB195" s="4"/>
      <c r="AC195" s="4"/>
      <c r="AD195" s="4"/>
      <c r="AE195" s="4"/>
    </row>
    <row r="196" spans="1:31" s="26" customFormat="1" ht="39" customHeight="1" x14ac:dyDescent="0.25">
      <c r="A196" s="4"/>
      <c r="B196" s="110" t="s">
        <v>29</v>
      </c>
      <c r="C196" s="110"/>
      <c r="D196" s="110"/>
      <c r="E196" s="110"/>
      <c r="F196" s="110"/>
      <c r="G196" s="110"/>
      <c r="H196" s="110"/>
      <c r="I196" s="110"/>
      <c r="J196" s="110"/>
      <c r="K196" s="105">
        <f>K8+K16+K63+K69+K157++K183+K190</f>
        <v>0</v>
      </c>
      <c r="L196" s="106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4"/>
      <c r="Y196" s="4"/>
      <c r="Z196" s="4"/>
      <c r="AA196" s="4"/>
      <c r="AB196" s="4"/>
      <c r="AC196" s="4"/>
      <c r="AD196" s="4"/>
      <c r="AE196" s="4"/>
    </row>
    <row r="197" spans="1:31" x14ac:dyDescent="0.25">
      <c r="C197" s="27"/>
    </row>
    <row r="198" spans="1:31" x14ac:dyDescent="0.25">
      <c r="C198" s="27"/>
    </row>
    <row r="199" spans="1:31" x14ac:dyDescent="0.25">
      <c r="C199" s="27"/>
      <c r="K199" s="29"/>
    </row>
    <row r="200" spans="1:31" x14ac:dyDescent="0.25">
      <c r="C200" s="27"/>
    </row>
    <row r="201" spans="1:31" x14ac:dyDescent="0.25">
      <c r="C201" s="27"/>
    </row>
    <row r="202" spans="1:31" x14ac:dyDescent="0.25">
      <c r="C202" s="27"/>
    </row>
    <row r="203" spans="1:31" x14ac:dyDescent="0.25">
      <c r="C203" s="27"/>
    </row>
    <row r="204" spans="1:31" x14ac:dyDescent="0.25">
      <c r="C204" s="27"/>
      <c r="K204" s="30"/>
    </row>
    <row r="205" spans="1:31" x14ac:dyDescent="0.25">
      <c r="C205" s="27"/>
    </row>
    <row r="206" spans="1:31" x14ac:dyDescent="0.25">
      <c r="C206" s="27"/>
    </row>
    <row r="207" spans="1:31" x14ac:dyDescent="0.25">
      <c r="C207" s="27"/>
    </row>
    <row r="208" spans="1:31" x14ac:dyDescent="0.25">
      <c r="C208" s="27"/>
    </row>
    <row r="209" spans="1:31" x14ac:dyDescent="0.25">
      <c r="C209" s="27"/>
    </row>
    <row r="210" spans="1:31" x14ac:dyDescent="0.25">
      <c r="C210" s="27"/>
    </row>
    <row r="211" spans="1:31" s="28" customFormat="1" x14ac:dyDescent="0.25">
      <c r="A211" s="4"/>
      <c r="B211" s="4"/>
      <c r="C211" s="27"/>
      <c r="D211" s="78"/>
      <c r="E211" s="78"/>
      <c r="F211" s="78"/>
      <c r="G211" s="78"/>
      <c r="H211" s="78"/>
      <c r="I211" s="78"/>
      <c r="J211" s="78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4"/>
      <c r="Y211" s="4"/>
      <c r="Z211" s="4"/>
      <c r="AA211" s="4"/>
      <c r="AB211" s="4"/>
      <c r="AC211" s="4"/>
      <c r="AD211" s="4"/>
      <c r="AE211" s="4"/>
    </row>
    <row r="212" spans="1:31" s="28" customFormat="1" x14ac:dyDescent="0.25">
      <c r="A212" s="4"/>
      <c r="B212" s="4"/>
      <c r="C212" s="27"/>
      <c r="D212" s="78"/>
      <c r="E212" s="78"/>
      <c r="F212" s="78"/>
      <c r="G212" s="78"/>
      <c r="H212" s="78"/>
      <c r="I212" s="78"/>
      <c r="J212" s="78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4"/>
      <c r="Y212" s="4"/>
      <c r="Z212" s="4"/>
      <c r="AA212" s="4"/>
      <c r="AB212" s="4"/>
      <c r="AC212" s="4"/>
      <c r="AD212" s="4"/>
      <c r="AE212" s="4"/>
    </row>
    <row r="213" spans="1:31" s="28" customFormat="1" x14ac:dyDescent="0.25">
      <c r="A213" s="4"/>
      <c r="B213" s="4"/>
      <c r="C213" s="27"/>
      <c r="D213" s="78"/>
      <c r="E213" s="78"/>
      <c r="F213" s="78"/>
      <c r="G213" s="78"/>
      <c r="H213" s="78"/>
      <c r="I213" s="78"/>
      <c r="J213" s="78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4"/>
      <c r="Y213" s="4"/>
      <c r="Z213" s="4"/>
      <c r="AA213" s="4"/>
      <c r="AB213" s="4"/>
      <c r="AC213" s="4"/>
      <c r="AD213" s="4"/>
      <c r="AE213" s="4"/>
    </row>
    <row r="214" spans="1:31" s="28" customFormat="1" x14ac:dyDescent="0.25">
      <c r="A214" s="4"/>
      <c r="B214" s="4"/>
      <c r="C214" s="27"/>
      <c r="D214" s="78"/>
      <c r="E214" s="78"/>
      <c r="F214" s="78"/>
      <c r="G214" s="78"/>
      <c r="H214" s="78"/>
      <c r="I214" s="78"/>
      <c r="J214" s="78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4"/>
      <c r="Y214" s="4"/>
      <c r="Z214" s="4"/>
      <c r="AA214" s="4"/>
      <c r="AB214" s="4"/>
      <c r="AC214" s="4"/>
      <c r="AD214" s="4"/>
      <c r="AE214" s="4"/>
    </row>
    <row r="215" spans="1:31" s="28" customFormat="1" x14ac:dyDescent="0.25">
      <c r="A215" s="4"/>
      <c r="B215" s="4"/>
      <c r="C215" s="27"/>
      <c r="D215" s="78"/>
      <c r="E215" s="78"/>
      <c r="F215" s="78"/>
      <c r="G215" s="78"/>
      <c r="H215" s="78"/>
      <c r="I215" s="78"/>
      <c r="J215" s="78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4"/>
      <c r="Y215" s="4"/>
      <c r="Z215" s="4"/>
      <c r="AA215" s="4"/>
      <c r="AB215" s="4"/>
      <c r="AC215" s="4"/>
      <c r="AD215" s="4"/>
      <c r="AE215" s="4"/>
    </row>
    <row r="216" spans="1:31" s="28" customFormat="1" x14ac:dyDescent="0.25">
      <c r="A216" s="4"/>
      <c r="B216" s="4"/>
      <c r="C216" s="27"/>
      <c r="D216" s="78"/>
      <c r="E216" s="78"/>
      <c r="F216" s="78"/>
      <c r="G216" s="78"/>
      <c r="H216" s="78"/>
      <c r="I216" s="78"/>
      <c r="J216" s="78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4"/>
      <c r="Y216" s="4"/>
      <c r="Z216" s="4"/>
      <c r="AA216" s="4"/>
      <c r="AB216" s="4"/>
      <c r="AC216" s="4"/>
      <c r="AD216" s="4"/>
      <c r="AE216" s="4"/>
    </row>
  </sheetData>
  <mergeCells count="4">
    <mergeCell ref="D6:I6"/>
    <mergeCell ref="B196:J196"/>
    <mergeCell ref="B1:C1"/>
    <mergeCell ref="D3:K3"/>
  </mergeCells>
  <dataValidations count="1">
    <dataValidation type="decimal" operator="greaterThan" allowBlank="1" showInputMessage="1" showErrorMessage="1" sqref="J76:J77 J72:J73 J82:J83 F91:F93 J86:J87 J92:J93 D72:D87 F72:F87 D91:D93 D97:D104 J99:J100 F97:F104 F108:F110 J103:J104 J109:J110 D108:D110 F147:F150 D147:D150 F114:F121 J116:J118 D114:D121 D125:D127 F125:F127 J120:J121 J126:J127 D131:D137 F131:F137 J133:J137 J149:J150 D141:D143 F141:F143 J142:J143" xr:uid="{74500200-A35B-4CEF-92BE-3A75AE3EA0D6}">
      <formula1>-1</formula1>
    </dataValidation>
  </dataValidations>
  <pageMargins left="0.41" right="0.67" top="0.5" bottom="1.32" header="0.3" footer="0.3"/>
  <pageSetup paperSize="5" scale="4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217452-244c-46eb-9f4c-99f380b0c60c">
      <Terms xmlns="http://schemas.microsoft.com/office/infopath/2007/PartnerControls"/>
    </lcf76f155ced4ddcb4097134ff3c332f>
    <TaxCatchAll xmlns="cd273273-2d29-47ce-b53b-3ecfd61fda9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B867F123546C4296AB31DA290F128A" ma:contentTypeVersion="18" ma:contentTypeDescription="Create a new document." ma:contentTypeScope="" ma:versionID="fd736b4533690ba66712477ba5b486e4">
  <xsd:schema xmlns:xsd="http://www.w3.org/2001/XMLSchema" xmlns:xs="http://www.w3.org/2001/XMLSchema" xmlns:p="http://schemas.microsoft.com/office/2006/metadata/properties" xmlns:ns2="cf217452-244c-46eb-9f4c-99f380b0c60c" xmlns:ns3="cd273273-2d29-47ce-b53b-3ecfd61fda9e" targetNamespace="http://schemas.microsoft.com/office/2006/metadata/properties" ma:root="true" ma:fieldsID="704d7237e47e9c8fa25f119494eb18e8" ns2:_="" ns3:_="">
    <xsd:import namespace="cf217452-244c-46eb-9f4c-99f380b0c60c"/>
    <xsd:import namespace="cd273273-2d29-47ce-b53b-3ecfd61fda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217452-244c-46eb-9f4c-99f380b0c6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a4eac88-8ae6-4a96-90c7-97bc93c844e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73273-2d29-47ce-b53b-3ecfd61fda9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911c869-e115-4d23-9c2a-23d4409354f3}" ma:internalName="TaxCatchAll" ma:showField="CatchAllData" ma:web="cd273273-2d29-47ce-b53b-3ecfd61fda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A0A65C-F425-42CF-B6C2-072E2F578DA5}">
  <ds:schemaRefs>
    <ds:schemaRef ds:uri="http://schemas.microsoft.com/office/2006/metadata/properties"/>
    <ds:schemaRef ds:uri="http://schemas.microsoft.com/office/infopath/2007/PartnerControls"/>
    <ds:schemaRef ds:uri="bf1457b0-d524-435b-82e1-35d9c07e7d2a"/>
    <ds:schemaRef ds:uri="a6ac4755-7524-42aa-b652-71dc01b067bf"/>
    <ds:schemaRef ds:uri="cf217452-244c-46eb-9f4c-99f380b0c60c"/>
    <ds:schemaRef ds:uri="cd273273-2d29-47ce-b53b-3ecfd61fda9e"/>
  </ds:schemaRefs>
</ds:datastoreItem>
</file>

<file path=customXml/itemProps2.xml><?xml version="1.0" encoding="utf-8"?>
<ds:datastoreItem xmlns:ds="http://schemas.openxmlformats.org/officeDocument/2006/customXml" ds:itemID="{5ADB298C-E003-4CA2-A0BE-B5ACDDA1D0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902640-B9B8-44D7-B73E-01B34906DC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217452-244c-46eb-9f4c-99f380b0c60c"/>
    <ds:schemaRef ds:uri="cd273273-2d29-47ce-b53b-3ecfd61fda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Budget Template</vt:lpstr>
      <vt:lpstr>'Budget Template'!Print_Area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MANSOER, Marini</cp:lastModifiedBy>
  <cp:revision/>
  <dcterms:created xsi:type="dcterms:W3CDTF">2022-04-11T05:26:25Z</dcterms:created>
  <dcterms:modified xsi:type="dcterms:W3CDTF">2026-09-21T03:22:27Z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0x0101006AB867F123546C4296AB31DA290F128A</vt:lpwstr>
  </property>
  <property fmtid="{D5CDD505-2E9C-101B-9397-08002B2CF9AE}" pid="3" name="MediaServiceImageTags">
    <vt:lpwstr/>
  </property>
</Properties>
</file>