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ujiantia_who_int/Documents/Desktop/"/>
    </mc:Choice>
  </mc:AlternateContent>
  <xr:revisionPtr revIDLastSave="0" documentId="14_{6D4D8AC4-59E3-424C-A043-2C77F0D8EEAA}" xr6:coauthVersionLast="47" xr6:coauthVersionMax="47" xr10:uidLastSave="{00000000-0000-0000-0000-000000000000}"/>
  <bookViews>
    <workbookView xWindow="-120" yWindow="-120" windowWidth="29040" windowHeight="15720" xr2:uid="{1D67E118-9BDB-42F9-8AD4-EDC53C8C96EF}"/>
  </bookViews>
  <sheets>
    <sheet name="GOI Rates" sheetId="12" r:id="rId1"/>
    <sheet name="Estimates - Air tickets" sheetId="4" r:id="rId2"/>
    <sheet name="Resource Person Fee" sheetId="9" r:id="rId3"/>
  </sheets>
  <definedNames>
    <definedName name="_xlnm._FilterDatabase" localSheetId="1" hidden="1">'Estimates - Air tickets'!$A$7:$G$323</definedName>
    <definedName name="_xlnm._FilterDatabase" localSheetId="0" hidden="1">'GOI Rates'!$A$4:$N$44</definedName>
    <definedName name="_xlnm.Print_Area" localSheetId="1">'Estimates - Air tickets'!$A$1:$D$2</definedName>
    <definedName name="_xlnm.Print_Area" localSheetId="0">'GOI Rates'!$A$2:$M$39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2" l="1"/>
  <c r="K42" i="12"/>
  <c r="K44" i="12" s="1"/>
  <c r="F43" i="12"/>
  <c r="F42" i="12"/>
  <c r="F41" i="12"/>
  <c r="F40" i="12"/>
  <c r="F39" i="12"/>
  <c r="F36" i="12"/>
  <c r="M44" i="12"/>
  <c r="N43" i="12"/>
  <c r="N42" i="12"/>
  <c r="N41" i="12"/>
  <c r="N40" i="12"/>
  <c r="L44" i="12"/>
  <c r="J44" i="12"/>
  <c r="I44" i="12"/>
  <c r="G44" i="12"/>
  <c r="E44" i="12"/>
  <c r="D44" i="12"/>
  <c r="F32" i="12"/>
  <c r="H44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F44" i="12" l="1"/>
  <c r="N44" i="12"/>
</calcChain>
</file>

<file path=xl/sharedStrings.xml><?xml version="1.0" encoding="utf-8"?>
<sst xmlns="http://schemas.openxmlformats.org/spreadsheetml/2006/main" count="1387" uniqueCount="160">
  <si>
    <t>NO</t>
  </si>
  <si>
    <t>PROV</t>
  </si>
  <si>
    <t>SUMUT</t>
  </si>
  <si>
    <t>RIAU</t>
  </si>
  <si>
    <t>KEPRI</t>
  </si>
  <si>
    <t>JAMBI</t>
  </si>
  <si>
    <t>SUMBAR</t>
  </si>
  <si>
    <t>SUMSEL</t>
  </si>
  <si>
    <t>LAMPUNG</t>
  </si>
  <si>
    <t>BENGKULU</t>
  </si>
  <si>
    <t>BABEL</t>
  </si>
  <si>
    <t>BANTEN</t>
  </si>
  <si>
    <t>DKI JAKARTA</t>
  </si>
  <si>
    <t xml:space="preserve">JATENG </t>
  </si>
  <si>
    <t>JATIM</t>
  </si>
  <si>
    <t>BALI</t>
  </si>
  <si>
    <t>NTB</t>
  </si>
  <si>
    <t>NTT</t>
  </si>
  <si>
    <t>KALBAR</t>
  </si>
  <si>
    <t>KALTENG</t>
  </si>
  <si>
    <t>KALSEL</t>
  </si>
  <si>
    <t>KALTIM</t>
  </si>
  <si>
    <t>SULUT</t>
  </si>
  <si>
    <t>GORONTALO</t>
  </si>
  <si>
    <t>SULBAR</t>
  </si>
  <si>
    <t>SULSEL</t>
  </si>
  <si>
    <t>SULTENG</t>
  </si>
  <si>
    <t>SULTRA</t>
  </si>
  <si>
    <t>MALUKU</t>
  </si>
  <si>
    <t>MALUT</t>
  </si>
  <si>
    <t>PAPUA</t>
  </si>
  <si>
    <t>PAPUA BARAT</t>
  </si>
  <si>
    <t>Ambon</t>
  </si>
  <si>
    <t>Samarinda</t>
  </si>
  <si>
    <t>Banda Aceh</t>
  </si>
  <si>
    <t>Bdr. Lampung</t>
  </si>
  <si>
    <t>Banjarmasin</t>
  </si>
  <si>
    <t>Tj. Pinang</t>
  </si>
  <si>
    <t>Bengkulu</t>
  </si>
  <si>
    <t>Jayapura</t>
  </si>
  <si>
    <t>Denpasar</t>
  </si>
  <si>
    <t>Gorontalo</t>
  </si>
  <si>
    <t>Jambi</t>
  </si>
  <si>
    <t>Yogyakarta</t>
  </si>
  <si>
    <t>Kendari</t>
  </si>
  <si>
    <t>Kupang</t>
  </si>
  <si>
    <t>Makassar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</si>
  <si>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</si>
  <si>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</si>
  <si>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</si>
  <si>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</si>
  <si>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</si>
  <si>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</si>
  <si>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</si>
  <si>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</si>
  <si>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Pangkal Pinang</t>
  </si>
  <si>
    <t>Pekanbaru</t>
  </si>
  <si>
    <t>Pontianak</t>
  </si>
  <si>
    <t>Mamuju</t>
  </si>
  <si>
    <t>Semarang</t>
  </si>
  <si>
    <t>Surabaya</t>
  </si>
  <si>
    <t>Sofii</t>
  </si>
  <si>
    <t>Serang</t>
  </si>
  <si>
    <t>Bandung</t>
  </si>
  <si>
    <t>Jakarta</t>
  </si>
  <si>
    <t>SNACK</t>
  </si>
  <si>
    <t>HALFDAY</t>
  </si>
  <si>
    <t>FULLDAY</t>
  </si>
  <si>
    <t>FULLBOARD</t>
  </si>
  <si>
    <t>KALTARA</t>
  </si>
  <si>
    <t>Tanjung Selor</t>
  </si>
  <si>
    <t>ACEH</t>
  </si>
  <si>
    <t>DIY</t>
  </si>
  <si>
    <t>REKAP SBU 2016</t>
  </si>
  <si>
    <t xml:space="preserve">Total </t>
  </si>
  <si>
    <t>Meals &amp; Refreshment</t>
  </si>
  <si>
    <t>Minister</t>
  </si>
  <si>
    <t>Escelon I</t>
  </si>
  <si>
    <t>Escelon II</t>
  </si>
  <si>
    <t>Rate per hour (IDR)</t>
  </si>
  <si>
    <t>Level</t>
  </si>
  <si>
    <t xml:space="preserve">JABAR </t>
  </si>
  <si>
    <t>Average</t>
  </si>
  <si>
    <t>*)</t>
  </si>
  <si>
    <t>Escelon III and below</t>
  </si>
  <si>
    <t>per hour for max of 3 hours</t>
  </si>
  <si>
    <t>per times</t>
  </si>
  <si>
    <t>MEALS</t>
  </si>
  <si>
    <t>CAPITAL</t>
  </si>
  <si>
    <t>PAPUA BARAT DAYA</t>
  </si>
  <si>
    <t>PAPUA TENGAH</t>
  </si>
  <si>
    <t>PAPUA SELATAN</t>
  </si>
  <si>
    <t>PAPUA PEGUNUNGAN</t>
  </si>
  <si>
    <t>Sorong</t>
  </si>
  <si>
    <t>Nabire</t>
  </si>
  <si>
    <t>KTM Salor</t>
  </si>
  <si>
    <t>Wamena</t>
  </si>
  <si>
    <t>Based on UN DSA rate effective 1 Januray 2026</t>
  </si>
  <si>
    <t>Daily allowance for Fullboard meeting package is IDR 130.000/day</t>
  </si>
  <si>
    <t>HOTEL per night</t>
  </si>
  <si>
    <t>Airport TAXI per terminal (Page 85)</t>
  </si>
  <si>
    <t>Car rent per day (Page 30)</t>
  </si>
  <si>
    <t>Daily Allowance per day (Page 15)</t>
  </si>
  <si>
    <t>Daily Allowance  per day (the same city) for more than 8 hours (incl travel) - Page 15</t>
  </si>
  <si>
    <t>Based on Officers at  ES.IV/ GOL. III (Page 19)</t>
  </si>
  <si>
    <t>Meals &amp; Refreshment (Page 37)</t>
  </si>
  <si>
    <t>Meeting Package (Page 22)</t>
  </si>
  <si>
    <t>SBU TAHUN 2026</t>
  </si>
  <si>
    <t>Please refer to PMK page 86-90</t>
  </si>
  <si>
    <t>Resource Person Fee (Page 6 of PMK)</t>
  </si>
  <si>
    <t>JAKARTA</t>
  </si>
  <si>
    <t>AMBON</t>
  </si>
  <si>
    <t>BALIKPAPAN</t>
  </si>
  <si>
    <t>BANJARMASIN</t>
  </si>
  <si>
    <t>BATAM</t>
  </si>
  <si>
    <t>BIAK</t>
  </si>
  <si>
    <t>DENPASAR</t>
  </si>
  <si>
    <t>JAYAPURA</t>
  </si>
  <si>
    <t>YOGYAKARTA</t>
  </si>
  <si>
    <t>KENDARI</t>
  </si>
  <si>
    <t>KUPANG</t>
  </si>
  <si>
    <t>MAKASSAR</t>
  </si>
  <si>
    <t>MALANG</t>
  </si>
  <si>
    <t>MAMUJU</t>
  </si>
  <si>
    <t>MANADO</t>
  </si>
  <si>
    <t>MANOKWARI</t>
  </si>
  <si>
    <t>MATARAM</t>
  </si>
  <si>
    <t>MEDAN</t>
  </si>
  <si>
    <t>PADANG</t>
  </si>
  <si>
    <t>PALANGKARAYA</t>
  </si>
  <si>
    <t>PALEMBANG</t>
  </si>
  <si>
    <t>PALU</t>
  </si>
  <si>
    <t>PEKANBARU</t>
  </si>
  <si>
    <t>PONTIANAK</t>
  </si>
  <si>
    <t>SEMARANG</t>
  </si>
  <si>
    <t>SOLO</t>
  </si>
  <si>
    <t>SURABAYA</t>
  </si>
  <si>
    <t>TERNATE</t>
  </si>
  <si>
    <t>TIMIKA</t>
  </si>
  <si>
    <t>BANDA ACEH</t>
  </si>
  <si>
    <t>BANDAR LAMPUNG</t>
  </si>
  <si>
    <t>PANGKAL PINANG</t>
  </si>
  <si>
    <t>TANJUNG SELOR</t>
  </si>
  <si>
    <t>No.</t>
  </si>
  <si>
    <t>BISNIS</t>
  </si>
  <si>
    <t>SORONG</t>
  </si>
  <si>
    <t>BANDUNG</t>
  </si>
  <si>
    <t>TANJUNG PANDAN</t>
  </si>
  <si>
    <t>POSO</t>
  </si>
  <si>
    <t>TOLI-TOLI</t>
  </si>
  <si>
    <t>ECONOMY</t>
  </si>
  <si>
    <t>DI YOGYAKARTA</t>
  </si>
  <si>
    <t>JABAR</t>
  </si>
  <si>
    <t>Originating City</t>
  </si>
  <si>
    <t>Destination</t>
  </si>
  <si>
    <t>Originating Province</t>
  </si>
  <si>
    <t>Destrination Province</t>
  </si>
  <si>
    <t>Estimated Airfare costs (return)</t>
  </si>
  <si>
    <t>Based on Ministry of Finance Republic of Indonesia Regulation No. 32 year 2025</t>
  </si>
  <si>
    <t>Moderator/Facilitator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</si>
</sst>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3" fillId="0" borderId="0"/>
  </cellStyleXfs>
  <cellXfs count="71">
    <xf numFmtId="0" fontId="0" fillId="0" borderId="0" xfId="0"/>
    <xf numFmtId="164" fontId="5" fillId="0" borderId="0" xfId="1" applyNumberFormat="1" applyFont="1"/>
    <xf numFmtId="0" fontId="0" fillId="0" borderId="1" xfId="0" applyBorder="1"/>
    <xf numFmtId="0" fontId="8" fillId="0" borderId="1" xfId="0" applyFont="1" applyBorder="1" applyAlignment="1">
      <alignment horizontal="left" vertical="center"/>
    </xf>
    <xf numFmtId="41" fontId="8" fillId="0" borderId="1" xfId="2" applyFont="1" applyFill="1" applyBorder="1" applyAlignment="1">
      <alignment horizontal="center" vertical="center"/>
    </xf>
    <xf numFmtId="164" fontId="7" fillId="0" borderId="1" xfId="1" applyNumberFormat="1" applyFont="1" applyBorder="1"/>
    <xf numFmtId="0" fontId="0" fillId="0" borderId="1" xfId="0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7" fillId="0" borderId="0" xfId="0" applyFont="1"/>
    <xf numFmtId="41" fontId="8" fillId="0" borderId="2" xfId="2" applyFont="1" applyFill="1" applyBorder="1" applyAlignment="1">
      <alignment horizontal="center" vertical="center"/>
    </xf>
    <xf numFmtId="41" fontId="9" fillId="0" borderId="3" xfId="2" applyFont="1" applyFill="1" applyBorder="1" applyAlignment="1">
      <alignment horizontal="center" vertical="center" wrapText="1"/>
    </xf>
    <xf numFmtId="41" fontId="8" fillId="0" borderId="0" xfId="2" applyFont="1" applyFill="1" applyBorder="1" applyAlignment="1">
      <alignment horizontal="center" vertical="center"/>
    </xf>
    <xf numFmtId="41" fontId="8" fillId="0" borderId="0" xfId="2" applyFont="1" applyFill="1"/>
    <xf numFmtId="165" fontId="8" fillId="0" borderId="0" xfId="2" applyNumberFormat="1" applyFont="1" applyFill="1" applyBorder="1" applyAlignment="1">
      <alignment horizontal="center" vertical="center"/>
    </xf>
    <xf numFmtId="41" fontId="10" fillId="0" borderId="4" xfId="2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1" fontId="8" fillId="0" borderId="0" xfId="0" applyNumberFormat="1" applyFont="1"/>
    <xf numFmtId="41" fontId="9" fillId="0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1" fontId="9" fillId="0" borderId="6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8" fillId="0" borderId="1" xfId="2" applyFont="1" applyFill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10" fillId="0" borderId="10" xfId="2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41" fontId="14" fillId="0" borderId="0" xfId="2" applyFont="1"/>
    <xf numFmtId="41" fontId="14" fillId="0" borderId="0" xfId="2" applyFont="1" applyFill="1"/>
    <xf numFmtId="0" fontId="6" fillId="0" borderId="1" xfId="0" applyFont="1" applyBorder="1" applyAlignment="1">
      <alignment horizontal="left"/>
    </xf>
    <xf numFmtId="0" fontId="6" fillId="0" borderId="1" xfId="0" applyFont="1" applyBorder="1"/>
    <xf numFmtId="41" fontId="14" fillId="0" borderId="1" xfId="2" applyFont="1" applyBorder="1"/>
    <xf numFmtId="41" fontId="14" fillId="0" borderId="1" xfId="2" applyFont="1" applyFill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1" fontId="13" fillId="0" borderId="1" xfId="2" applyFont="1" applyBorder="1" applyAlignment="1">
      <alignment horizontal="center"/>
    </xf>
    <xf numFmtId="41" fontId="13" fillId="0" borderId="1" xfId="2" applyFont="1" applyFill="1" applyBorder="1" applyAlignment="1">
      <alignment horizontal="center"/>
    </xf>
    <xf numFmtId="41" fontId="6" fillId="0" borderId="1" xfId="2" applyFont="1" applyBorder="1"/>
    <xf numFmtId="41" fontId="14" fillId="2" borderId="1" xfId="2" applyFont="1" applyFill="1" applyBorder="1"/>
    <xf numFmtId="0" fontId="14" fillId="0" borderId="1" xfId="2" applyNumberFormat="1" applyFont="1" applyBorder="1"/>
    <xf numFmtId="0" fontId="2" fillId="0" borderId="1" xfId="0" applyFont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41" fontId="14" fillId="2" borderId="1" xfId="2" applyFont="1" applyFill="1" applyBorder="1" applyAlignment="1">
      <alignment horizontal="left"/>
    </xf>
    <xf numFmtId="0" fontId="1" fillId="0" borderId="0" xfId="0" applyFont="1" applyAlignment="1">
      <alignment horizontal="left"/>
    </xf>
    <xf numFmtId="41" fontId="9" fillId="0" borderId="12" xfId="2" applyFont="1" applyFill="1" applyBorder="1" applyAlignment="1">
      <alignment horizontal="center" vertical="center" wrapText="1"/>
    </xf>
    <xf numFmtId="41" fontId="9" fillId="0" borderId="4" xfId="2" applyFont="1" applyFill="1" applyBorder="1" applyAlignment="1">
      <alignment horizontal="center" vertical="center" wrapText="1"/>
    </xf>
    <xf numFmtId="41" fontId="9" fillId="0" borderId="8" xfId="2" applyFont="1" applyFill="1" applyBorder="1" applyAlignment="1">
      <alignment horizontal="center" vertical="center" wrapText="1"/>
    </xf>
    <xf numFmtId="41" fontId="9" fillId="0" borderId="7" xfId="2" applyFont="1" applyFill="1" applyBorder="1" applyAlignment="1">
      <alignment horizontal="center" vertical="center" wrapText="1"/>
    </xf>
    <xf numFmtId="41" fontId="9" fillId="0" borderId="10" xfId="2" applyFont="1" applyFill="1" applyBorder="1" applyAlignment="1">
      <alignment horizontal="center" vertical="center" wrapText="1"/>
    </xf>
    <xf numFmtId="41" fontId="9" fillId="0" borderId="11" xfId="2" applyFont="1" applyFill="1" applyBorder="1" applyAlignment="1">
      <alignment horizontal="center" vertical="center" wrapText="1"/>
    </xf>
    <xf numFmtId="41" fontId="9" fillId="0" borderId="9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1" fontId="10" fillId="0" borderId="12" xfId="2" applyFont="1" applyFill="1" applyBorder="1" applyAlignment="1">
      <alignment horizontal="center" vertical="center" wrapText="1"/>
    </xf>
    <xf numFmtId="41" fontId="10" fillId="0" borderId="4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1" fontId="8" fillId="3" borderId="1" xfId="2" applyFont="1" applyFill="1" applyBorder="1" applyAlignment="1">
      <alignment horizontal="center" vertical="center"/>
    </xf>
  </cellXfs>
  <cellStyles count="4">
    <cellStyle name="Comma" xfId="1" builtinId="3"/>
    <cellStyle name="Comma [0]" xfId="2" builtinId="6"/>
    <cellStyle name="Normal" xfId="0" builtinId="0"/>
    <cellStyle name="Normal 2" xfId="3" xr:uid="{6D339188-A996-4B07-A4E0-8AD369BFB26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641-217E-40A9-8AFC-F4FA7A8864B7}">
  <sheetPr>
    <tabColor rgb="FF00B0F0"/>
  </sheetPr>
  <dimension ref="A1:P48"/>
  <sheetViews>
    <sheetView tabSelected="1" topLeftCell="A17" zoomScale="115" zoomScaleNormal="115" workbookViewId="0">
      <selection activeCell="K43" sqref="K43"/>
    </sheetView>
  </sheetViews>
  <sheetFormatPr defaultColWidth="8.7109375" defaultRowHeight="12" x14ac:dyDescent="0.2"/>
  <cols>
    <col min="1" max="1" width="4.28515625" style="18" customWidth="1"/>
    <col min="2" max="2" width="16.28515625" style="17" customWidth="1"/>
    <col min="3" max="3" width="11.42578125" style="17" customWidth="1"/>
    <col min="4" max="4" width="9.28515625" style="14" customWidth="1"/>
    <col min="5" max="5" width="10.28515625" style="14" customWidth="1"/>
    <col min="6" max="6" width="14.7109375" style="14" customWidth="1"/>
    <col min="7" max="8" width="9" style="14" customWidth="1"/>
    <col min="9" max="9" width="9.140625" style="14" customWidth="1"/>
    <col min="10" max="11" width="10.42578125" style="14" customWidth="1"/>
    <col min="12" max="13" width="7.28515625" style="14" customWidth="1"/>
    <col min="14" max="14" width="9" style="14" customWidth="1"/>
    <col min="15" max="15" width="8.7109375" style="17" customWidth="1"/>
    <col min="16" max="16" width="8.7109375" style="17"/>
    <col min="17" max="18" width="8.7109375" style="17" customWidth="1"/>
    <col min="19" max="16384" width="8.7109375" style="17"/>
  </cols>
  <sheetData>
    <row r="1" spans="1:16" ht="15.6" hidden="1" customHeight="1" x14ac:dyDescent="0.3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29"/>
    </row>
    <row r="2" spans="1:16" ht="15.75" customHeight="1" x14ac:dyDescent="0.3">
      <c r="A2" s="63" t="s">
        <v>158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9"/>
    </row>
    <row r="3" spans="1:16" ht="12.75" thickBot="1" x14ac:dyDescent="0.25">
      <c r="C3" s="19"/>
    </row>
    <row r="4" spans="1:16" s="21" customFormat="1" ht="25.35" customHeight="1" thickBot="1" x14ac:dyDescent="0.3">
      <c r="A4" s="64" t="s">
        <v>0</v>
      </c>
      <c r="B4" s="64" t="s">
        <v>1</v>
      </c>
      <c r="C4" s="64" t="s">
        <v>88</v>
      </c>
      <c r="D4" s="66" t="s">
        <v>102</v>
      </c>
      <c r="E4" s="66" t="s">
        <v>103</v>
      </c>
      <c r="F4" s="32" t="s">
        <v>99</v>
      </c>
      <c r="G4" s="56" t="s">
        <v>101</v>
      </c>
      <c r="H4" s="56" t="s">
        <v>100</v>
      </c>
      <c r="I4" s="58" t="s">
        <v>106</v>
      </c>
      <c r="J4" s="59"/>
      <c r="K4" s="60"/>
      <c r="L4" s="61" t="s">
        <v>105</v>
      </c>
      <c r="M4" s="62"/>
      <c r="N4" s="20" t="s">
        <v>74</v>
      </c>
    </row>
    <row r="5" spans="1:16" s="21" customFormat="1" ht="73.5" customHeight="1" thickBot="1" x14ac:dyDescent="0.3">
      <c r="A5" s="65"/>
      <c r="B5" s="65"/>
      <c r="C5" s="65"/>
      <c r="D5" s="67"/>
      <c r="E5" s="67"/>
      <c r="F5" s="16" t="s">
        <v>104</v>
      </c>
      <c r="G5" s="57"/>
      <c r="H5" s="57"/>
      <c r="I5" s="30" t="s">
        <v>66</v>
      </c>
      <c r="J5" s="30" t="s">
        <v>67</v>
      </c>
      <c r="K5" s="30" t="s">
        <v>68</v>
      </c>
      <c r="L5" s="12" t="s">
        <v>87</v>
      </c>
      <c r="M5" s="31" t="s">
        <v>65</v>
      </c>
      <c r="N5" s="22" t="s">
        <v>75</v>
      </c>
    </row>
    <row r="6" spans="1:16" s="25" customFormat="1" ht="12.75" customHeight="1" x14ac:dyDescent="0.25">
      <c r="A6" s="23">
        <v>1</v>
      </c>
      <c r="B6" s="24" t="s">
        <v>71</v>
      </c>
      <c r="C6" s="24" t="s">
        <v>34</v>
      </c>
      <c r="D6" s="11">
        <v>360000</v>
      </c>
      <c r="E6" s="11">
        <v>140000</v>
      </c>
      <c r="F6" s="11">
        <v>770000</v>
      </c>
      <c r="G6" s="11">
        <v>962000</v>
      </c>
      <c r="H6" s="11">
        <v>123000</v>
      </c>
      <c r="I6" s="11">
        <v>338000</v>
      </c>
      <c r="J6" s="11">
        <v>425000</v>
      </c>
      <c r="K6" s="11">
        <v>992000</v>
      </c>
      <c r="L6" s="11">
        <v>51000</v>
      </c>
      <c r="M6" s="11">
        <v>21000</v>
      </c>
      <c r="N6" s="11">
        <f>L6+M6</f>
        <v>72000</v>
      </c>
      <c r="P6" s="33"/>
    </row>
    <row r="7" spans="1:16" s="25" customFormat="1" ht="12.75" customHeight="1" x14ac:dyDescent="0.25">
      <c r="A7" s="8">
        <v>2</v>
      </c>
      <c r="B7" s="3" t="s">
        <v>2</v>
      </c>
      <c r="C7" s="3" t="s">
        <v>50</v>
      </c>
      <c r="D7" s="4">
        <v>370000</v>
      </c>
      <c r="E7" s="4">
        <v>150000</v>
      </c>
      <c r="F7" s="4">
        <v>699000</v>
      </c>
      <c r="G7" s="4">
        <v>1220000</v>
      </c>
      <c r="H7" s="4">
        <v>278000</v>
      </c>
      <c r="I7" s="4">
        <v>279000</v>
      </c>
      <c r="J7" s="4">
        <v>462000</v>
      </c>
      <c r="K7" s="4">
        <v>826000</v>
      </c>
      <c r="L7" s="4">
        <v>47000</v>
      </c>
      <c r="M7" s="4">
        <v>17000</v>
      </c>
      <c r="N7" s="4">
        <f t="shared" ref="N7:N43" si="0">L7+M7</f>
        <v>64000</v>
      </c>
    </row>
    <row r="8" spans="1:16" s="25" customFormat="1" ht="12.75" customHeight="1" x14ac:dyDescent="0.25">
      <c r="A8" s="8">
        <v>3</v>
      </c>
      <c r="B8" s="3" t="s">
        <v>3</v>
      </c>
      <c r="C8" s="3" t="s">
        <v>56</v>
      </c>
      <c r="D8" s="4">
        <v>370000</v>
      </c>
      <c r="E8" s="4">
        <v>150000</v>
      </c>
      <c r="F8" s="4">
        <v>852000</v>
      </c>
      <c r="G8" s="4">
        <v>978000</v>
      </c>
      <c r="H8" s="4">
        <v>99000</v>
      </c>
      <c r="I8" s="4">
        <v>219000</v>
      </c>
      <c r="J8" s="4">
        <v>397000</v>
      </c>
      <c r="K8" s="4">
        <v>888000</v>
      </c>
      <c r="L8" s="4">
        <v>52000</v>
      </c>
      <c r="M8" s="4">
        <v>18000</v>
      </c>
      <c r="N8" s="4">
        <f t="shared" si="0"/>
        <v>70000</v>
      </c>
    </row>
    <row r="9" spans="1:16" s="25" customFormat="1" ht="12.75" customHeight="1" x14ac:dyDescent="0.25">
      <c r="A9" s="8">
        <v>4</v>
      </c>
      <c r="B9" s="3" t="s">
        <v>4</v>
      </c>
      <c r="C9" s="3" t="s">
        <v>37</v>
      </c>
      <c r="D9" s="4">
        <v>370000</v>
      </c>
      <c r="E9" s="4">
        <v>150000</v>
      </c>
      <c r="F9" s="4">
        <v>792000</v>
      </c>
      <c r="G9" s="4">
        <v>1049000</v>
      </c>
      <c r="H9" s="4">
        <v>159000</v>
      </c>
      <c r="I9" s="4">
        <v>261000</v>
      </c>
      <c r="J9" s="4">
        <v>321000</v>
      </c>
      <c r="K9" s="4">
        <v>807000</v>
      </c>
      <c r="L9" s="4">
        <v>44000</v>
      </c>
      <c r="M9" s="4">
        <v>25000</v>
      </c>
      <c r="N9" s="4">
        <f t="shared" si="0"/>
        <v>69000</v>
      </c>
    </row>
    <row r="10" spans="1:16" s="25" customFormat="1" ht="12.75" customHeight="1" x14ac:dyDescent="0.25">
      <c r="A10" s="8">
        <v>5</v>
      </c>
      <c r="B10" s="3" t="s">
        <v>5</v>
      </c>
      <c r="C10" s="3" t="s">
        <v>42</v>
      </c>
      <c r="D10" s="4">
        <v>370000</v>
      </c>
      <c r="E10" s="4">
        <v>150000</v>
      </c>
      <c r="F10" s="4">
        <v>580000</v>
      </c>
      <c r="G10" s="4">
        <v>1152000</v>
      </c>
      <c r="H10" s="4">
        <v>133000</v>
      </c>
      <c r="I10" s="4">
        <v>288000</v>
      </c>
      <c r="J10" s="4">
        <v>393000</v>
      </c>
      <c r="K10" s="4">
        <v>1110000</v>
      </c>
      <c r="L10" s="4">
        <v>54000</v>
      </c>
      <c r="M10" s="4">
        <v>19000</v>
      </c>
      <c r="N10" s="4">
        <f t="shared" si="0"/>
        <v>73000</v>
      </c>
    </row>
    <row r="11" spans="1:16" s="25" customFormat="1" ht="12.75" customHeight="1" x14ac:dyDescent="0.25">
      <c r="A11" s="8">
        <v>6</v>
      </c>
      <c r="B11" s="3" t="s">
        <v>6</v>
      </c>
      <c r="C11" s="3" t="s">
        <v>51</v>
      </c>
      <c r="D11" s="4">
        <v>380000</v>
      </c>
      <c r="E11" s="4">
        <v>150000</v>
      </c>
      <c r="F11" s="4">
        <v>701000</v>
      </c>
      <c r="G11" s="4">
        <v>922000</v>
      </c>
      <c r="H11" s="4">
        <v>171000</v>
      </c>
      <c r="I11" s="4">
        <v>195000</v>
      </c>
      <c r="J11" s="4">
        <v>252000</v>
      </c>
      <c r="K11" s="4">
        <v>789000</v>
      </c>
      <c r="L11" s="4">
        <v>45000</v>
      </c>
      <c r="M11" s="4">
        <v>19000</v>
      </c>
      <c r="N11" s="4">
        <f t="shared" si="0"/>
        <v>64000</v>
      </c>
    </row>
    <row r="12" spans="1:16" s="25" customFormat="1" ht="12.75" customHeight="1" x14ac:dyDescent="0.25">
      <c r="A12" s="8">
        <v>7</v>
      </c>
      <c r="B12" s="3" t="s">
        <v>7</v>
      </c>
      <c r="C12" s="3" t="s">
        <v>53</v>
      </c>
      <c r="D12" s="4">
        <v>380000</v>
      </c>
      <c r="E12" s="4">
        <v>150000</v>
      </c>
      <c r="F12" s="4">
        <v>861000</v>
      </c>
      <c r="G12" s="4">
        <v>1507000</v>
      </c>
      <c r="H12" s="4">
        <v>162000</v>
      </c>
      <c r="I12" s="4">
        <v>290000</v>
      </c>
      <c r="J12" s="4">
        <v>455000</v>
      </c>
      <c r="K12" s="4">
        <v>806000</v>
      </c>
      <c r="L12" s="4">
        <v>61000</v>
      </c>
      <c r="M12" s="4">
        <v>19000</v>
      </c>
      <c r="N12" s="4">
        <f t="shared" si="0"/>
        <v>80000</v>
      </c>
    </row>
    <row r="13" spans="1:16" s="25" customFormat="1" ht="12.75" customHeight="1" x14ac:dyDescent="0.25">
      <c r="A13" s="8">
        <v>8</v>
      </c>
      <c r="B13" s="3" t="s">
        <v>8</v>
      </c>
      <c r="C13" s="3" t="s">
        <v>35</v>
      </c>
      <c r="D13" s="4">
        <v>380000</v>
      </c>
      <c r="E13" s="4">
        <v>150000</v>
      </c>
      <c r="F13" s="4">
        <v>621000</v>
      </c>
      <c r="G13" s="4">
        <v>897000</v>
      </c>
      <c r="H13" s="4">
        <v>162000</v>
      </c>
      <c r="I13" s="4">
        <v>255000</v>
      </c>
      <c r="J13" s="4">
        <v>336000</v>
      </c>
      <c r="K13" s="4">
        <v>1008000</v>
      </c>
      <c r="L13" s="4">
        <v>43000</v>
      </c>
      <c r="M13" s="4">
        <v>21000</v>
      </c>
      <c r="N13" s="4">
        <f t="shared" si="0"/>
        <v>64000</v>
      </c>
    </row>
    <row r="14" spans="1:16" s="25" customFormat="1" ht="12.75" customHeight="1" x14ac:dyDescent="0.25">
      <c r="A14" s="8">
        <v>9</v>
      </c>
      <c r="B14" s="3" t="s">
        <v>9</v>
      </c>
      <c r="C14" s="3" t="s">
        <v>38</v>
      </c>
      <c r="D14" s="4">
        <v>380000</v>
      </c>
      <c r="E14" s="4">
        <v>150000</v>
      </c>
      <c r="F14" s="4">
        <v>692000</v>
      </c>
      <c r="G14" s="4">
        <v>985000</v>
      </c>
      <c r="H14" s="4">
        <v>106000</v>
      </c>
      <c r="I14" s="4">
        <v>290000</v>
      </c>
      <c r="J14" s="4">
        <v>416000</v>
      </c>
      <c r="K14" s="4">
        <v>1067000</v>
      </c>
      <c r="L14" s="4">
        <v>48000</v>
      </c>
      <c r="M14" s="4">
        <v>16000</v>
      </c>
      <c r="N14" s="4">
        <f t="shared" si="0"/>
        <v>64000</v>
      </c>
    </row>
    <row r="15" spans="1:16" s="25" customFormat="1" ht="12.75" customHeight="1" x14ac:dyDescent="0.25">
      <c r="A15" s="8">
        <v>10</v>
      </c>
      <c r="B15" s="3" t="s">
        <v>10</v>
      </c>
      <c r="C15" s="3" t="s">
        <v>55</v>
      </c>
      <c r="D15" s="4">
        <v>410000</v>
      </c>
      <c r="E15" s="4">
        <v>160000</v>
      </c>
      <c r="F15" s="4">
        <v>724000</v>
      </c>
      <c r="G15" s="4">
        <v>1258000</v>
      </c>
      <c r="H15" s="4">
        <v>94000</v>
      </c>
      <c r="I15" s="4">
        <v>343000</v>
      </c>
      <c r="J15" s="4">
        <v>440000</v>
      </c>
      <c r="K15" s="4">
        <v>977000</v>
      </c>
      <c r="L15" s="4">
        <v>48000</v>
      </c>
      <c r="M15" s="4">
        <v>19000</v>
      </c>
      <c r="N15" s="4">
        <f t="shared" si="0"/>
        <v>67000</v>
      </c>
    </row>
    <row r="16" spans="1:16" s="25" customFormat="1" ht="12.75" customHeight="1" x14ac:dyDescent="0.25">
      <c r="A16" s="8">
        <v>11</v>
      </c>
      <c r="B16" s="3" t="s">
        <v>11</v>
      </c>
      <c r="C16" s="3" t="s">
        <v>62</v>
      </c>
      <c r="D16" s="4">
        <v>370000</v>
      </c>
      <c r="E16" s="4">
        <v>150000</v>
      </c>
      <c r="F16" s="4">
        <v>775000</v>
      </c>
      <c r="G16" s="4">
        <v>1017000</v>
      </c>
      <c r="H16" s="4">
        <v>300000</v>
      </c>
      <c r="I16" s="4">
        <v>368000</v>
      </c>
      <c r="J16" s="4">
        <v>459000</v>
      </c>
      <c r="K16" s="4">
        <v>1051000</v>
      </c>
      <c r="L16" s="4">
        <v>54000</v>
      </c>
      <c r="M16" s="4">
        <v>21000</v>
      </c>
      <c r="N16" s="4">
        <f t="shared" si="0"/>
        <v>75000</v>
      </c>
    </row>
    <row r="17" spans="1:14" s="25" customFormat="1" ht="12.75" customHeight="1" x14ac:dyDescent="0.25">
      <c r="A17" s="8">
        <v>12</v>
      </c>
      <c r="B17" s="3" t="s">
        <v>81</v>
      </c>
      <c r="C17" s="3" t="s">
        <v>63</v>
      </c>
      <c r="D17" s="4">
        <v>430000</v>
      </c>
      <c r="E17" s="4">
        <v>170000</v>
      </c>
      <c r="F17" s="4">
        <v>735000</v>
      </c>
      <c r="G17" s="4">
        <v>988000</v>
      </c>
      <c r="H17" s="4">
        <v>180000</v>
      </c>
      <c r="I17" s="4">
        <v>414000</v>
      </c>
      <c r="J17" s="4">
        <v>498000</v>
      </c>
      <c r="K17" s="4">
        <v>1006000</v>
      </c>
      <c r="L17" s="4">
        <v>54000</v>
      </c>
      <c r="M17" s="4">
        <v>22000</v>
      </c>
      <c r="N17" s="4">
        <f t="shared" si="0"/>
        <v>76000</v>
      </c>
    </row>
    <row r="18" spans="1:14" s="25" customFormat="1" ht="12.75" customHeight="1" x14ac:dyDescent="0.25">
      <c r="A18" s="8">
        <v>13</v>
      </c>
      <c r="B18" s="3" t="s">
        <v>12</v>
      </c>
      <c r="C18" s="3" t="s">
        <v>64</v>
      </c>
      <c r="D18" s="4">
        <v>530000</v>
      </c>
      <c r="E18" s="4">
        <v>210000</v>
      </c>
      <c r="F18" s="4">
        <v>730000</v>
      </c>
      <c r="G18" s="4">
        <v>1305000</v>
      </c>
      <c r="H18" s="4">
        <v>250000</v>
      </c>
      <c r="I18" s="4">
        <v>361000</v>
      </c>
      <c r="J18" s="4">
        <v>455000</v>
      </c>
      <c r="K18" s="4">
        <v>1197000</v>
      </c>
      <c r="L18" s="4">
        <v>57000</v>
      </c>
      <c r="M18" s="4">
        <v>24000</v>
      </c>
      <c r="N18" s="4">
        <f t="shared" si="0"/>
        <v>81000</v>
      </c>
    </row>
    <row r="19" spans="1:14" s="25" customFormat="1" ht="12.75" customHeight="1" x14ac:dyDescent="0.25">
      <c r="A19" s="8">
        <v>14</v>
      </c>
      <c r="B19" s="3" t="s">
        <v>13</v>
      </c>
      <c r="C19" s="3" t="s">
        <v>59</v>
      </c>
      <c r="D19" s="4">
        <v>370000</v>
      </c>
      <c r="E19" s="4">
        <v>150000</v>
      </c>
      <c r="F19" s="4">
        <v>810000</v>
      </c>
      <c r="G19" s="4">
        <v>1347000</v>
      </c>
      <c r="H19" s="4">
        <v>105000</v>
      </c>
      <c r="I19" s="4">
        <v>255000</v>
      </c>
      <c r="J19" s="4">
        <v>319000</v>
      </c>
      <c r="K19" s="4">
        <v>770000</v>
      </c>
      <c r="L19" s="4">
        <v>57000</v>
      </c>
      <c r="M19" s="4">
        <v>17000</v>
      </c>
      <c r="N19" s="4">
        <f t="shared" si="0"/>
        <v>74000</v>
      </c>
    </row>
    <row r="20" spans="1:14" s="25" customFormat="1" ht="12.75" customHeight="1" x14ac:dyDescent="0.25">
      <c r="A20" s="8">
        <v>15</v>
      </c>
      <c r="B20" s="3" t="s">
        <v>72</v>
      </c>
      <c r="C20" s="3" t="s">
        <v>43</v>
      </c>
      <c r="D20" s="4">
        <v>420000</v>
      </c>
      <c r="E20" s="4">
        <v>170000</v>
      </c>
      <c r="F20" s="4">
        <v>845000</v>
      </c>
      <c r="G20" s="4">
        <v>978000</v>
      </c>
      <c r="H20" s="4">
        <v>258000</v>
      </c>
      <c r="I20" s="4">
        <v>303000</v>
      </c>
      <c r="J20" s="4">
        <v>407000</v>
      </c>
      <c r="K20" s="4">
        <v>867000</v>
      </c>
      <c r="L20" s="4">
        <v>57000</v>
      </c>
      <c r="M20" s="4">
        <v>17000</v>
      </c>
      <c r="N20" s="4">
        <f t="shared" si="0"/>
        <v>74000</v>
      </c>
    </row>
    <row r="21" spans="1:14" s="25" customFormat="1" ht="12.75" customHeight="1" x14ac:dyDescent="0.25">
      <c r="A21" s="8">
        <v>16</v>
      </c>
      <c r="B21" s="3" t="s">
        <v>14</v>
      </c>
      <c r="C21" s="3" t="s">
        <v>60</v>
      </c>
      <c r="D21" s="4">
        <v>410000</v>
      </c>
      <c r="E21" s="4">
        <v>160000</v>
      </c>
      <c r="F21" s="4">
        <v>814000</v>
      </c>
      <c r="G21" s="4">
        <v>1212000</v>
      </c>
      <c r="H21" s="4">
        <v>225000</v>
      </c>
      <c r="I21" s="4">
        <v>338000</v>
      </c>
      <c r="J21" s="4">
        <v>408000</v>
      </c>
      <c r="K21" s="4">
        <v>1381000</v>
      </c>
      <c r="L21" s="4">
        <v>49000</v>
      </c>
      <c r="M21" s="4">
        <v>23000</v>
      </c>
      <c r="N21" s="4">
        <f t="shared" si="0"/>
        <v>72000</v>
      </c>
    </row>
    <row r="22" spans="1:14" s="25" customFormat="1" ht="12.75" customHeight="1" x14ac:dyDescent="0.25">
      <c r="A22" s="8">
        <v>17</v>
      </c>
      <c r="B22" s="3" t="s">
        <v>15</v>
      </c>
      <c r="C22" s="3" t="s">
        <v>40</v>
      </c>
      <c r="D22" s="4">
        <v>480000</v>
      </c>
      <c r="E22" s="4">
        <v>190000</v>
      </c>
      <c r="F22" s="4">
        <v>1138000</v>
      </c>
      <c r="G22" s="4">
        <v>1275000</v>
      </c>
      <c r="H22" s="4">
        <v>219000</v>
      </c>
      <c r="I22" s="4">
        <v>388000</v>
      </c>
      <c r="J22" s="4">
        <v>472000</v>
      </c>
      <c r="K22" s="4">
        <v>1419000</v>
      </c>
      <c r="L22" s="4">
        <v>52000</v>
      </c>
      <c r="M22" s="4">
        <v>22000</v>
      </c>
      <c r="N22" s="4">
        <f t="shared" si="0"/>
        <v>74000</v>
      </c>
    </row>
    <row r="23" spans="1:14" s="25" customFormat="1" ht="12.75" customHeight="1" x14ac:dyDescent="0.25">
      <c r="A23" s="8">
        <v>18</v>
      </c>
      <c r="B23" s="3" t="s">
        <v>16</v>
      </c>
      <c r="C23" s="3" t="s">
        <v>49</v>
      </c>
      <c r="D23" s="4">
        <v>440000</v>
      </c>
      <c r="E23" s="4">
        <v>180000</v>
      </c>
      <c r="F23" s="4">
        <v>907000</v>
      </c>
      <c r="G23" s="4">
        <v>1103000</v>
      </c>
      <c r="H23" s="4">
        <v>224000</v>
      </c>
      <c r="I23" s="4">
        <v>397000</v>
      </c>
      <c r="J23" s="4">
        <v>436000</v>
      </c>
      <c r="K23" s="4">
        <v>820000</v>
      </c>
      <c r="L23" s="4">
        <v>51000</v>
      </c>
      <c r="M23" s="4">
        <v>19000</v>
      </c>
      <c r="N23" s="4">
        <f t="shared" si="0"/>
        <v>70000</v>
      </c>
    </row>
    <row r="24" spans="1:14" s="25" customFormat="1" ht="12.75" customHeight="1" x14ac:dyDescent="0.25">
      <c r="A24" s="8">
        <v>19</v>
      </c>
      <c r="B24" s="3" t="s">
        <v>17</v>
      </c>
      <c r="C24" s="3" t="s">
        <v>45</v>
      </c>
      <c r="D24" s="4">
        <v>430000</v>
      </c>
      <c r="E24" s="4">
        <v>170000</v>
      </c>
      <c r="F24" s="4">
        <v>737000</v>
      </c>
      <c r="G24" s="4">
        <v>926000</v>
      </c>
      <c r="H24" s="4">
        <v>105000</v>
      </c>
      <c r="I24" s="4">
        <v>339000</v>
      </c>
      <c r="J24" s="4">
        <v>498000</v>
      </c>
      <c r="K24" s="4">
        <v>1115000</v>
      </c>
      <c r="L24" s="4">
        <v>52000</v>
      </c>
      <c r="M24" s="4">
        <v>22000</v>
      </c>
      <c r="N24" s="4">
        <f t="shared" si="0"/>
        <v>74000</v>
      </c>
    </row>
    <row r="25" spans="1:14" s="25" customFormat="1" ht="12.75" customHeight="1" x14ac:dyDescent="0.25">
      <c r="A25" s="8">
        <v>20</v>
      </c>
      <c r="B25" s="3" t="s">
        <v>18</v>
      </c>
      <c r="C25" s="3" t="s">
        <v>57</v>
      </c>
      <c r="D25" s="4">
        <v>380000</v>
      </c>
      <c r="E25" s="4">
        <v>150000</v>
      </c>
      <c r="F25" s="4">
        <v>576000</v>
      </c>
      <c r="G25" s="4">
        <v>921000</v>
      </c>
      <c r="H25" s="4">
        <v>165000</v>
      </c>
      <c r="I25" s="4">
        <v>300000</v>
      </c>
      <c r="J25" s="4">
        <v>418000</v>
      </c>
      <c r="K25" s="4">
        <v>836000</v>
      </c>
      <c r="L25" s="4">
        <v>51000</v>
      </c>
      <c r="M25" s="4">
        <v>17000</v>
      </c>
      <c r="N25" s="4">
        <f t="shared" si="0"/>
        <v>68000</v>
      </c>
    </row>
    <row r="26" spans="1:14" s="25" customFormat="1" ht="12.75" customHeight="1" x14ac:dyDescent="0.25">
      <c r="A26" s="8">
        <v>21</v>
      </c>
      <c r="B26" s="3" t="s">
        <v>19</v>
      </c>
      <c r="C26" s="3" t="s">
        <v>52</v>
      </c>
      <c r="D26" s="4">
        <v>360000</v>
      </c>
      <c r="E26" s="4">
        <v>140000</v>
      </c>
      <c r="F26" s="4">
        <v>706000</v>
      </c>
      <c r="G26" s="4">
        <v>1177000</v>
      </c>
      <c r="H26" s="4">
        <v>130000</v>
      </c>
      <c r="I26" s="4">
        <v>309000</v>
      </c>
      <c r="J26" s="4">
        <v>391000</v>
      </c>
      <c r="K26" s="4">
        <v>1362000</v>
      </c>
      <c r="L26" s="4">
        <v>42000</v>
      </c>
      <c r="M26" s="4">
        <v>16000</v>
      </c>
      <c r="N26" s="4">
        <f t="shared" si="0"/>
        <v>58000</v>
      </c>
    </row>
    <row r="27" spans="1:14" s="25" customFormat="1" ht="12.75" customHeight="1" x14ac:dyDescent="0.25">
      <c r="A27" s="8">
        <v>22</v>
      </c>
      <c r="B27" s="3" t="s">
        <v>20</v>
      </c>
      <c r="C27" s="3" t="s">
        <v>36</v>
      </c>
      <c r="D27" s="4">
        <v>380000</v>
      </c>
      <c r="E27" s="4">
        <v>150000</v>
      </c>
      <c r="F27" s="4">
        <v>746000</v>
      </c>
      <c r="G27" s="4">
        <v>921000</v>
      </c>
      <c r="H27" s="4">
        <v>174000</v>
      </c>
      <c r="I27" s="4">
        <v>250000</v>
      </c>
      <c r="J27" s="4">
        <v>366000</v>
      </c>
      <c r="K27" s="4">
        <v>874000</v>
      </c>
      <c r="L27" s="4">
        <v>51000</v>
      </c>
      <c r="M27" s="4">
        <v>18000</v>
      </c>
      <c r="N27" s="4">
        <f t="shared" si="0"/>
        <v>69000</v>
      </c>
    </row>
    <row r="28" spans="1:14" s="25" customFormat="1" ht="12.75" customHeight="1" x14ac:dyDescent="0.25">
      <c r="A28" s="8">
        <v>23</v>
      </c>
      <c r="B28" s="3" t="s">
        <v>21</v>
      </c>
      <c r="C28" s="3" t="s">
        <v>33</v>
      </c>
      <c r="D28" s="4">
        <v>430000</v>
      </c>
      <c r="E28" s="4">
        <v>170000</v>
      </c>
      <c r="F28" s="4">
        <v>804000</v>
      </c>
      <c r="G28" s="4">
        <v>1100000</v>
      </c>
      <c r="H28" s="4">
        <v>300000</v>
      </c>
      <c r="I28" s="4">
        <v>258000</v>
      </c>
      <c r="J28" s="4">
        <v>392000</v>
      </c>
      <c r="K28" s="4">
        <v>963000</v>
      </c>
      <c r="L28" s="4">
        <v>48000</v>
      </c>
      <c r="M28" s="4">
        <v>27000</v>
      </c>
      <c r="N28" s="4">
        <f t="shared" si="0"/>
        <v>75000</v>
      </c>
    </row>
    <row r="29" spans="1:14" s="25" customFormat="1" ht="12.75" customHeight="1" x14ac:dyDescent="0.25">
      <c r="A29" s="8">
        <v>24</v>
      </c>
      <c r="B29" s="3" t="s">
        <v>69</v>
      </c>
      <c r="C29" s="3" t="s">
        <v>70</v>
      </c>
      <c r="D29" s="4">
        <v>430000</v>
      </c>
      <c r="E29" s="4">
        <v>170000</v>
      </c>
      <c r="F29" s="4">
        <v>904000</v>
      </c>
      <c r="G29" s="4">
        <v>1188000</v>
      </c>
      <c r="H29" s="4">
        <v>211000</v>
      </c>
      <c r="I29" s="4">
        <v>289000</v>
      </c>
      <c r="J29" s="4">
        <v>355000</v>
      </c>
      <c r="K29" s="4">
        <v>936000</v>
      </c>
      <c r="L29" s="4">
        <v>53000</v>
      </c>
      <c r="M29" s="4">
        <v>22000</v>
      </c>
      <c r="N29" s="4">
        <f t="shared" si="0"/>
        <v>75000</v>
      </c>
    </row>
    <row r="30" spans="1:14" s="25" customFormat="1" ht="12.75" customHeight="1" x14ac:dyDescent="0.25">
      <c r="A30" s="8">
        <v>25</v>
      </c>
      <c r="B30" s="3" t="s">
        <v>22</v>
      </c>
      <c r="C30" s="3" t="s">
        <v>47</v>
      </c>
      <c r="D30" s="4">
        <v>370000</v>
      </c>
      <c r="E30" s="4">
        <v>150000</v>
      </c>
      <c r="F30" s="4">
        <v>978000</v>
      </c>
      <c r="G30" s="4">
        <v>1195000</v>
      </c>
      <c r="H30" s="4">
        <v>134000</v>
      </c>
      <c r="I30" s="4">
        <v>269000</v>
      </c>
      <c r="J30" s="4">
        <v>362000</v>
      </c>
      <c r="K30" s="4">
        <v>987000</v>
      </c>
      <c r="L30" s="4">
        <v>59000</v>
      </c>
      <c r="M30" s="4">
        <v>27000</v>
      </c>
      <c r="N30" s="4">
        <f t="shared" si="0"/>
        <v>86000</v>
      </c>
    </row>
    <row r="31" spans="1:14" s="25" customFormat="1" ht="12.75" customHeight="1" x14ac:dyDescent="0.25">
      <c r="A31" s="8">
        <v>26</v>
      </c>
      <c r="B31" s="3" t="s">
        <v>23</v>
      </c>
      <c r="C31" s="3" t="s">
        <v>41</v>
      </c>
      <c r="D31" s="4">
        <v>370000</v>
      </c>
      <c r="E31" s="4">
        <v>150000</v>
      </c>
      <c r="F31" s="4">
        <v>955000</v>
      </c>
      <c r="G31" s="4">
        <v>908000</v>
      </c>
      <c r="H31" s="4">
        <v>256000</v>
      </c>
      <c r="I31" s="4">
        <v>241000</v>
      </c>
      <c r="J31" s="4">
        <v>310000</v>
      </c>
      <c r="K31" s="4">
        <v>1299000</v>
      </c>
      <c r="L31" s="4">
        <v>45000</v>
      </c>
      <c r="M31" s="4">
        <v>16000</v>
      </c>
      <c r="N31" s="4">
        <f t="shared" si="0"/>
        <v>61000</v>
      </c>
    </row>
    <row r="32" spans="1:14" s="25" customFormat="1" ht="12.75" customHeight="1" x14ac:dyDescent="0.25">
      <c r="A32" s="8">
        <v>27</v>
      </c>
      <c r="B32" s="3" t="s">
        <v>24</v>
      </c>
      <c r="C32" s="3" t="s">
        <v>58</v>
      </c>
      <c r="D32" s="4">
        <v>410000</v>
      </c>
      <c r="E32" s="4">
        <v>160000</v>
      </c>
      <c r="F32" s="4">
        <f>704000</f>
        <v>704000</v>
      </c>
      <c r="G32" s="4">
        <v>914000</v>
      </c>
      <c r="H32" s="4">
        <v>283000</v>
      </c>
      <c r="I32" s="4">
        <v>269000</v>
      </c>
      <c r="J32" s="4">
        <v>404000</v>
      </c>
      <c r="K32" s="4">
        <v>1116000</v>
      </c>
      <c r="L32" s="4">
        <v>54000</v>
      </c>
      <c r="M32" s="4">
        <v>22000</v>
      </c>
      <c r="N32" s="4">
        <f t="shared" si="0"/>
        <v>76000</v>
      </c>
    </row>
    <row r="33" spans="1:14" s="25" customFormat="1" ht="12.75" customHeight="1" x14ac:dyDescent="0.25">
      <c r="A33" s="8">
        <v>28</v>
      </c>
      <c r="B33" s="3" t="s">
        <v>25</v>
      </c>
      <c r="C33" s="3" t="s">
        <v>46</v>
      </c>
      <c r="D33" s="4">
        <v>430000</v>
      </c>
      <c r="E33" s="4">
        <v>170000</v>
      </c>
      <c r="F33" s="4">
        <v>745000</v>
      </c>
      <c r="G33" s="4">
        <v>938000</v>
      </c>
      <c r="H33" s="4">
        <v>181000</v>
      </c>
      <c r="I33" s="4">
        <v>280000</v>
      </c>
      <c r="J33" s="4">
        <v>397000</v>
      </c>
      <c r="K33" s="4">
        <v>1307000</v>
      </c>
      <c r="L33" s="4">
        <v>59000</v>
      </c>
      <c r="M33" s="4">
        <v>26000</v>
      </c>
      <c r="N33" s="4">
        <f t="shared" si="0"/>
        <v>85000</v>
      </c>
    </row>
    <row r="34" spans="1:14" s="25" customFormat="1" ht="12.75" customHeight="1" x14ac:dyDescent="0.25">
      <c r="A34" s="8">
        <v>29</v>
      </c>
      <c r="B34" s="3" t="s">
        <v>26</v>
      </c>
      <c r="C34" s="3" t="s">
        <v>54</v>
      </c>
      <c r="D34" s="4">
        <v>370000</v>
      </c>
      <c r="E34" s="4">
        <v>150000</v>
      </c>
      <c r="F34" s="4">
        <v>951000</v>
      </c>
      <c r="G34" s="4">
        <v>824000</v>
      </c>
      <c r="H34" s="4">
        <v>149000</v>
      </c>
      <c r="I34" s="4">
        <v>303000</v>
      </c>
      <c r="J34" s="4">
        <v>422000</v>
      </c>
      <c r="K34" s="4">
        <v>1241000</v>
      </c>
      <c r="L34" s="4">
        <v>48000</v>
      </c>
      <c r="M34" s="4">
        <v>19000</v>
      </c>
      <c r="N34" s="4">
        <f t="shared" si="0"/>
        <v>67000</v>
      </c>
    </row>
    <row r="35" spans="1:14" s="25" customFormat="1" ht="12.75" customHeight="1" x14ac:dyDescent="0.25">
      <c r="A35" s="8">
        <v>30</v>
      </c>
      <c r="B35" s="3" t="s">
        <v>27</v>
      </c>
      <c r="C35" s="3" t="s">
        <v>44</v>
      </c>
      <c r="D35" s="4">
        <v>380000</v>
      </c>
      <c r="E35" s="4">
        <v>150000</v>
      </c>
      <c r="F35" s="4">
        <v>786000</v>
      </c>
      <c r="G35" s="4">
        <v>945000</v>
      </c>
      <c r="H35" s="4">
        <v>154000</v>
      </c>
      <c r="I35" s="4">
        <v>317000</v>
      </c>
      <c r="J35" s="4">
        <v>395000</v>
      </c>
      <c r="K35" s="4">
        <v>930000</v>
      </c>
      <c r="L35" s="4">
        <v>49000</v>
      </c>
      <c r="M35" s="4">
        <v>22000</v>
      </c>
      <c r="N35" s="4">
        <f t="shared" si="0"/>
        <v>71000</v>
      </c>
    </row>
    <row r="36" spans="1:14" s="25" customFormat="1" ht="12.75" customHeight="1" x14ac:dyDescent="0.25">
      <c r="A36" s="8">
        <v>31</v>
      </c>
      <c r="B36" s="3" t="s">
        <v>28</v>
      </c>
      <c r="C36" s="3" t="s">
        <v>32</v>
      </c>
      <c r="D36" s="4">
        <v>380000</v>
      </c>
      <c r="E36" s="4">
        <v>150000</v>
      </c>
      <c r="F36" s="4">
        <f>667000</f>
        <v>667000</v>
      </c>
      <c r="G36" s="4">
        <v>1241000</v>
      </c>
      <c r="H36" s="4">
        <v>279000</v>
      </c>
      <c r="I36" s="4">
        <v>295000</v>
      </c>
      <c r="J36" s="4">
        <v>401000</v>
      </c>
      <c r="K36" s="4">
        <v>999000</v>
      </c>
      <c r="L36" s="4">
        <v>64000</v>
      </c>
      <c r="M36" s="4">
        <v>25000</v>
      </c>
      <c r="N36" s="4">
        <f t="shared" si="0"/>
        <v>89000</v>
      </c>
    </row>
    <row r="37" spans="1:14" s="25" customFormat="1" ht="12.75" customHeight="1" x14ac:dyDescent="0.25">
      <c r="A37" s="8">
        <v>32</v>
      </c>
      <c r="B37" s="3" t="s">
        <v>29</v>
      </c>
      <c r="C37" s="3" t="s">
        <v>61</v>
      </c>
      <c r="D37" s="4">
        <v>430000</v>
      </c>
      <c r="E37" s="4">
        <v>170000</v>
      </c>
      <c r="F37" s="4">
        <v>654000</v>
      </c>
      <c r="G37" s="4">
        <v>1095000</v>
      </c>
      <c r="H37" s="4">
        <v>208000</v>
      </c>
      <c r="I37" s="4">
        <v>295000</v>
      </c>
      <c r="J37" s="4">
        <v>477000</v>
      </c>
      <c r="K37" s="4">
        <v>929000</v>
      </c>
      <c r="L37" s="4">
        <v>63000</v>
      </c>
      <c r="M37" s="4">
        <v>26000</v>
      </c>
      <c r="N37" s="4">
        <f t="shared" si="0"/>
        <v>89000</v>
      </c>
    </row>
    <row r="38" spans="1:14" s="25" customFormat="1" ht="12.75" customHeight="1" x14ac:dyDescent="0.25">
      <c r="A38" s="8">
        <v>33</v>
      </c>
      <c r="B38" s="3" t="s">
        <v>30</v>
      </c>
      <c r="C38" s="26" t="s">
        <v>39</v>
      </c>
      <c r="D38" s="4">
        <v>580000</v>
      </c>
      <c r="E38" s="4">
        <v>230000</v>
      </c>
      <c r="F38" s="4">
        <v>1038000</v>
      </c>
      <c r="G38" s="4">
        <v>1204000</v>
      </c>
      <c r="H38" s="4">
        <v>462000</v>
      </c>
      <c r="I38" s="4">
        <v>351000</v>
      </c>
      <c r="J38" s="4">
        <v>478000</v>
      </c>
      <c r="K38" s="4">
        <v>1224000</v>
      </c>
      <c r="L38" s="4">
        <v>62000</v>
      </c>
      <c r="M38" s="4">
        <v>33000</v>
      </c>
      <c r="N38" s="4">
        <f t="shared" si="0"/>
        <v>95000</v>
      </c>
    </row>
    <row r="39" spans="1:14" s="25" customFormat="1" ht="12.75" customHeight="1" x14ac:dyDescent="0.25">
      <c r="A39" s="8">
        <v>34</v>
      </c>
      <c r="B39" s="3" t="s">
        <v>31</v>
      </c>
      <c r="C39" s="3" t="s">
        <v>48</v>
      </c>
      <c r="D39" s="4">
        <v>480000</v>
      </c>
      <c r="E39" s="4">
        <v>190000</v>
      </c>
      <c r="F39" s="70">
        <f>967000-14000</f>
        <v>953000</v>
      </c>
      <c r="G39" s="4">
        <v>1171000</v>
      </c>
      <c r="H39" s="4">
        <v>228000</v>
      </c>
      <c r="I39" s="4">
        <v>310000</v>
      </c>
      <c r="J39" s="4">
        <v>421000</v>
      </c>
      <c r="K39" s="4">
        <v>1120000</v>
      </c>
      <c r="L39" s="4">
        <v>62000</v>
      </c>
      <c r="M39" s="4">
        <v>28000</v>
      </c>
      <c r="N39" s="4">
        <f t="shared" si="0"/>
        <v>90000</v>
      </c>
    </row>
    <row r="40" spans="1:14" s="25" customFormat="1" ht="12.75" customHeight="1" x14ac:dyDescent="0.25">
      <c r="A40" s="8">
        <v>35</v>
      </c>
      <c r="B40" s="3" t="s">
        <v>89</v>
      </c>
      <c r="C40" s="3" t="s">
        <v>93</v>
      </c>
      <c r="D40" s="4">
        <v>480000</v>
      </c>
      <c r="E40" s="4">
        <v>190000</v>
      </c>
      <c r="F40" s="70">
        <f>967000-14000</f>
        <v>953000</v>
      </c>
      <c r="G40" s="4">
        <v>1171000</v>
      </c>
      <c r="H40" s="4"/>
      <c r="I40" s="4">
        <v>310000</v>
      </c>
      <c r="J40" s="4">
        <v>421000</v>
      </c>
      <c r="K40" s="4">
        <v>1120000</v>
      </c>
      <c r="L40" s="4">
        <v>62000</v>
      </c>
      <c r="M40" s="4">
        <v>28000</v>
      </c>
      <c r="N40" s="4">
        <f t="shared" si="0"/>
        <v>90000</v>
      </c>
    </row>
    <row r="41" spans="1:14" s="25" customFormat="1" ht="12.75" customHeight="1" x14ac:dyDescent="0.25">
      <c r="A41" s="8">
        <v>36</v>
      </c>
      <c r="B41" s="3" t="s">
        <v>90</v>
      </c>
      <c r="C41" s="3" t="s">
        <v>94</v>
      </c>
      <c r="D41" s="4">
        <v>580000</v>
      </c>
      <c r="E41" s="4">
        <v>230000</v>
      </c>
      <c r="F41" s="70">
        <f>1038000-285000</f>
        <v>753000</v>
      </c>
      <c r="G41" s="4">
        <v>1204000</v>
      </c>
      <c r="H41" s="4"/>
      <c r="I41" s="4">
        <v>344000</v>
      </c>
      <c r="J41" s="4">
        <v>478000</v>
      </c>
      <c r="K41" s="4">
        <v>1193000</v>
      </c>
      <c r="L41" s="4">
        <v>62000</v>
      </c>
      <c r="M41" s="4">
        <v>33000</v>
      </c>
      <c r="N41" s="4">
        <f t="shared" si="0"/>
        <v>95000</v>
      </c>
    </row>
    <row r="42" spans="1:14" s="25" customFormat="1" ht="12.75" customHeight="1" x14ac:dyDescent="0.25">
      <c r="A42" s="8">
        <v>37</v>
      </c>
      <c r="B42" s="3" t="s">
        <v>91</v>
      </c>
      <c r="C42" s="3" t="s">
        <v>95</v>
      </c>
      <c r="D42" s="4">
        <v>580000</v>
      </c>
      <c r="E42" s="4">
        <v>230000</v>
      </c>
      <c r="F42" s="70">
        <f>1526000-773000</f>
        <v>753000</v>
      </c>
      <c r="G42" s="4">
        <v>1638000</v>
      </c>
      <c r="H42" s="4"/>
      <c r="I42" s="4">
        <v>472000</v>
      </c>
      <c r="J42" s="4">
        <v>703000</v>
      </c>
      <c r="K42" s="4">
        <f>1738000-85000</f>
        <v>1653000</v>
      </c>
      <c r="L42" s="4">
        <v>92000</v>
      </c>
      <c r="M42" s="4">
        <v>42000</v>
      </c>
      <c r="N42" s="4">
        <f t="shared" si="0"/>
        <v>134000</v>
      </c>
    </row>
    <row r="43" spans="1:14" s="25" customFormat="1" ht="12.75" customHeight="1" x14ac:dyDescent="0.25">
      <c r="A43" s="8">
        <v>38</v>
      </c>
      <c r="B43" s="3" t="s">
        <v>92</v>
      </c>
      <c r="C43" s="3" t="s">
        <v>96</v>
      </c>
      <c r="D43" s="4">
        <v>580000</v>
      </c>
      <c r="E43" s="4">
        <v>230000</v>
      </c>
      <c r="F43" s="70">
        <f>1536000-783000</f>
        <v>753000</v>
      </c>
      <c r="G43" s="4">
        <v>1649000</v>
      </c>
      <c r="H43" s="4"/>
      <c r="I43" s="4">
        <v>472000</v>
      </c>
      <c r="J43" s="4">
        <v>703000</v>
      </c>
      <c r="K43" s="4">
        <f>1738000-85000</f>
        <v>1653000</v>
      </c>
      <c r="L43" s="4">
        <v>93000</v>
      </c>
      <c r="M43" s="4">
        <v>42000</v>
      </c>
      <c r="N43" s="4">
        <f t="shared" si="0"/>
        <v>135000</v>
      </c>
    </row>
    <row r="44" spans="1:14" s="25" customFormat="1" ht="12.75" customHeight="1" x14ac:dyDescent="0.25">
      <c r="B44" s="27" t="s">
        <v>82</v>
      </c>
      <c r="C44" s="27"/>
      <c r="D44" s="15">
        <f>AVERAGE(D6:D43)</f>
        <v>422368.42105263157</v>
      </c>
      <c r="E44" s="15">
        <f>AVERAGE(E6:E43)</f>
        <v>167894.73684210525</v>
      </c>
      <c r="F44" s="15">
        <f>AVERAGE(F6:F43)</f>
        <v>793736.84210526315</v>
      </c>
      <c r="G44" s="15">
        <f>AVERAGE(G6:G43)</f>
        <v>1118026.3157894737</v>
      </c>
      <c r="H44" s="15">
        <f>AVERAGE(H6:H39)</f>
        <v>196088.23529411765</v>
      </c>
      <c r="I44" s="15">
        <f t="shared" ref="I44:N44" si="1">AVERAGE(I6:I43)</f>
        <v>311973.68421052629</v>
      </c>
      <c r="J44" s="15">
        <f t="shared" si="1"/>
        <v>424815.78947368421</v>
      </c>
      <c r="K44" s="15">
        <f t="shared" si="1"/>
        <v>1069421.0526315789</v>
      </c>
      <c r="L44" s="15">
        <f t="shared" si="1"/>
        <v>55131.57894736842</v>
      </c>
      <c r="M44" s="15">
        <f t="shared" si="1"/>
        <v>22894.736842105263</v>
      </c>
      <c r="N44" s="15">
        <f t="shared" si="1"/>
        <v>78026.31578947368</v>
      </c>
    </row>
    <row r="45" spans="1:14" s="25" customFormat="1" ht="12.75" customHeight="1" x14ac:dyDescent="0.25">
      <c r="B45" s="27"/>
      <c r="C45" s="27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">
      <c r="B46" s="17" t="s">
        <v>98</v>
      </c>
    </row>
    <row r="48" spans="1:14" x14ac:dyDescent="0.2">
      <c r="A48" s="28" t="s">
        <v>83</v>
      </c>
      <c r="B48" s="17" t="s">
        <v>97</v>
      </c>
    </row>
  </sheetData>
  <mergeCells count="11">
    <mergeCell ref="G4:G5"/>
    <mergeCell ref="H4:H5"/>
    <mergeCell ref="I4:K4"/>
    <mergeCell ref="L4:M4"/>
    <mergeCell ref="A1:M1"/>
    <mergeCell ref="A4:A5"/>
    <mergeCell ref="B4:B5"/>
    <mergeCell ref="C4:C5"/>
    <mergeCell ref="D4:D5"/>
    <mergeCell ref="E4:E5"/>
    <mergeCell ref="A2:M2"/>
  </mergeCells>
  <printOptions horizontalCentered="1"/>
  <pageMargins left="0" right="0" top="0.23622047244094491" bottom="0.23622047244094491" header="0" footer="0"/>
  <pageSetup paperSize="258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577DA-34CE-4E3A-829F-D0822499EDD8}">
  <sheetPr filterMode="1">
    <tabColor rgb="FF92D050"/>
  </sheetPr>
  <dimension ref="A1:G323"/>
  <sheetViews>
    <sheetView showGridLines="0" topLeftCell="A16" zoomScaleNormal="100" workbookViewId="0">
      <selection activeCell="E5" sqref="E5"/>
    </sheetView>
  </sheetViews>
  <sheetFormatPr defaultColWidth="8.7109375" defaultRowHeight="15" x14ac:dyDescent="0.25"/>
  <cols>
    <col min="1" max="1" width="7.28515625" style="37" customWidth="1"/>
    <col min="2" max="2" width="21.85546875" style="36" customWidth="1"/>
    <col min="3" max="3" width="20.7109375" style="37" customWidth="1"/>
    <col min="4" max="4" width="18.85546875" style="38" hidden="1" customWidth="1"/>
    <col min="5" max="5" width="16.28515625" style="39" customWidth="1"/>
    <col min="6" max="6" width="19.85546875" customWidth="1"/>
    <col min="7" max="7" width="21.140625" style="36" customWidth="1"/>
    <col min="8" max="9" width="9.28515625" style="36" bestFit="1" customWidth="1"/>
    <col min="10" max="10" width="8.7109375" style="36"/>
    <col min="11" max="11" width="10.42578125" style="36" bestFit="1" customWidth="1"/>
    <col min="12" max="16384" width="8.7109375" style="36"/>
  </cols>
  <sheetData>
    <row r="1" spans="1:7" x14ac:dyDescent="0.25">
      <c r="A1" s="69" t="s">
        <v>107</v>
      </c>
      <c r="B1" s="69"/>
      <c r="C1" s="69"/>
      <c r="D1" s="69"/>
      <c r="E1" s="35"/>
    </row>
    <row r="3" spans="1:7" x14ac:dyDescent="0.25">
      <c r="A3" s="68" t="s">
        <v>108</v>
      </c>
      <c r="B3" s="68"/>
      <c r="C3" s="68"/>
      <c r="D3" s="68"/>
      <c r="E3" s="68"/>
    </row>
    <row r="4" spans="1:7" x14ac:dyDescent="0.25">
      <c r="A4" s="34"/>
      <c r="B4" s="34"/>
      <c r="C4" s="34"/>
      <c r="D4" s="34"/>
      <c r="E4" s="34"/>
    </row>
    <row r="5" spans="1:7" x14ac:dyDescent="0.25">
      <c r="A5" s="55" t="s">
        <v>157</v>
      </c>
    </row>
    <row r="7" spans="1:7" x14ac:dyDescent="0.25">
      <c r="A7" s="45" t="s">
        <v>143</v>
      </c>
      <c r="B7" s="45" t="s">
        <v>153</v>
      </c>
      <c r="C7" s="45" t="s">
        <v>154</v>
      </c>
      <c r="D7" s="46" t="s">
        <v>144</v>
      </c>
      <c r="E7" s="47" t="s">
        <v>150</v>
      </c>
      <c r="F7" s="45" t="s">
        <v>155</v>
      </c>
      <c r="G7" s="45" t="s">
        <v>156</v>
      </c>
    </row>
    <row r="8" spans="1:7" x14ac:dyDescent="0.25">
      <c r="A8" s="52">
        <v>1</v>
      </c>
      <c r="B8" s="53" t="s">
        <v>110</v>
      </c>
      <c r="C8" s="53" t="s">
        <v>111</v>
      </c>
      <c r="D8" s="54">
        <v>13285000</v>
      </c>
      <c r="E8" s="49">
        <v>7081000</v>
      </c>
      <c r="F8" s="53" t="s">
        <v>12</v>
      </c>
      <c r="G8" s="53" t="s">
        <v>28</v>
      </c>
    </row>
    <row r="9" spans="1:7" x14ac:dyDescent="0.25">
      <c r="A9" s="52">
        <v>2</v>
      </c>
      <c r="B9" s="53" t="s">
        <v>110</v>
      </c>
      <c r="C9" s="53" t="s">
        <v>112</v>
      </c>
      <c r="D9" s="54">
        <v>7412000</v>
      </c>
      <c r="E9" s="49">
        <v>3797000</v>
      </c>
      <c r="F9" s="53" t="s">
        <v>12</v>
      </c>
      <c r="G9" s="53" t="s">
        <v>21</v>
      </c>
    </row>
    <row r="10" spans="1:7" x14ac:dyDescent="0.25">
      <c r="A10" s="52">
        <v>3</v>
      </c>
      <c r="B10" s="53" t="s">
        <v>110</v>
      </c>
      <c r="C10" s="53" t="s">
        <v>139</v>
      </c>
      <c r="D10" s="49">
        <v>7519000</v>
      </c>
      <c r="E10" s="49">
        <v>4807000</v>
      </c>
      <c r="F10" s="53" t="s">
        <v>12</v>
      </c>
      <c r="G10" s="53" t="s">
        <v>71</v>
      </c>
    </row>
    <row r="11" spans="1:7" x14ac:dyDescent="0.25">
      <c r="A11" s="52">
        <v>4</v>
      </c>
      <c r="B11" s="53" t="s">
        <v>110</v>
      </c>
      <c r="C11" s="53" t="s">
        <v>140</v>
      </c>
      <c r="D11" s="49">
        <v>2407000</v>
      </c>
      <c r="E11" s="49">
        <v>1583000</v>
      </c>
      <c r="F11" s="53" t="s">
        <v>12</v>
      </c>
      <c r="G11" s="53" t="s">
        <v>8</v>
      </c>
    </row>
    <row r="12" spans="1:7" x14ac:dyDescent="0.25">
      <c r="A12" s="52">
        <v>5</v>
      </c>
      <c r="B12" s="53" t="s">
        <v>110</v>
      </c>
      <c r="C12" s="53" t="s">
        <v>113</v>
      </c>
      <c r="D12" s="54">
        <v>5252000</v>
      </c>
      <c r="E12" s="49">
        <v>3205000</v>
      </c>
      <c r="F12" s="53" t="s">
        <v>12</v>
      </c>
      <c r="G12" s="53" t="s">
        <v>20</v>
      </c>
    </row>
    <row r="13" spans="1:7" x14ac:dyDescent="0.25">
      <c r="A13" s="52">
        <v>6</v>
      </c>
      <c r="B13" s="53" t="s">
        <v>110</v>
      </c>
      <c r="C13" s="53" t="s">
        <v>114</v>
      </c>
      <c r="D13" s="54">
        <v>4867000</v>
      </c>
      <c r="E13" s="49">
        <v>3091000</v>
      </c>
      <c r="F13" s="53" t="s">
        <v>12</v>
      </c>
      <c r="G13" s="53" t="s">
        <v>4</v>
      </c>
    </row>
    <row r="14" spans="1:7" x14ac:dyDescent="0.25">
      <c r="A14" s="52">
        <v>7</v>
      </c>
      <c r="B14" s="53" t="s">
        <v>110</v>
      </c>
      <c r="C14" s="53" t="s">
        <v>9</v>
      </c>
      <c r="D14" s="54">
        <v>4364000</v>
      </c>
      <c r="E14" s="49">
        <v>2770000</v>
      </c>
      <c r="F14" s="53" t="s">
        <v>12</v>
      </c>
      <c r="G14" s="53" t="s">
        <v>9</v>
      </c>
    </row>
    <row r="15" spans="1:7" x14ac:dyDescent="0.25">
      <c r="A15" s="52">
        <v>8</v>
      </c>
      <c r="B15" s="53" t="s">
        <v>110</v>
      </c>
      <c r="C15" s="53" t="s">
        <v>115</v>
      </c>
      <c r="D15" s="54">
        <v>14065000</v>
      </c>
      <c r="E15" s="49">
        <v>8046000</v>
      </c>
      <c r="F15" s="53" t="s">
        <v>12</v>
      </c>
      <c r="G15" s="53" t="s">
        <v>30</v>
      </c>
    </row>
    <row r="16" spans="1:7" x14ac:dyDescent="0.25">
      <c r="A16" s="52">
        <v>9</v>
      </c>
      <c r="B16" s="53" t="s">
        <v>110</v>
      </c>
      <c r="C16" s="53" t="s">
        <v>116</v>
      </c>
      <c r="D16" s="54">
        <v>5305000</v>
      </c>
      <c r="E16" s="49">
        <v>3262000</v>
      </c>
      <c r="F16" s="53" t="s">
        <v>12</v>
      </c>
      <c r="G16" s="53" t="s">
        <v>15</v>
      </c>
    </row>
    <row r="17" spans="1:7" x14ac:dyDescent="0.25">
      <c r="A17" s="52">
        <v>10</v>
      </c>
      <c r="B17" s="53" t="s">
        <v>110</v>
      </c>
      <c r="C17" s="53" t="s">
        <v>23</v>
      </c>
      <c r="D17" s="54">
        <v>7231000</v>
      </c>
      <c r="E17" s="49">
        <v>5162000</v>
      </c>
      <c r="F17" s="53" t="s">
        <v>12</v>
      </c>
      <c r="G17" s="53" t="s">
        <v>23</v>
      </c>
    </row>
    <row r="18" spans="1:7" x14ac:dyDescent="0.25">
      <c r="A18" s="52">
        <v>11</v>
      </c>
      <c r="B18" s="53" t="s">
        <v>110</v>
      </c>
      <c r="C18" s="53" t="s">
        <v>5</v>
      </c>
      <c r="D18" s="54">
        <v>4065000</v>
      </c>
      <c r="E18" s="49">
        <v>2584000</v>
      </c>
      <c r="F18" s="53" t="s">
        <v>12</v>
      </c>
      <c r="G18" s="53" t="s">
        <v>5</v>
      </c>
    </row>
    <row r="19" spans="1:7" x14ac:dyDescent="0.25">
      <c r="A19" s="52">
        <v>12</v>
      </c>
      <c r="B19" s="53" t="s">
        <v>110</v>
      </c>
      <c r="C19" s="53" t="s">
        <v>117</v>
      </c>
      <c r="D19" s="54">
        <v>14568000</v>
      </c>
      <c r="E19" s="49">
        <v>8767000</v>
      </c>
      <c r="F19" s="53" t="s">
        <v>12</v>
      </c>
      <c r="G19" s="53" t="s">
        <v>30</v>
      </c>
    </row>
    <row r="20" spans="1:7" x14ac:dyDescent="0.25">
      <c r="A20" s="52">
        <v>13</v>
      </c>
      <c r="B20" s="53" t="s">
        <v>110</v>
      </c>
      <c r="C20" s="53" t="s">
        <v>118</v>
      </c>
      <c r="D20" s="54">
        <v>4107000</v>
      </c>
      <c r="E20" s="49">
        <v>2268000</v>
      </c>
      <c r="F20" s="53" t="s">
        <v>12</v>
      </c>
      <c r="G20" s="53" t="s">
        <v>151</v>
      </c>
    </row>
    <row r="21" spans="1:7" x14ac:dyDescent="0.25">
      <c r="A21" s="52">
        <v>14</v>
      </c>
      <c r="B21" s="53" t="s">
        <v>110</v>
      </c>
      <c r="C21" s="53" t="s">
        <v>119</v>
      </c>
      <c r="D21" s="54">
        <v>7658000</v>
      </c>
      <c r="E21" s="49">
        <v>4265000</v>
      </c>
      <c r="F21" s="53" t="s">
        <v>12</v>
      </c>
      <c r="G21" s="53" t="s">
        <v>27</v>
      </c>
    </row>
    <row r="22" spans="1:7" x14ac:dyDescent="0.25">
      <c r="A22" s="52">
        <v>15</v>
      </c>
      <c r="B22" s="53" t="s">
        <v>110</v>
      </c>
      <c r="C22" s="53" t="s">
        <v>120</v>
      </c>
      <c r="D22" s="54">
        <v>9413000</v>
      </c>
      <c r="E22" s="49">
        <v>5081000</v>
      </c>
      <c r="F22" s="53" t="s">
        <v>12</v>
      </c>
      <c r="G22" s="53" t="s">
        <v>17</v>
      </c>
    </row>
    <row r="23" spans="1:7" x14ac:dyDescent="0.25">
      <c r="A23" s="52">
        <v>16</v>
      </c>
      <c r="B23" s="53" t="s">
        <v>110</v>
      </c>
      <c r="C23" s="53" t="s">
        <v>121</v>
      </c>
      <c r="D23" s="54">
        <v>7444000</v>
      </c>
      <c r="E23" s="49">
        <v>3829000</v>
      </c>
      <c r="F23" s="53" t="s">
        <v>12</v>
      </c>
      <c r="G23" s="53" t="s">
        <v>25</v>
      </c>
    </row>
    <row r="24" spans="1:7" x14ac:dyDescent="0.25">
      <c r="A24" s="52">
        <v>17</v>
      </c>
      <c r="B24" s="53" t="s">
        <v>110</v>
      </c>
      <c r="C24" s="53" t="s">
        <v>122</v>
      </c>
      <c r="D24" s="54">
        <v>4599000</v>
      </c>
      <c r="E24" s="49">
        <v>2695000</v>
      </c>
      <c r="F24" s="53" t="s">
        <v>12</v>
      </c>
      <c r="G24" s="53" t="s">
        <v>14</v>
      </c>
    </row>
    <row r="25" spans="1:7" x14ac:dyDescent="0.25">
      <c r="A25" s="52">
        <v>18</v>
      </c>
      <c r="B25" s="53" t="s">
        <v>110</v>
      </c>
      <c r="C25" s="53" t="s">
        <v>123</v>
      </c>
      <c r="D25" s="54">
        <v>7295000</v>
      </c>
      <c r="E25" s="49">
        <v>5208000</v>
      </c>
      <c r="F25" s="53" t="s">
        <v>12</v>
      </c>
      <c r="G25" s="53" t="s">
        <v>24</v>
      </c>
    </row>
    <row r="26" spans="1:7" x14ac:dyDescent="0.25">
      <c r="A26" s="52">
        <v>19</v>
      </c>
      <c r="B26" s="53" t="s">
        <v>110</v>
      </c>
      <c r="C26" s="53" t="s">
        <v>124</v>
      </c>
      <c r="D26" s="54">
        <v>10824000</v>
      </c>
      <c r="E26" s="49">
        <v>5460000</v>
      </c>
      <c r="F26" s="53" t="s">
        <v>12</v>
      </c>
      <c r="G26" s="53" t="s">
        <v>22</v>
      </c>
    </row>
    <row r="27" spans="1:7" x14ac:dyDescent="0.25">
      <c r="A27" s="52">
        <v>20</v>
      </c>
      <c r="B27" s="53" t="s">
        <v>110</v>
      </c>
      <c r="C27" s="53" t="s">
        <v>125</v>
      </c>
      <c r="D27" s="54">
        <v>16226000</v>
      </c>
      <c r="E27" s="49">
        <v>10824000</v>
      </c>
      <c r="F27" s="53" t="s">
        <v>12</v>
      </c>
      <c r="G27" s="53" t="s">
        <v>31</v>
      </c>
    </row>
    <row r="28" spans="1:7" x14ac:dyDescent="0.25">
      <c r="A28" s="52">
        <v>21</v>
      </c>
      <c r="B28" s="53" t="s">
        <v>110</v>
      </c>
      <c r="C28" s="53" t="s">
        <v>126</v>
      </c>
      <c r="D28" s="54">
        <v>5316000</v>
      </c>
      <c r="E28" s="49">
        <v>3230000</v>
      </c>
      <c r="F28" s="53" t="s">
        <v>12</v>
      </c>
      <c r="G28" s="53" t="s">
        <v>16</v>
      </c>
    </row>
    <row r="29" spans="1:7" x14ac:dyDescent="0.25">
      <c r="A29" s="52">
        <v>22</v>
      </c>
      <c r="B29" s="53" t="s">
        <v>110</v>
      </c>
      <c r="C29" s="53" t="s">
        <v>127</v>
      </c>
      <c r="D29" s="54">
        <v>7252000</v>
      </c>
      <c r="E29" s="49">
        <v>4054000</v>
      </c>
      <c r="F29" s="53" t="s">
        <v>12</v>
      </c>
      <c r="G29" s="53" t="s">
        <v>2</v>
      </c>
    </row>
    <row r="30" spans="1:7" x14ac:dyDescent="0.25">
      <c r="A30" s="52">
        <v>23</v>
      </c>
      <c r="B30" s="53" t="s">
        <v>110</v>
      </c>
      <c r="C30" s="53" t="s">
        <v>128</v>
      </c>
      <c r="D30" s="54">
        <v>5530000</v>
      </c>
      <c r="E30" s="49">
        <v>3159000</v>
      </c>
      <c r="F30" s="53" t="s">
        <v>12</v>
      </c>
      <c r="G30" s="53" t="s">
        <v>6</v>
      </c>
    </row>
    <row r="31" spans="1:7" x14ac:dyDescent="0.25">
      <c r="A31" s="52">
        <v>24</v>
      </c>
      <c r="B31" s="53" t="s">
        <v>110</v>
      </c>
      <c r="C31" s="53" t="s">
        <v>129</v>
      </c>
      <c r="D31" s="54">
        <v>4984000</v>
      </c>
      <c r="E31" s="49">
        <v>2984000</v>
      </c>
      <c r="F31" s="53" t="s">
        <v>12</v>
      </c>
      <c r="G31" s="53" t="s">
        <v>19</v>
      </c>
    </row>
    <row r="32" spans="1:7" x14ac:dyDescent="0.25">
      <c r="A32" s="52">
        <v>25</v>
      </c>
      <c r="B32" s="53" t="s">
        <v>110</v>
      </c>
      <c r="C32" s="53" t="s">
        <v>130</v>
      </c>
      <c r="D32" s="54">
        <v>3861000</v>
      </c>
      <c r="E32" s="49">
        <v>2268000</v>
      </c>
      <c r="F32" s="53" t="s">
        <v>12</v>
      </c>
      <c r="G32" s="53" t="s">
        <v>7</v>
      </c>
    </row>
    <row r="33" spans="1:7" x14ac:dyDescent="0.25">
      <c r="A33" s="52">
        <v>26</v>
      </c>
      <c r="B33" s="53" t="s">
        <v>110</v>
      </c>
      <c r="C33" s="53" t="s">
        <v>131</v>
      </c>
      <c r="D33" s="54">
        <v>9348000</v>
      </c>
      <c r="E33" s="49">
        <v>5113000</v>
      </c>
      <c r="F33" s="53" t="s">
        <v>12</v>
      </c>
      <c r="G33" s="53" t="s">
        <v>26</v>
      </c>
    </row>
    <row r="34" spans="1:7" x14ac:dyDescent="0.25">
      <c r="A34" s="52">
        <v>27</v>
      </c>
      <c r="B34" s="53" t="s">
        <v>110</v>
      </c>
      <c r="C34" s="53" t="s">
        <v>141</v>
      </c>
      <c r="D34" s="49">
        <v>3412000</v>
      </c>
      <c r="E34" s="49">
        <v>2139000</v>
      </c>
      <c r="F34" s="53" t="s">
        <v>12</v>
      </c>
      <c r="G34" s="53" t="s">
        <v>10</v>
      </c>
    </row>
    <row r="35" spans="1:7" x14ac:dyDescent="0.25">
      <c r="A35" s="52">
        <v>28</v>
      </c>
      <c r="B35" s="53" t="s">
        <v>110</v>
      </c>
      <c r="C35" s="53" t="s">
        <v>132</v>
      </c>
      <c r="D35" s="54">
        <v>5583000</v>
      </c>
      <c r="E35" s="49">
        <v>3016000</v>
      </c>
      <c r="F35" s="53" t="s">
        <v>12</v>
      </c>
      <c r="G35" s="53" t="s">
        <v>3</v>
      </c>
    </row>
    <row r="36" spans="1:7" x14ac:dyDescent="0.25">
      <c r="A36" s="52">
        <v>29</v>
      </c>
      <c r="B36" s="53" t="s">
        <v>110</v>
      </c>
      <c r="C36" s="53" t="s">
        <v>133</v>
      </c>
      <c r="D36" s="54">
        <v>4353000</v>
      </c>
      <c r="E36" s="49">
        <v>2781000</v>
      </c>
      <c r="F36" s="53" t="s">
        <v>12</v>
      </c>
      <c r="G36" s="53" t="s">
        <v>18</v>
      </c>
    </row>
    <row r="37" spans="1:7" x14ac:dyDescent="0.25">
      <c r="A37" s="52">
        <v>30</v>
      </c>
      <c r="B37" s="53" t="s">
        <v>110</v>
      </c>
      <c r="C37" s="53" t="s">
        <v>134</v>
      </c>
      <c r="D37" s="54">
        <v>3861000</v>
      </c>
      <c r="E37" s="49">
        <v>2182000</v>
      </c>
      <c r="F37" s="53" t="s">
        <v>12</v>
      </c>
      <c r="G37" s="53" t="s">
        <v>13</v>
      </c>
    </row>
    <row r="38" spans="1:7" x14ac:dyDescent="0.25">
      <c r="A38" s="52">
        <v>31</v>
      </c>
      <c r="B38" s="53" t="s">
        <v>110</v>
      </c>
      <c r="C38" s="53" t="s">
        <v>135</v>
      </c>
      <c r="D38" s="54">
        <v>3861000</v>
      </c>
      <c r="E38" s="49">
        <v>2342000</v>
      </c>
      <c r="F38" s="53" t="s">
        <v>12</v>
      </c>
      <c r="G38" s="53" t="s">
        <v>13</v>
      </c>
    </row>
    <row r="39" spans="1:7" x14ac:dyDescent="0.25">
      <c r="A39" s="52">
        <v>32</v>
      </c>
      <c r="B39" s="53" t="s">
        <v>110</v>
      </c>
      <c r="C39" s="53" t="s">
        <v>136</v>
      </c>
      <c r="D39" s="54">
        <v>5466000</v>
      </c>
      <c r="E39" s="49">
        <v>2674000</v>
      </c>
      <c r="F39" s="53" t="s">
        <v>12</v>
      </c>
      <c r="G39" s="53" t="s">
        <v>14</v>
      </c>
    </row>
    <row r="40" spans="1:7" x14ac:dyDescent="0.25">
      <c r="A40" s="52">
        <v>33</v>
      </c>
      <c r="B40" s="53" t="s">
        <v>110</v>
      </c>
      <c r="C40" s="53" t="s">
        <v>137</v>
      </c>
      <c r="D40" s="54">
        <v>10001000</v>
      </c>
      <c r="E40" s="49">
        <v>6664000</v>
      </c>
      <c r="F40" s="53" t="s">
        <v>12</v>
      </c>
      <c r="G40" s="53" t="s">
        <v>29</v>
      </c>
    </row>
    <row r="41" spans="1:7" x14ac:dyDescent="0.25">
      <c r="A41" s="52">
        <v>34</v>
      </c>
      <c r="B41" s="53" t="s">
        <v>110</v>
      </c>
      <c r="C41" s="53" t="s">
        <v>138</v>
      </c>
      <c r="D41" s="54">
        <v>13830000</v>
      </c>
      <c r="E41" s="49">
        <v>7902000</v>
      </c>
      <c r="F41" s="53" t="s">
        <v>12</v>
      </c>
      <c r="G41" s="53" t="s">
        <v>30</v>
      </c>
    </row>
    <row r="42" spans="1:7" x14ac:dyDescent="0.25">
      <c r="A42" s="52">
        <v>35</v>
      </c>
      <c r="B42" s="53" t="s">
        <v>110</v>
      </c>
      <c r="C42" s="53" t="s">
        <v>142</v>
      </c>
      <c r="D42" s="49">
        <v>7424000</v>
      </c>
      <c r="E42" s="49">
        <v>4341000</v>
      </c>
      <c r="F42" s="53" t="s">
        <v>12</v>
      </c>
      <c r="G42" s="53" t="s">
        <v>69</v>
      </c>
    </row>
    <row r="43" spans="1:7" hidden="1" x14ac:dyDescent="0.25">
      <c r="A43" s="44">
        <v>36</v>
      </c>
      <c r="B43" s="41" t="s">
        <v>111</v>
      </c>
      <c r="C43" s="40" t="s">
        <v>116</v>
      </c>
      <c r="D43" s="42">
        <v>8054000</v>
      </c>
      <c r="E43" s="43">
        <v>4784000</v>
      </c>
      <c r="F43" s="2" t="s">
        <v>28</v>
      </c>
      <c r="G43" s="41" t="s">
        <v>15</v>
      </c>
    </row>
    <row r="44" spans="1:7" hidden="1" x14ac:dyDescent="0.25">
      <c r="A44" s="44">
        <v>37</v>
      </c>
      <c r="B44" s="41" t="s">
        <v>111</v>
      </c>
      <c r="C44" s="40" t="s">
        <v>117</v>
      </c>
      <c r="D44" s="42">
        <v>7434000</v>
      </c>
      <c r="E44" s="43">
        <v>4453000</v>
      </c>
      <c r="F44" s="2" t="s">
        <v>28</v>
      </c>
      <c r="G44" s="41" t="s">
        <v>30</v>
      </c>
    </row>
    <row r="45" spans="1:7" hidden="1" x14ac:dyDescent="0.25">
      <c r="A45" s="44">
        <v>38</v>
      </c>
      <c r="B45" s="41" t="s">
        <v>111</v>
      </c>
      <c r="C45" s="40" t="s">
        <v>119</v>
      </c>
      <c r="D45" s="42">
        <v>4824000</v>
      </c>
      <c r="E45" s="43">
        <v>3056000</v>
      </c>
      <c r="F45" s="2" t="s">
        <v>28</v>
      </c>
      <c r="G45" s="41" t="s">
        <v>27</v>
      </c>
    </row>
    <row r="46" spans="1:7" hidden="1" x14ac:dyDescent="0.25">
      <c r="A46" s="44">
        <v>39</v>
      </c>
      <c r="B46" s="41" t="s">
        <v>111</v>
      </c>
      <c r="C46" s="40" t="s">
        <v>121</v>
      </c>
      <c r="D46" s="42">
        <v>6022000</v>
      </c>
      <c r="E46" s="43">
        <v>3697000</v>
      </c>
      <c r="F46" s="2" t="s">
        <v>28</v>
      </c>
      <c r="G46" s="41" t="s">
        <v>25</v>
      </c>
    </row>
    <row r="47" spans="1:7" hidden="1" x14ac:dyDescent="0.25">
      <c r="A47" s="44">
        <v>40</v>
      </c>
      <c r="B47" s="41" t="s">
        <v>111</v>
      </c>
      <c r="C47" s="40" t="s">
        <v>125</v>
      </c>
      <c r="D47" s="42">
        <v>5177000</v>
      </c>
      <c r="E47" s="43">
        <v>3239000</v>
      </c>
      <c r="F47" s="2" t="s">
        <v>28</v>
      </c>
      <c r="G47" s="41" t="s">
        <v>31</v>
      </c>
    </row>
    <row r="48" spans="1:7" hidden="1" x14ac:dyDescent="0.25">
      <c r="A48" s="44">
        <v>41</v>
      </c>
      <c r="B48" s="41" t="s">
        <v>111</v>
      </c>
      <c r="C48" s="40" t="s">
        <v>131</v>
      </c>
      <c r="D48" s="42">
        <v>6140000</v>
      </c>
      <c r="E48" s="43">
        <v>3754000</v>
      </c>
      <c r="F48" s="2" t="s">
        <v>28</v>
      </c>
      <c r="G48" s="41" t="s">
        <v>26</v>
      </c>
    </row>
    <row r="49" spans="1:7" hidden="1" x14ac:dyDescent="0.25">
      <c r="A49" s="44">
        <v>42</v>
      </c>
      <c r="B49" s="41" t="s">
        <v>111</v>
      </c>
      <c r="C49" s="40" t="s">
        <v>145</v>
      </c>
      <c r="D49" s="42">
        <v>3637000</v>
      </c>
      <c r="E49" s="43">
        <v>2415000</v>
      </c>
      <c r="F49" s="2" t="s">
        <v>28</v>
      </c>
      <c r="G49" s="51" t="s">
        <v>89</v>
      </c>
    </row>
    <row r="50" spans="1:7" hidden="1" x14ac:dyDescent="0.25">
      <c r="A50" s="44">
        <v>43</v>
      </c>
      <c r="B50" s="41" t="s">
        <v>111</v>
      </c>
      <c r="C50" s="40" t="s">
        <v>136</v>
      </c>
      <c r="D50" s="42">
        <v>8803000</v>
      </c>
      <c r="E50" s="43">
        <v>5185000</v>
      </c>
      <c r="F50" s="2" t="s">
        <v>28</v>
      </c>
      <c r="G50" s="41" t="s">
        <v>14</v>
      </c>
    </row>
    <row r="51" spans="1:7" hidden="1" x14ac:dyDescent="0.25">
      <c r="A51" s="44">
        <v>44</v>
      </c>
      <c r="B51" s="41" t="s">
        <v>111</v>
      </c>
      <c r="C51" s="40" t="s">
        <v>137</v>
      </c>
      <c r="D51" s="42">
        <v>4022000</v>
      </c>
      <c r="E51" s="43">
        <v>2621000</v>
      </c>
      <c r="F51" s="2" t="s">
        <v>28</v>
      </c>
      <c r="G51" s="41" t="s">
        <v>29</v>
      </c>
    </row>
    <row r="52" spans="1:7" hidden="1" x14ac:dyDescent="0.25">
      <c r="A52" s="44">
        <v>45</v>
      </c>
      <c r="B52" s="41" t="s">
        <v>112</v>
      </c>
      <c r="C52" s="40" t="s">
        <v>139</v>
      </c>
      <c r="D52" s="42">
        <v>12739000</v>
      </c>
      <c r="E52" s="43">
        <v>7222000</v>
      </c>
      <c r="F52" s="2" t="s">
        <v>21</v>
      </c>
      <c r="G52" s="41" t="s">
        <v>71</v>
      </c>
    </row>
    <row r="53" spans="1:7" hidden="1" x14ac:dyDescent="0.25">
      <c r="A53" s="44">
        <v>46</v>
      </c>
      <c r="B53" s="41" t="s">
        <v>112</v>
      </c>
      <c r="C53" s="40" t="s">
        <v>114</v>
      </c>
      <c r="D53" s="42">
        <v>10354000</v>
      </c>
      <c r="E53" s="43">
        <v>5677000</v>
      </c>
      <c r="F53" s="2" t="s">
        <v>21</v>
      </c>
      <c r="G53" s="41" t="s">
        <v>4</v>
      </c>
    </row>
    <row r="54" spans="1:7" hidden="1" x14ac:dyDescent="0.25">
      <c r="A54" s="44">
        <v>47</v>
      </c>
      <c r="B54" s="41" t="s">
        <v>112</v>
      </c>
      <c r="C54" s="40" t="s">
        <v>116</v>
      </c>
      <c r="D54" s="42">
        <v>10739000</v>
      </c>
      <c r="E54" s="43">
        <v>6044000</v>
      </c>
      <c r="F54" s="2" t="s">
        <v>21</v>
      </c>
      <c r="G54" s="41" t="s">
        <v>15</v>
      </c>
    </row>
    <row r="55" spans="1:7" hidden="1" x14ac:dyDescent="0.25">
      <c r="A55" s="44">
        <v>48</v>
      </c>
      <c r="B55" s="41" t="s">
        <v>112</v>
      </c>
      <c r="C55" s="40" t="s">
        <v>117</v>
      </c>
      <c r="D55" s="42">
        <v>19071000</v>
      </c>
      <c r="E55" s="43">
        <v>10793000</v>
      </c>
      <c r="F55" s="2" t="s">
        <v>21</v>
      </c>
      <c r="G55" s="41" t="s">
        <v>30</v>
      </c>
    </row>
    <row r="56" spans="1:7" hidden="1" x14ac:dyDescent="0.25">
      <c r="A56" s="44">
        <v>49</v>
      </c>
      <c r="B56" s="41" t="s">
        <v>112</v>
      </c>
      <c r="C56" s="40" t="s">
        <v>118</v>
      </c>
      <c r="D56" s="42">
        <v>9669000</v>
      </c>
      <c r="E56" s="43">
        <v>5082000</v>
      </c>
      <c r="F56" s="2" t="s">
        <v>21</v>
      </c>
      <c r="G56" s="41" t="s">
        <v>151</v>
      </c>
    </row>
    <row r="57" spans="1:7" hidden="1" x14ac:dyDescent="0.25">
      <c r="A57" s="44">
        <v>50</v>
      </c>
      <c r="B57" s="41" t="s">
        <v>112</v>
      </c>
      <c r="C57" s="40" t="s">
        <v>121</v>
      </c>
      <c r="D57" s="42">
        <v>12664000</v>
      </c>
      <c r="E57" s="43">
        <v>6581000</v>
      </c>
      <c r="F57" s="2" t="s">
        <v>21</v>
      </c>
      <c r="G57" s="41" t="s">
        <v>25</v>
      </c>
    </row>
    <row r="58" spans="1:7" hidden="1" x14ac:dyDescent="0.25">
      <c r="A58" s="44">
        <v>51</v>
      </c>
      <c r="B58" s="41" t="s">
        <v>112</v>
      </c>
      <c r="C58" s="40" t="s">
        <v>124</v>
      </c>
      <c r="D58" s="42">
        <v>15702000</v>
      </c>
      <c r="E58" s="43">
        <v>7806000</v>
      </c>
      <c r="F58" s="2" t="s">
        <v>21</v>
      </c>
      <c r="G58" s="41" t="s">
        <v>22</v>
      </c>
    </row>
    <row r="59" spans="1:7" hidden="1" x14ac:dyDescent="0.25">
      <c r="A59" s="44">
        <v>52</v>
      </c>
      <c r="B59" s="41" t="s">
        <v>112</v>
      </c>
      <c r="C59" s="40" t="s">
        <v>127</v>
      </c>
      <c r="D59" s="42">
        <v>12493000</v>
      </c>
      <c r="E59" s="43">
        <v>6570000</v>
      </c>
      <c r="F59" s="2" t="s">
        <v>21</v>
      </c>
      <c r="G59" s="41" t="s">
        <v>2</v>
      </c>
    </row>
    <row r="60" spans="1:7" hidden="1" x14ac:dyDescent="0.25">
      <c r="A60" s="44">
        <v>53</v>
      </c>
      <c r="B60" s="41" t="s">
        <v>112</v>
      </c>
      <c r="C60" s="40" t="s">
        <v>128</v>
      </c>
      <c r="D60" s="42">
        <v>10942000</v>
      </c>
      <c r="E60" s="43">
        <v>5745000</v>
      </c>
      <c r="F60" s="2" t="s">
        <v>21</v>
      </c>
      <c r="G60" s="41" t="s">
        <v>6</v>
      </c>
    </row>
    <row r="61" spans="1:7" hidden="1" x14ac:dyDescent="0.25">
      <c r="A61" s="44">
        <v>54</v>
      </c>
      <c r="B61" s="41" t="s">
        <v>112</v>
      </c>
      <c r="C61" s="40" t="s">
        <v>130</v>
      </c>
      <c r="D61" s="42">
        <v>9445000</v>
      </c>
      <c r="E61" s="43">
        <v>5082000</v>
      </c>
      <c r="F61" s="2" t="s">
        <v>21</v>
      </c>
      <c r="G61" s="41" t="s">
        <v>7</v>
      </c>
    </row>
    <row r="62" spans="1:7" hidden="1" x14ac:dyDescent="0.25">
      <c r="A62" s="44">
        <v>55</v>
      </c>
      <c r="B62" s="41" t="s">
        <v>112</v>
      </c>
      <c r="C62" s="40" t="s">
        <v>132</v>
      </c>
      <c r="D62" s="42">
        <v>10996000</v>
      </c>
      <c r="E62" s="43">
        <v>5803000</v>
      </c>
      <c r="F62" s="2" t="s">
        <v>21</v>
      </c>
      <c r="G62" s="41" t="s">
        <v>3</v>
      </c>
    </row>
    <row r="63" spans="1:7" hidden="1" x14ac:dyDescent="0.25">
      <c r="A63" s="44">
        <v>56</v>
      </c>
      <c r="B63" s="41" t="s">
        <v>112</v>
      </c>
      <c r="C63" s="40" t="s">
        <v>134</v>
      </c>
      <c r="D63" s="42">
        <v>9445000</v>
      </c>
      <c r="E63" s="43">
        <v>5002000</v>
      </c>
      <c r="F63" s="2" t="s">
        <v>21</v>
      </c>
      <c r="G63" s="41" t="s">
        <v>13</v>
      </c>
    </row>
    <row r="64" spans="1:7" hidden="1" x14ac:dyDescent="0.25">
      <c r="A64" s="44">
        <v>57</v>
      </c>
      <c r="B64" s="41" t="s">
        <v>112</v>
      </c>
      <c r="C64" s="40" t="s">
        <v>135</v>
      </c>
      <c r="D64" s="42">
        <v>9445000</v>
      </c>
      <c r="E64" s="43">
        <v>5150000</v>
      </c>
      <c r="F64" s="2" t="s">
        <v>21</v>
      </c>
      <c r="G64" s="41" t="s">
        <v>13</v>
      </c>
    </row>
    <row r="65" spans="1:7" hidden="1" x14ac:dyDescent="0.25">
      <c r="A65" s="44">
        <v>58</v>
      </c>
      <c r="B65" s="41" t="s">
        <v>112</v>
      </c>
      <c r="C65" s="40" t="s">
        <v>136</v>
      </c>
      <c r="D65" s="42">
        <v>10889000</v>
      </c>
      <c r="E65" s="43">
        <v>5471000</v>
      </c>
      <c r="F65" s="2" t="s">
        <v>21</v>
      </c>
      <c r="G65" s="41" t="s">
        <v>14</v>
      </c>
    </row>
    <row r="66" spans="1:7" hidden="1" x14ac:dyDescent="0.25">
      <c r="A66" s="44">
        <v>59</v>
      </c>
      <c r="B66" s="41" t="s">
        <v>112</v>
      </c>
      <c r="C66" s="40" t="s">
        <v>138</v>
      </c>
      <c r="D66" s="42">
        <v>18408000</v>
      </c>
      <c r="E66" s="43">
        <v>10107000</v>
      </c>
      <c r="F66" s="2" t="s">
        <v>21</v>
      </c>
      <c r="G66" s="41" t="s">
        <v>30</v>
      </c>
    </row>
    <row r="67" spans="1:7" hidden="1" x14ac:dyDescent="0.25">
      <c r="A67" s="44">
        <v>60</v>
      </c>
      <c r="B67" s="41" t="s">
        <v>139</v>
      </c>
      <c r="C67" s="40" t="s">
        <v>116</v>
      </c>
      <c r="D67" s="42">
        <v>10835000</v>
      </c>
      <c r="E67" s="43">
        <v>6719000</v>
      </c>
      <c r="F67" s="2" t="s">
        <v>71</v>
      </c>
      <c r="G67" s="41" t="s">
        <v>15</v>
      </c>
    </row>
    <row r="68" spans="1:7" hidden="1" x14ac:dyDescent="0.25">
      <c r="A68" s="44">
        <v>61</v>
      </c>
      <c r="B68" s="41" t="s">
        <v>139</v>
      </c>
      <c r="C68" s="40" t="s">
        <v>117</v>
      </c>
      <c r="D68" s="42">
        <v>19167000</v>
      </c>
      <c r="E68" s="43">
        <v>11468000</v>
      </c>
      <c r="F68" s="2" t="s">
        <v>71</v>
      </c>
      <c r="G68" s="41" t="s">
        <v>30</v>
      </c>
    </row>
    <row r="69" spans="1:7" hidden="1" x14ac:dyDescent="0.25">
      <c r="A69" s="44">
        <v>62</v>
      </c>
      <c r="B69" s="41" t="s">
        <v>139</v>
      </c>
      <c r="C69" s="40" t="s">
        <v>118</v>
      </c>
      <c r="D69" s="42">
        <v>9765000</v>
      </c>
      <c r="E69" s="43">
        <v>5757000</v>
      </c>
      <c r="F69" s="2" t="s">
        <v>71</v>
      </c>
      <c r="G69" s="41" t="s">
        <v>151</v>
      </c>
    </row>
    <row r="70" spans="1:7" hidden="1" x14ac:dyDescent="0.25">
      <c r="A70" s="44">
        <v>63</v>
      </c>
      <c r="B70" s="41" t="s">
        <v>139</v>
      </c>
      <c r="C70" s="40" t="s">
        <v>121</v>
      </c>
      <c r="D70" s="42">
        <v>12760000</v>
      </c>
      <c r="E70" s="43">
        <v>7256000</v>
      </c>
      <c r="F70" s="2" t="s">
        <v>71</v>
      </c>
      <c r="G70" s="41" t="s">
        <v>25</v>
      </c>
    </row>
    <row r="71" spans="1:7" hidden="1" x14ac:dyDescent="0.25">
      <c r="A71" s="44">
        <v>64</v>
      </c>
      <c r="B71" s="41" t="s">
        <v>139</v>
      </c>
      <c r="C71" s="42" t="s">
        <v>124</v>
      </c>
      <c r="D71" s="43">
        <v>15798000</v>
      </c>
      <c r="E71" s="48">
        <v>8481000</v>
      </c>
      <c r="F71" s="2" t="s">
        <v>71</v>
      </c>
      <c r="G71" s="41" t="s">
        <v>22</v>
      </c>
    </row>
    <row r="72" spans="1:7" hidden="1" x14ac:dyDescent="0.25">
      <c r="A72" s="44">
        <v>65</v>
      </c>
      <c r="B72" s="41" t="s">
        <v>139</v>
      </c>
      <c r="C72" s="42" t="s">
        <v>133</v>
      </c>
      <c r="D72" s="43">
        <v>9990000</v>
      </c>
      <c r="E72" s="48">
        <v>6249000</v>
      </c>
      <c r="F72" s="2" t="s">
        <v>71</v>
      </c>
      <c r="G72" s="41" t="s">
        <v>18</v>
      </c>
    </row>
    <row r="73" spans="1:7" hidden="1" x14ac:dyDescent="0.25">
      <c r="A73" s="44">
        <v>66</v>
      </c>
      <c r="B73" s="41" t="s">
        <v>139</v>
      </c>
      <c r="C73" s="42" t="s">
        <v>134</v>
      </c>
      <c r="D73" s="43">
        <v>9530000</v>
      </c>
      <c r="E73" s="48">
        <v>5677000</v>
      </c>
      <c r="F73" s="2" t="s">
        <v>71</v>
      </c>
      <c r="G73" s="41" t="s">
        <v>13</v>
      </c>
    </row>
    <row r="74" spans="1:7" hidden="1" x14ac:dyDescent="0.25">
      <c r="A74" s="44">
        <v>67</v>
      </c>
      <c r="B74" s="41" t="s">
        <v>139</v>
      </c>
      <c r="C74" s="42" t="s">
        <v>135</v>
      </c>
      <c r="D74" s="43">
        <v>9530000</v>
      </c>
      <c r="E74" s="48">
        <v>5826000</v>
      </c>
      <c r="F74" s="2" t="s">
        <v>71</v>
      </c>
      <c r="G74" s="41" t="s">
        <v>13</v>
      </c>
    </row>
    <row r="75" spans="1:7" hidden="1" x14ac:dyDescent="0.25">
      <c r="A75" s="44">
        <v>68</v>
      </c>
      <c r="B75" s="41" t="s">
        <v>139</v>
      </c>
      <c r="C75" s="42" t="s">
        <v>136</v>
      </c>
      <c r="D75" s="43">
        <v>10985000</v>
      </c>
      <c r="E75" s="48">
        <v>6147000</v>
      </c>
      <c r="F75" s="2" t="s">
        <v>71</v>
      </c>
      <c r="G75" s="41" t="s">
        <v>14</v>
      </c>
    </row>
    <row r="76" spans="1:7" hidden="1" x14ac:dyDescent="0.25">
      <c r="A76" s="44">
        <v>69</v>
      </c>
      <c r="B76" s="41" t="s">
        <v>139</v>
      </c>
      <c r="C76" s="42" t="s">
        <v>138</v>
      </c>
      <c r="D76" s="43">
        <v>18504000</v>
      </c>
      <c r="E76" s="48">
        <v>10782000</v>
      </c>
      <c r="F76" s="2" t="s">
        <v>71</v>
      </c>
      <c r="G76" s="41" t="s">
        <v>30</v>
      </c>
    </row>
    <row r="77" spans="1:7" hidden="1" x14ac:dyDescent="0.25">
      <c r="A77" s="44">
        <v>70</v>
      </c>
      <c r="B77" s="41" t="s">
        <v>140</v>
      </c>
      <c r="C77" s="42" t="s">
        <v>112</v>
      </c>
      <c r="D77" s="43">
        <v>8129000</v>
      </c>
      <c r="E77" s="48">
        <v>4419000</v>
      </c>
      <c r="F77" s="2" t="s">
        <v>8</v>
      </c>
      <c r="G77" s="41" t="s">
        <v>21</v>
      </c>
    </row>
    <row r="78" spans="1:7" hidden="1" x14ac:dyDescent="0.25">
      <c r="A78" s="44">
        <v>71</v>
      </c>
      <c r="B78" s="41" t="s">
        <v>140</v>
      </c>
      <c r="C78" s="42" t="s">
        <v>139</v>
      </c>
      <c r="D78" s="48">
        <v>8225000</v>
      </c>
      <c r="E78" s="48">
        <v>5094000</v>
      </c>
      <c r="F78" s="2" t="s">
        <v>8</v>
      </c>
      <c r="G78" s="41" t="s">
        <v>71</v>
      </c>
    </row>
    <row r="79" spans="1:7" hidden="1" x14ac:dyDescent="0.25">
      <c r="A79" s="44">
        <v>72</v>
      </c>
      <c r="B79" s="41" t="s">
        <v>140</v>
      </c>
      <c r="C79" s="42" t="s">
        <v>113</v>
      </c>
      <c r="D79" s="43">
        <v>6193000</v>
      </c>
      <c r="E79" s="48">
        <v>3651000</v>
      </c>
      <c r="F79" s="2" t="s">
        <v>8</v>
      </c>
      <c r="G79" s="41" t="s">
        <v>20</v>
      </c>
    </row>
    <row r="80" spans="1:7" hidden="1" x14ac:dyDescent="0.25">
      <c r="A80" s="44">
        <v>73</v>
      </c>
      <c r="B80" s="41" t="s">
        <v>140</v>
      </c>
      <c r="C80" s="42" t="s">
        <v>114</v>
      </c>
      <c r="D80" s="43">
        <v>5840000</v>
      </c>
      <c r="E80" s="48">
        <v>3549000</v>
      </c>
      <c r="F80" s="2" t="s">
        <v>8</v>
      </c>
      <c r="G80" s="41" t="s">
        <v>4</v>
      </c>
    </row>
    <row r="81" spans="1:7" hidden="1" x14ac:dyDescent="0.25">
      <c r="A81" s="44">
        <v>74</v>
      </c>
      <c r="B81" s="41" t="s">
        <v>140</v>
      </c>
      <c r="C81" s="42" t="s">
        <v>115</v>
      </c>
      <c r="D81" s="43">
        <v>14119000</v>
      </c>
      <c r="E81" s="48">
        <v>8012000</v>
      </c>
      <c r="F81" s="2" t="s">
        <v>8</v>
      </c>
      <c r="G81" s="41" t="s">
        <v>30</v>
      </c>
    </row>
    <row r="82" spans="1:7" hidden="1" x14ac:dyDescent="0.25">
      <c r="A82" s="44">
        <v>75</v>
      </c>
      <c r="B82" s="41" t="s">
        <v>140</v>
      </c>
      <c r="C82" s="42" t="s">
        <v>116</v>
      </c>
      <c r="D82" s="43">
        <v>6236000</v>
      </c>
      <c r="E82" s="48">
        <v>3903000</v>
      </c>
      <c r="F82" s="2" t="s">
        <v>8</v>
      </c>
      <c r="G82" s="41" t="s">
        <v>15</v>
      </c>
    </row>
    <row r="83" spans="1:7" hidden="1" x14ac:dyDescent="0.25">
      <c r="A83" s="44">
        <v>76</v>
      </c>
      <c r="B83" s="41" t="s">
        <v>140</v>
      </c>
      <c r="C83" s="42" t="s">
        <v>117</v>
      </c>
      <c r="D83" s="43">
        <v>14568000</v>
      </c>
      <c r="E83" s="48">
        <v>8664000</v>
      </c>
      <c r="F83" s="2" t="s">
        <v>8</v>
      </c>
      <c r="G83" s="41" t="s">
        <v>30</v>
      </c>
    </row>
    <row r="84" spans="1:7" hidden="1" x14ac:dyDescent="0.25">
      <c r="A84" s="44">
        <v>77</v>
      </c>
      <c r="B84" s="41" t="s">
        <v>140</v>
      </c>
      <c r="C84" s="42" t="s">
        <v>118</v>
      </c>
      <c r="D84" s="43">
        <v>5155000</v>
      </c>
      <c r="E84" s="48">
        <v>2954000</v>
      </c>
      <c r="F84" s="2" t="s">
        <v>8</v>
      </c>
      <c r="G84" s="41" t="s">
        <v>151</v>
      </c>
    </row>
    <row r="85" spans="1:7" hidden="1" x14ac:dyDescent="0.25">
      <c r="A85" s="44">
        <v>78</v>
      </c>
      <c r="B85" s="41" t="s">
        <v>140</v>
      </c>
      <c r="C85" s="42" t="s">
        <v>119</v>
      </c>
      <c r="D85" s="43">
        <v>8354000</v>
      </c>
      <c r="E85" s="48">
        <v>4796000</v>
      </c>
      <c r="F85" s="2" t="s">
        <v>8</v>
      </c>
      <c r="G85" s="41" t="s">
        <v>27</v>
      </c>
    </row>
    <row r="86" spans="1:7" hidden="1" x14ac:dyDescent="0.25">
      <c r="A86" s="44">
        <v>79</v>
      </c>
      <c r="B86" s="41" t="s">
        <v>140</v>
      </c>
      <c r="C86" s="42" t="s">
        <v>121</v>
      </c>
      <c r="D86" s="43">
        <v>8161000</v>
      </c>
      <c r="E86" s="48">
        <v>4453000</v>
      </c>
      <c r="F86" s="2" t="s">
        <v>8</v>
      </c>
      <c r="G86" s="41" t="s">
        <v>25</v>
      </c>
    </row>
    <row r="87" spans="1:7" hidden="1" x14ac:dyDescent="0.25">
      <c r="A87" s="44">
        <v>80</v>
      </c>
      <c r="B87" s="41" t="s">
        <v>140</v>
      </c>
      <c r="C87" s="42" t="s">
        <v>122</v>
      </c>
      <c r="D87" s="43">
        <v>5594000</v>
      </c>
      <c r="E87" s="48">
        <v>3354000</v>
      </c>
      <c r="F87" s="2" t="s">
        <v>8</v>
      </c>
      <c r="G87" s="41" t="s">
        <v>14</v>
      </c>
    </row>
    <row r="88" spans="1:7" hidden="1" x14ac:dyDescent="0.25">
      <c r="A88" s="44">
        <v>81</v>
      </c>
      <c r="B88" s="41" t="s">
        <v>140</v>
      </c>
      <c r="C88" s="42" t="s">
        <v>124</v>
      </c>
      <c r="D88" s="43">
        <v>11199000</v>
      </c>
      <c r="E88" s="48">
        <v>5677000</v>
      </c>
      <c r="F88" s="2" t="s">
        <v>8</v>
      </c>
      <c r="G88" s="41" t="s">
        <v>22</v>
      </c>
    </row>
    <row r="89" spans="1:7" hidden="1" x14ac:dyDescent="0.25">
      <c r="A89" s="44">
        <v>82</v>
      </c>
      <c r="B89" s="41" t="s">
        <v>140</v>
      </c>
      <c r="C89" s="42" t="s">
        <v>126</v>
      </c>
      <c r="D89" s="43">
        <v>6246000</v>
      </c>
      <c r="E89" s="48">
        <v>3880000</v>
      </c>
      <c r="F89" s="2" t="s">
        <v>8</v>
      </c>
      <c r="G89" s="41" t="s">
        <v>16</v>
      </c>
    </row>
    <row r="90" spans="1:7" hidden="1" x14ac:dyDescent="0.25">
      <c r="A90" s="44">
        <v>83</v>
      </c>
      <c r="B90" s="41" t="s">
        <v>140</v>
      </c>
      <c r="C90" s="42" t="s">
        <v>127</v>
      </c>
      <c r="D90" s="43">
        <v>7979000</v>
      </c>
      <c r="E90" s="48">
        <v>4441000</v>
      </c>
      <c r="F90" s="2" t="s">
        <v>8</v>
      </c>
      <c r="G90" s="41" t="s">
        <v>2</v>
      </c>
    </row>
    <row r="91" spans="1:7" hidden="1" x14ac:dyDescent="0.25">
      <c r="A91" s="44">
        <v>84</v>
      </c>
      <c r="B91" s="41" t="s">
        <v>140</v>
      </c>
      <c r="C91" s="42" t="s">
        <v>128</v>
      </c>
      <c r="D91" s="43">
        <v>6439000</v>
      </c>
      <c r="E91" s="48">
        <v>3617000</v>
      </c>
      <c r="F91" s="2" t="s">
        <v>8</v>
      </c>
      <c r="G91" s="41" t="s">
        <v>6</v>
      </c>
    </row>
    <row r="92" spans="1:7" hidden="1" x14ac:dyDescent="0.25">
      <c r="A92" s="44">
        <v>85</v>
      </c>
      <c r="B92" s="41" t="s">
        <v>140</v>
      </c>
      <c r="C92" s="42" t="s">
        <v>129</v>
      </c>
      <c r="D92" s="43">
        <v>5947000</v>
      </c>
      <c r="E92" s="48">
        <v>3640000</v>
      </c>
      <c r="F92" s="2" t="s">
        <v>8</v>
      </c>
      <c r="G92" s="41" t="s">
        <v>19</v>
      </c>
    </row>
    <row r="93" spans="1:7" hidden="1" x14ac:dyDescent="0.25">
      <c r="A93" s="44">
        <v>86</v>
      </c>
      <c r="B93" s="41" t="s">
        <v>140</v>
      </c>
      <c r="C93" s="42" t="s">
        <v>130</v>
      </c>
      <c r="D93" s="43">
        <v>4931000</v>
      </c>
      <c r="E93" s="48">
        <v>2954000</v>
      </c>
      <c r="F93" s="2" t="s">
        <v>8</v>
      </c>
      <c r="G93" s="41" t="s">
        <v>7</v>
      </c>
    </row>
    <row r="94" spans="1:7" hidden="1" x14ac:dyDescent="0.25">
      <c r="A94" s="44">
        <v>87</v>
      </c>
      <c r="B94" s="41" t="s">
        <v>140</v>
      </c>
      <c r="C94" s="42" t="s">
        <v>132</v>
      </c>
      <c r="D94" s="43">
        <v>6482000</v>
      </c>
      <c r="E94" s="48">
        <v>3674000</v>
      </c>
      <c r="F94" s="2" t="s">
        <v>8</v>
      </c>
      <c r="G94" s="41" t="s">
        <v>3</v>
      </c>
    </row>
    <row r="95" spans="1:7" hidden="1" x14ac:dyDescent="0.25">
      <c r="A95" s="44">
        <v>88</v>
      </c>
      <c r="B95" s="41" t="s">
        <v>140</v>
      </c>
      <c r="C95" s="42" t="s">
        <v>133</v>
      </c>
      <c r="D95" s="43">
        <v>5380000</v>
      </c>
      <c r="E95" s="48">
        <v>3446000</v>
      </c>
      <c r="F95" s="2" t="s">
        <v>8</v>
      </c>
      <c r="G95" s="41" t="s">
        <v>18</v>
      </c>
    </row>
    <row r="96" spans="1:7" hidden="1" x14ac:dyDescent="0.25">
      <c r="A96" s="44">
        <v>89</v>
      </c>
      <c r="B96" s="41" t="s">
        <v>140</v>
      </c>
      <c r="C96" s="42" t="s">
        <v>134</v>
      </c>
      <c r="D96" s="43">
        <v>4931000</v>
      </c>
      <c r="E96" s="48">
        <v>2873000</v>
      </c>
      <c r="F96" s="2" t="s">
        <v>8</v>
      </c>
      <c r="G96" s="41" t="s">
        <v>13</v>
      </c>
    </row>
    <row r="97" spans="1:7" hidden="1" x14ac:dyDescent="0.25">
      <c r="A97" s="44">
        <v>90</v>
      </c>
      <c r="B97" s="41" t="s">
        <v>140</v>
      </c>
      <c r="C97" s="42" t="s">
        <v>135</v>
      </c>
      <c r="D97" s="43">
        <v>4931000</v>
      </c>
      <c r="E97" s="48">
        <v>3022000</v>
      </c>
      <c r="F97" s="2" t="s">
        <v>8</v>
      </c>
      <c r="G97" s="41" t="s">
        <v>13</v>
      </c>
    </row>
    <row r="98" spans="1:7" hidden="1" x14ac:dyDescent="0.25">
      <c r="A98" s="44">
        <v>91</v>
      </c>
      <c r="B98" s="41" t="s">
        <v>140</v>
      </c>
      <c r="C98" s="42" t="s">
        <v>136</v>
      </c>
      <c r="D98" s="43">
        <v>6386000</v>
      </c>
      <c r="E98" s="48">
        <v>3342000</v>
      </c>
      <c r="F98" s="2" t="s">
        <v>8</v>
      </c>
      <c r="G98" s="41" t="s">
        <v>14</v>
      </c>
    </row>
    <row r="99" spans="1:7" hidden="1" x14ac:dyDescent="0.25">
      <c r="A99" s="44">
        <v>92</v>
      </c>
      <c r="B99" s="41" t="s">
        <v>140</v>
      </c>
      <c r="C99" s="42" t="s">
        <v>138</v>
      </c>
      <c r="D99" s="43">
        <v>13905000</v>
      </c>
      <c r="E99" s="48">
        <v>7977000</v>
      </c>
      <c r="F99" s="2" t="s">
        <v>8</v>
      </c>
      <c r="G99" s="41" t="s">
        <v>30</v>
      </c>
    </row>
    <row r="100" spans="1:7" hidden="1" x14ac:dyDescent="0.25">
      <c r="A100" s="44">
        <v>93</v>
      </c>
      <c r="B100" s="41" t="s">
        <v>146</v>
      </c>
      <c r="C100" s="40" t="s">
        <v>114</v>
      </c>
      <c r="D100" s="42">
        <v>6289000</v>
      </c>
      <c r="E100" s="43">
        <v>3583000</v>
      </c>
      <c r="F100" s="2" t="s">
        <v>152</v>
      </c>
      <c r="G100" s="41" t="s">
        <v>4</v>
      </c>
    </row>
    <row r="101" spans="1:7" hidden="1" x14ac:dyDescent="0.25">
      <c r="A101" s="44">
        <v>95</v>
      </c>
      <c r="B101" s="41" t="s">
        <v>146</v>
      </c>
      <c r="C101" s="40" t="s">
        <v>116</v>
      </c>
      <c r="D101" s="42">
        <v>5626000</v>
      </c>
      <c r="E101" s="43">
        <v>3252000</v>
      </c>
      <c r="F101" s="2" t="s">
        <v>152</v>
      </c>
      <c r="G101" s="41" t="s">
        <v>15</v>
      </c>
    </row>
    <row r="102" spans="1:7" hidden="1" x14ac:dyDescent="0.25">
      <c r="A102" s="44">
        <v>96</v>
      </c>
      <c r="B102" s="41" t="s">
        <v>146</v>
      </c>
      <c r="C102" s="40" t="s">
        <v>5</v>
      </c>
      <c r="D102" s="42">
        <v>5006000</v>
      </c>
      <c r="E102" s="43">
        <v>2941000</v>
      </c>
      <c r="F102" s="2" t="s">
        <v>152</v>
      </c>
      <c r="G102" s="41" t="s">
        <v>5</v>
      </c>
    </row>
    <row r="103" spans="1:7" hidden="1" x14ac:dyDescent="0.25">
      <c r="A103" s="44">
        <v>97</v>
      </c>
      <c r="B103" s="41" t="s">
        <v>146</v>
      </c>
      <c r="C103" s="40" t="s">
        <v>118</v>
      </c>
      <c r="D103" s="42">
        <v>3369000</v>
      </c>
      <c r="E103" s="43">
        <v>2279000</v>
      </c>
      <c r="F103" s="2" t="s">
        <v>152</v>
      </c>
      <c r="G103" s="41" t="s">
        <v>151</v>
      </c>
    </row>
    <row r="104" spans="1:7" hidden="1" x14ac:dyDescent="0.25">
      <c r="A104" s="44">
        <v>98</v>
      </c>
      <c r="B104" s="41" t="s">
        <v>146</v>
      </c>
      <c r="C104" s="40" t="s">
        <v>128</v>
      </c>
      <c r="D104" s="42">
        <v>6129000</v>
      </c>
      <c r="E104" s="43">
        <v>3508000</v>
      </c>
      <c r="F104" s="2" t="s">
        <v>152</v>
      </c>
      <c r="G104" s="41" t="s">
        <v>6</v>
      </c>
    </row>
    <row r="105" spans="1:7" hidden="1" x14ac:dyDescent="0.25">
      <c r="A105" s="44">
        <v>99</v>
      </c>
      <c r="B105" s="41" t="s">
        <v>146</v>
      </c>
      <c r="C105" s="40" t="s">
        <v>130</v>
      </c>
      <c r="D105" s="42">
        <v>4385000</v>
      </c>
      <c r="E105" s="43">
        <v>2631000</v>
      </c>
      <c r="F105" s="2" t="s">
        <v>152</v>
      </c>
      <c r="G105" s="41" t="s">
        <v>7</v>
      </c>
    </row>
    <row r="106" spans="1:7" hidden="1" x14ac:dyDescent="0.25">
      <c r="A106" s="44">
        <v>100</v>
      </c>
      <c r="B106" s="41" t="s">
        <v>146</v>
      </c>
      <c r="C106" s="50" t="s">
        <v>141</v>
      </c>
      <c r="D106" s="43">
        <v>4599000</v>
      </c>
      <c r="E106" s="48">
        <v>2738000</v>
      </c>
      <c r="F106" s="2" t="s">
        <v>152</v>
      </c>
      <c r="G106" s="41" t="s">
        <v>10</v>
      </c>
    </row>
    <row r="107" spans="1:7" hidden="1" x14ac:dyDescent="0.25">
      <c r="A107" s="44">
        <v>101</v>
      </c>
      <c r="B107" s="41" t="s">
        <v>146</v>
      </c>
      <c r="C107" s="40" t="s">
        <v>132</v>
      </c>
      <c r="D107" s="43">
        <v>6525000</v>
      </c>
      <c r="E107" s="48">
        <v>3701000</v>
      </c>
      <c r="F107" s="2" t="s">
        <v>152</v>
      </c>
      <c r="G107" s="41" t="s">
        <v>3</v>
      </c>
    </row>
    <row r="108" spans="1:7" hidden="1" x14ac:dyDescent="0.25">
      <c r="A108" s="44">
        <v>102</v>
      </c>
      <c r="B108" s="41" t="s">
        <v>146</v>
      </c>
      <c r="C108" s="40" t="s">
        <v>134</v>
      </c>
      <c r="D108" s="43">
        <v>3027000</v>
      </c>
      <c r="E108" s="48">
        <v>1957000</v>
      </c>
      <c r="F108" s="2" t="s">
        <v>152</v>
      </c>
      <c r="G108" s="41" t="s">
        <v>13</v>
      </c>
    </row>
    <row r="109" spans="1:7" hidden="1" x14ac:dyDescent="0.25">
      <c r="A109" s="44">
        <v>103</v>
      </c>
      <c r="B109" s="41" t="s">
        <v>146</v>
      </c>
      <c r="C109" s="40" t="s">
        <v>135</v>
      </c>
      <c r="D109" s="43">
        <v>3647000</v>
      </c>
      <c r="E109" s="48">
        <v>2268000</v>
      </c>
      <c r="F109" s="2" t="s">
        <v>152</v>
      </c>
      <c r="G109" s="41" t="s">
        <v>13</v>
      </c>
    </row>
    <row r="110" spans="1:7" hidden="1" x14ac:dyDescent="0.25">
      <c r="A110" s="44">
        <v>104</v>
      </c>
      <c r="B110" s="41" t="s">
        <v>146</v>
      </c>
      <c r="C110" s="40" t="s">
        <v>136</v>
      </c>
      <c r="D110" s="43">
        <v>4824000</v>
      </c>
      <c r="E110" s="48">
        <v>3056000</v>
      </c>
      <c r="F110" s="2" t="s">
        <v>152</v>
      </c>
      <c r="G110" s="41" t="s">
        <v>14</v>
      </c>
    </row>
    <row r="111" spans="1:7" hidden="1" x14ac:dyDescent="0.25">
      <c r="A111" s="44">
        <v>105</v>
      </c>
      <c r="B111" s="41" t="s">
        <v>146</v>
      </c>
      <c r="C111" s="40" t="s">
        <v>147</v>
      </c>
      <c r="D111" s="43">
        <v>4439000</v>
      </c>
      <c r="E111" s="48">
        <v>2850000</v>
      </c>
      <c r="F111" s="2" t="s">
        <v>152</v>
      </c>
      <c r="G111" s="41" t="s">
        <v>10</v>
      </c>
    </row>
    <row r="112" spans="1:7" hidden="1" x14ac:dyDescent="0.25">
      <c r="A112" s="44">
        <v>106</v>
      </c>
      <c r="B112" s="41" t="s">
        <v>113</v>
      </c>
      <c r="C112" s="40" t="s">
        <v>139</v>
      </c>
      <c r="D112" s="43">
        <v>10792000</v>
      </c>
      <c r="E112" s="48">
        <v>6022000</v>
      </c>
      <c r="F112" s="2" t="s">
        <v>20</v>
      </c>
      <c r="G112" s="41" t="s">
        <v>71</v>
      </c>
    </row>
    <row r="113" spans="1:7" hidden="1" x14ac:dyDescent="0.25">
      <c r="A113" s="44">
        <v>107</v>
      </c>
      <c r="B113" s="41" t="s">
        <v>113</v>
      </c>
      <c r="C113" s="40" t="s">
        <v>114</v>
      </c>
      <c r="D113" s="43">
        <v>8407000</v>
      </c>
      <c r="E113" s="48">
        <v>4578000</v>
      </c>
      <c r="F113" s="2" t="s">
        <v>20</v>
      </c>
      <c r="G113" s="41" t="s">
        <v>4</v>
      </c>
    </row>
    <row r="114" spans="1:7" hidden="1" x14ac:dyDescent="0.25">
      <c r="A114" s="44">
        <v>108</v>
      </c>
      <c r="B114" s="41" t="s">
        <v>113</v>
      </c>
      <c r="C114" s="40" t="s">
        <v>115</v>
      </c>
      <c r="D114" s="43">
        <v>16686000</v>
      </c>
      <c r="E114" s="48">
        <v>8749000</v>
      </c>
      <c r="F114" s="2" t="s">
        <v>20</v>
      </c>
      <c r="G114" s="41" t="s">
        <v>30</v>
      </c>
    </row>
    <row r="115" spans="1:7" hidden="1" x14ac:dyDescent="0.25">
      <c r="A115" s="44">
        <v>109</v>
      </c>
      <c r="B115" s="41" t="s">
        <v>113</v>
      </c>
      <c r="C115" s="40" t="s">
        <v>116</v>
      </c>
      <c r="D115" s="43">
        <v>8792000</v>
      </c>
      <c r="E115" s="48">
        <v>4920000</v>
      </c>
      <c r="F115" s="2" t="s">
        <v>20</v>
      </c>
      <c r="G115" s="41" t="s">
        <v>15</v>
      </c>
    </row>
    <row r="116" spans="1:7" hidden="1" x14ac:dyDescent="0.25">
      <c r="A116" s="44">
        <v>110</v>
      </c>
      <c r="B116" s="41" t="s">
        <v>113</v>
      </c>
      <c r="C116" s="40" t="s">
        <v>117</v>
      </c>
      <c r="D116" s="43">
        <v>17135000</v>
      </c>
      <c r="E116" s="48">
        <v>9359000</v>
      </c>
      <c r="F116" s="2" t="s">
        <v>20</v>
      </c>
      <c r="G116" s="41" t="s">
        <v>30</v>
      </c>
    </row>
    <row r="117" spans="1:7" hidden="1" x14ac:dyDescent="0.25">
      <c r="A117" s="44">
        <v>111</v>
      </c>
      <c r="B117" s="41" t="s">
        <v>113</v>
      </c>
      <c r="C117" s="40" t="s">
        <v>118</v>
      </c>
      <c r="D117" s="43">
        <v>7723000</v>
      </c>
      <c r="E117" s="48">
        <v>4304000</v>
      </c>
      <c r="F117" s="2" t="s">
        <v>20</v>
      </c>
      <c r="G117" s="41" t="s">
        <v>151</v>
      </c>
    </row>
    <row r="118" spans="1:7" hidden="1" x14ac:dyDescent="0.25">
      <c r="A118" s="44">
        <v>112</v>
      </c>
      <c r="B118" s="41" t="s">
        <v>113</v>
      </c>
      <c r="C118" s="40" t="s">
        <v>127</v>
      </c>
      <c r="D118" s="43">
        <v>10546000</v>
      </c>
      <c r="E118" s="48">
        <v>5412000</v>
      </c>
      <c r="F118" s="2" t="s">
        <v>20</v>
      </c>
      <c r="G118" s="41" t="s">
        <v>2</v>
      </c>
    </row>
    <row r="119" spans="1:7" hidden="1" x14ac:dyDescent="0.25">
      <c r="A119" s="44">
        <v>113</v>
      </c>
      <c r="B119" s="41" t="s">
        <v>113</v>
      </c>
      <c r="C119" s="40" t="s">
        <v>128</v>
      </c>
      <c r="D119" s="43">
        <v>9006000</v>
      </c>
      <c r="E119" s="48">
        <v>4642000</v>
      </c>
      <c r="F119" s="2" t="s">
        <v>20</v>
      </c>
      <c r="G119" s="41" t="s">
        <v>6</v>
      </c>
    </row>
    <row r="120" spans="1:7" hidden="1" x14ac:dyDescent="0.25">
      <c r="A120" s="44">
        <v>114</v>
      </c>
      <c r="B120" s="41" t="s">
        <v>113</v>
      </c>
      <c r="C120" s="40" t="s">
        <v>130</v>
      </c>
      <c r="D120" s="43">
        <v>7498000</v>
      </c>
      <c r="E120" s="48">
        <v>4022000</v>
      </c>
      <c r="F120" s="2" t="s">
        <v>20</v>
      </c>
      <c r="G120" s="41" t="s">
        <v>7</v>
      </c>
    </row>
    <row r="121" spans="1:7" hidden="1" x14ac:dyDescent="0.25">
      <c r="A121" s="44">
        <v>115</v>
      </c>
      <c r="B121" s="41" t="s">
        <v>113</v>
      </c>
      <c r="C121" s="40" t="s">
        <v>132</v>
      </c>
      <c r="D121" s="43">
        <v>9049000</v>
      </c>
      <c r="E121" s="48">
        <v>4696000</v>
      </c>
      <c r="F121" s="2" t="s">
        <v>20</v>
      </c>
      <c r="G121" s="41" t="s">
        <v>3</v>
      </c>
    </row>
    <row r="122" spans="1:7" hidden="1" x14ac:dyDescent="0.25">
      <c r="A122" s="44">
        <v>116</v>
      </c>
      <c r="B122" s="41" t="s">
        <v>113</v>
      </c>
      <c r="C122" s="40" t="s">
        <v>134</v>
      </c>
      <c r="D122" s="43">
        <v>7498000</v>
      </c>
      <c r="E122" s="48">
        <v>3958000</v>
      </c>
      <c r="F122" s="2" t="s">
        <v>20</v>
      </c>
      <c r="G122" s="41" t="s">
        <v>13</v>
      </c>
    </row>
    <row r="123" spans="1:7" hidden="1" x14ac:dyDescent="0.25">
      <c r="A123" s="44">
        <v>117</v>
      </c>
      <c r="B123" s="41" t="s">
        <v>113</v>
      </c>
      <c r="C123" s="40" t="s">
        <v>135</v>
      </c>
      <c r="D123" s="43">
        <v>7498000</v>
      </c>
      <c r="E123" s="48">
        <v>4097000</v>
      </c>
      <c r="F123" s="2" t="s">
        <v>20</v>
      </c>
      <c r="G123" s="41" t="s">
        <v>13</v>
      </c>
    </row>
    <row r="124" spans="1:7" hidden="1" x14ac:dyDescent="0.25">
      <c r="A124" s="44">
        <v>118</v>
      </c>
      <c r="B124" s="41" t="s">
        <v>113</v>
      </c>
      <c r="C124" s="40" t="s">
        <v>136</v>
      </c>
      <c r="D124" s="43">
        <v>8942000</v>
      </c>
      <c r="E124" s="48">
        <v>4592000</v>
      </c>
      <c r="F124" s="2" t="s">
        <v>20</v>
      </c>
      <c r="G124" s="41" t="s">
        <v>14</v>
      </c>
    </row>
    <row r="125" spans="1:7" hidden="1" x14ac:dyDescent="0.25">
      <c r="A125" s="44">
        <v>119</v>
      </c>
      <c r="B125" s="41" t="s">
        <v>113</v>
      </c>
      <c r="C125" s="40" t="s">
        <v>138</v>
      </c>
      <c r="D125" s="43">
        <v>16472000</v>
      </c>
      <c r="E125" s="48">
        <v>8897000</v>
      </c>
      <c r="F125" s="2" t="s">
        <v>20</v>
      </c>
      <c r="G125" s="41" t="s">
        <v>30</v>
      </c>
    </row>
    <row r="126" spans="1:7" hidden="1" x14ac:dyDescent="0.25">
      <c r="A126" s="44">
        <v>120</v>
      </c>
      <c r="B126" s="41" t="s">
        <v>114</v>
      </c>
      <c r="C126" s="40" t="s">
        <v>139</v>
      </c>
      <c r="D126" s="43">
        <v>10439000</v>
      </c>
      <c r="E126" s="48">
        <v>5936000</v>
      </c>
      <c r="F126" s="2" t="s">
        <v>4</v>
      </c>
      <c r="G126" s="41" t="s">
        <v>71</v>
      </c>
    </row>
    <row r="127" spans="1:7" hidden="1" x14ac:dyDescent="0.25">
      <c r="A127" s="44">
        <v>121</v>
      </c>
      <c r="B127" s="41" t="s">
        <v>114</v>
      </c>
      <c r="C127" s="40" t="s">
        <v>116</v>
      </c>
      <c r="D127" s="43">
        <v>8450000</v>
      </c>
      <c r="E127" s="48">
        <v>4824000</v>
      </c>
      <c r="F127" s="2" t="s">
        <v>4</v>
      </c>
      <c r="G127" s="41" t="s">
        <v>15</v>
      </c>
    </row>
    <row r="128" spans="1:7" hidden="1" x14ac:dyDescent="0.25">
      <c r="A128" s="44">
        <v>122</v>
      </c>
      <c r="B128" s="41" t="s">
        <v>114</v>
      </c>
      <c r="C128" s="40" t="s">
        <v>117</v>
      </c>
      <c r="D128" s="43">
        <v>16782000</v>
      </c>
      <c r="E128" s="48">
        <v>9263000</v>
      </c>
      <c r="F128" s="2" t="s">
        <v>4</v>
      </c>
      <c r="G128" s="41" t="s">
        <v>30</v>
      </c>
    </row>
    <row r="129" spans="1:7" hidden="1" x14ac:dyDescent="0.25">
      <c r="A129" s="44">
        <v>123</v>
      </c>
      <c r="B129" s="41" t="s">
        <v>114</v>
      </c>
      <c r="C129" s="40" t="s">
        <v>118</v>
      </c>
      <c r="D129" s="43">
        <v>7370000</v>
      </c>
      <c r="E129" s="48">
        <v>3936000</v>
      </c>
      <c r="F129" s="2" t="s">
        <v>4</v>
      </c>
      <c r="G129" s="41" t="s">
        <v>151</v>
      </c>
    </row>
    <row r="130" spans="1:7" hidden="1" x14ac:dyDescent="0.25">
      <c r="A130" s="44">
        <v>124</v>
      </c>
      <c r="B130" s="41" t="s">
        <v>114</v>
      </c>
      <c r="C130" s="40" t="s">
        <v>121</v>
      </c>
      <c r="D130" s="43">
        <v>10375000</v>
      </c>
      <c r="E130" s="48">
        <v>5711000</v>
      </c>
      <c r="F130" s="2" t="s">
        <v>4</v>
      </c>
      <c r="G130" s="41" t="s">
        <v>25</v>
      </c>
    </row>
    <row r="131" spans="1:7" hidden="1" x14ac:dyDescent="0.25">
      <c r="A131" s="44">
        <v>125</v>
      </c>
      <c r="B131" s="41" t="s">
        <v>114</v>
      </c>
      <c r="C131" s="40" t="s">
        <v>124</v>
      </c>
      <c r="D131" s="43">
        <v>13413000</v>
      </c>
      <c r="E131" s="48">
        <v>6482000</v>
      </c>
      <c r="F131" s="2" t="s">
        <v>4</v>
      </c>
      <c r="G131" s="41" t="s">
        <v>22</v>
      </c>
    </row>
    <row r="132" spans="1:7" hidden="1" x14ac:dyDescent="0.25">
      <c r="A132" s="44">
        <v>126</v>
      </c>
      <c r="B132" s="41" t="s">
        <v>114</v>
      </c>
      <c r="C132" s="40" t="s">
        <v>127</v>
      </c>
      <c r="D132" s="43">
        <v>10193000</v>
      </c>
      <c r="E132" s="48">
        <v>5316000</v>
      </c>
      <c r="F132" s="2" t="s">
        <v>4</v>
      </c>
      <c r="G132" s="41" t="s">
        <v>2</v>
      </c>
    </row>
    <row r="133" spans="1:7" hidden="1" x14ac:dyDescent="0.25">
      <c r="A133" s="44">
        <v>127</v>
      </c>
      <c r="B133" s="41" t="s">
        <v>114</v>
      </c>
      <c r="C133" s="40" t="s">
        <v>128</v>
      </c>
      <c r="D133" s="43">
        <v>8653000</v>
      </c>
      <c r="E133" s="48">
        <v>4546000</v>
      </c>
      <c r="F133" s="2" t="s">
        <v>4</v>
      </c>
      <c r="G133" s="41" t="s">
        <v>6</v>
      </c>
    </row>
    <row r="134" spans="1:7" hidden="1" x14ac:dyDescent="0.25">
      <c r="A134" s="44">
        <v>128</v>
      </c>
      <c r="B134" s="41" t="s">
        <v>114</v>
      </c>
      <c r="C134" s="40" t="s">
        <v>130</v>
      </c>
      <c r="D134" s="43">
        <v>7145000</v>
      </c>
      <c r="E134" s="48">
        <v>3936000</v>
      </c>
      <c r="F134" s="2" t="s">
        <v>4</v>
      </c>
      <c r="G134" s="41" t="s">
        <v>7</v>
      </c>
    </row>
    <row r="135" spans="1:7" hidden="1" x14ac:dyDescent="0.25">
      <c r="A135" s="44">
        <v>129</v>
      </c>
      <c r="B135" s="41" t="s">
        <v>114</v>
      </c>
      <c r="C135" s="40" t="s">
        <v>132</v>
      </c>
      <c r="D135" s="43">
        <v>8707000</v>
      </c>
      <c r="E135" s="48">
        <v>4599000</v>
      </c>
      <c r="F135" s="2" t="s">
        <v>4</v>
      </c>
      <c r="G135" s="41" t="s">
        <v>3</v>
      </c>
    </row>
    <row r="136" spans="1:7" hidden="1" x14ac:dyDescent="0.25">
      <c r="A136" s="44">
        <v>130</v>
      </c>
      <c r="B136" s="41" t="s">
        <v>114</v>
      </c>
      <c r="C136" s="40" t="s">
        <v>133</v>
      </c>
      <c r="D136" s="43">
        <v>7594000</v>
      </c>
      <c r="E136" s="48">
        <v>4396000</v>
      </c>
      <c r="F136" s="2" t="s">
        <v>4</v>
      </c>
      <c r="G136" s="41" t="s">
        <v>18</v>
      </c>
    </row>
    <row r="137" spans="1:7" hidden="1" x14ac:dyDescent="0.25">
      <c r="A137" s="44">
        <v>131</v>
      </c>
      <c r="B137" s="41" t="s">
        <v>114</v>
      </c>
      <c r="C137" s="40" t="s">
        <v>134</v>
      </c>
      <c r="D137" s="43">
        <v>7145000</v>
      </c>
      <c r="E137" s="48">
        <v>3861000</v>
      </c>
      <c r="F137" s="2" t="s">
        <v>4</v>
      </c>
      <c r="G137" s="41" t="s">
        <v>13</v>
      </c>
    </row>
    <row r="138" spans="1:7" hidden="1" x14ac:dyDescent="0.25">
      <c r="A138" s="44">
        <v>132</v>
      </c>
      <c r="B138" s="41" t="s">
        <v>114</v>
      </c>
      <c r="C138" s="40" t="s">
        <v>135</v>
      </c>
      <c r="D138" s="43">
        <v>7145000</v>
      </c>
      <c r="E138" s="48">
        <v>4000000</v>
      </c>
      <c r="F138" s="2" t="s">
        <v>4</v>
      </c>
      <c r="G138" s="41" t="s">
        <v>13</v>
      </c>
    </row>
    <row r="139" spans="1:7" hidden="1" x14ac:dyDescent="0.25">
      <c r="A139" s="44">
        <v>133</v>
      </c>
      <c r="B139" s="41" t="s">
        <v>114</v>
      </c>
      <c r="C139" s="40" t="s">
        <v>136</v>
      </c>
      <c r="D139" s="43">
        <v>8600000</v>
      </c>
      <c r="E139" s="48">
        <v>4300000</v>
      </c>
      <c r="F139" s="2" t="s">
        <v>4</v>
      </c>
      <c r="G139" s="41" t="s">
        <v>14</v>
      </c>
    </row>
    <row r="140" spans="1:7" hidden="1" x14ac:dyDescent="0.25">
      <c r="A140" s="44">
        <v>134</v>
      </c>
      <c r="B140" s="41" t="s">
        <v>114</v>
      </c>
      <c r="C140" s="40" t="s">
        <v>138</v>
      </c>
      <c r="D140" s="43">
        <v>16119000</v>
      </c>
      <c r="E140" s="48">
        <v>8621000</v>
      </c>
      <c r="F140" s="2" t="s">
        <v>4</v>
      </c>
      <c r="G140" s="41" t="s">
        <v>30</v>
      </c>
    </row>
    <row r="141" spans="1:7" hidden="1" x14ac:dyDescent="0.25">
      <c r="A141" s="44">
        <v>135</v>
      </c>
      <c r="B141" s="41" t="s">
        <v>9</v>
      </c>
      <c r="C141" s="40" t="s">
        <v>130</v>
      </c>
      <c r="D141" s="43">
        <v>2899000</v>
      </c>
      <c r="E141" s="48">
        <v>2026000</v>
      </c>
      <c r="F141" s="2" t="s">
        <v>9</v>
      </c>
      <c r="G141" s="41" t="s">
        <v>7</v>
      </c>
    </row>
    <row r="142" spans="1:7" hidden="1" x14ac:dyDescent="0.25">
      <c r="A142" s="44">
        <v>136</v>
      </c>
      <c r="B142" s="41" t="s">
        <v>115</v>
      </c>
      <c r="C142" s="40" t="s">
        <v>112</v>
      </c>
      <c r="D142" s="43">
        <v>18622000</v>
      </c>
      <c r="E142" s="48">
        <v>9477000</v>
      </c>
      <c r="F142" s="2" t="s">
        <v>30</v>
      </c>
      <c r="G142" s="41" t="s">
        <v>21</v>
      </c>
    </row>
    <row r="143" spans="1:7" hidden="1" x14ac:dyDescent="0.25">
      <c r="A143" s="44">
        <v>137</v>
      </c>
      <c r="B143" s="41" t="s">
        <v>115</v>
      </c>
      <c r="C143" s="40" t="s">
        <v>139</v>
      </c>
      <c r="D143" s="43">
        <v>18718000</v>
      </c>
      <c r="E143" s="48">
        <v>10108000</v>
      </c>
      <c r="F143" s="2" t="s">
        <v>30</v>
      </c>
      <c r="G143" s="41" t="s">
        <v>71</v>
      </c>
    </row>
    <row r="144" spans="1:7" hidden="1" x14ac:dyDescent="0.25">
      <c r="A144" s="44">
        <v>138</v>
      </c>
      <c r="B144" s="41" t="s">
        <v>115</v>
      </c>
      <c r="C144" s="40" t="s">
        <v>114</v>
      </c>
      <c r="D144" s="43">
        <v>16333000</v>
      </c>
      <c r="E144" s="48">
        <v>8664000</v>
      </c>
      <c r="F144" s="2" t="s">
        <v>30</v>
      </c>
      <c r="G144" s="41" t="s">
        <v>4</v>
      </c>
    </row>
    <row r="145" spans="1:7" hidden="1" x14ac:dyDescent="0.25">
      <c r="A145" s="44">
        <v>139</v>
      </c>
      <c r="B145" s="41" t="s">
        <v>115</v>
      </c>
      <c r="C145" s="40" t="s">
        <v>116</v>
      </c>
      <c r="D145" s="43">
        <v>16729000</v>
      </c>
      <c r="E145" s="48">
        <v>8995000</v>
      </c>
      <c r="F145" s="2" t="s">
        <v>30</v>
      </c>
      <c r="G145" s="41" t="s">
        <v>15</v>
      </c>
    </row>
    <row r="146" spans="1:7" hidden="1" x14ac:dyDescent="0.25">
      <c r="A146" s="44">
        <v>140</v>
      </c>
      <c r="B146" s="41" t="s">
        <v>115</v>
      </c>
      <c r="C146" s="40" t="s">
        <v>117</v>
      </c>
      <c r="D146" s="43">
        <v>3615000</v>
      </c>
      <c r="E146" s="48">
        <v>2321000</v>
      </c>
      <c r="F146" s="2" t="s">
        <v>30</v>
      </c>
      <c r="G146" s="41" t="s">
        <v>30</v>
      </c>
    </row>
    <row r="147" spans="1:7" hidden="1" x14ac:dyDescent="0.25">
      <c r="A147" s="44">
        <v>141</v>
      </c>
      <c r="B147" s="41" t="s">
        <v>115</v>
      </c>
      <c r="C147" s="40" t="s">
        <v>118</v>
      </c>
      <c r="D147" s="43">
        <v>15648000</v>
      </c>
      <c r="E147" s="48">
        <v>8108000</v>
      </c>
      <c r="F147" s="2" t="s">
        <v>30</v>
      </c>
      <c r="G147" s="41" t="s">
        <v>151</v>
      </c>
    </row>
    <row r="148" spans="1:7" hidden="1" x14ac:dyDescent="0.25">
      <c r="A148" s="44">
        <v>142</v>
      </c>
      <c r="B148" s="41" t="s">
        <v>115</v>
      </c>
      <c r="C148" s="40" t="s">
        <v>124</v>
      </c>
      <c r="D148" s="43">
        <v>11734000</v>
      </c>
      <c r="E148" s="48">
        <v>6353000</v>
      </c>
      <c r="F148" s="2" t="s">
        <v>30</v>
      </c>
      <c r="G148" s="41" t="s">
        <v>22</v>
      </c>
    </row>
    <row r="149" spans="1:7" hidden="1" x14ac:dyDescent="0.25">
      <c r="A149" s="44">
        <v>143</v>
      </c>
      <c r="B149" s="41" t="s">
        <v>115</v>
      </c>
      <c r="C149" s="40" t="s">
        <v>127</v>
      </c>
      <c r="D149" s="43">
        <v>18472000</v>
      </c>
      <c r="E149" s="48">
        <v>9498000</v>
      </c>
      <c r="F149" s="2" t="s">
        <v>30</v>
      </c>
      <c r="G149" s="41" t="s">
        <v>2</v>
      </c>
    </row>
    <row r="150" spans="1:7" hidden="1" x14ac:dyDescent="0.25">
      <c r="A150" s="44">
        <v>144</v>
      </c>
      <c r="B150" s="41" t="s">
        <v>115</v>
      </c>
      <c r="C150" s="40" t="s">
        <v>128</v>
      </c>
      <c r="D150" s="43">
        <v>16932000</v>
      </c>
      <c r="E150" s="48">
        <v>8728000</v>
      </c>
      <c r="F150" s="2" t="s">
        <v>30</v>
      </c>
      <c r="G150" s="41" t="s">
        <v>6</v>
      </c>
    </row>
    <row r="151" spans="1:7" hidden="1" x14ac:dyDescent="0.25">
      <c r="A151" s="44">
        <v>145</v>
      </c>
      <c r="B151" s="41" t="s">
        <v>115</v>
      </c>
      <c r="C151" s="40" t="s">
        <v>130</v>
      </c>
      <c r="D151" s="43">
        <v>15424000</v>
      </c>
      <c r="E151" s="48">
        <v>8108000</v>
      </c>
      <c r="F151" s="2" t="s">
        <v>30</v>
      </c>
      <c r="G151" s="41" t="s">
        <v>7</v>
      </c>
    </row>
    <row r="152" spans="1:7" hidden="1" x14ac:dyDescent="0.25">
      <c r="A152" s="44">
        <v>146</v>
      </c>
      <c r="B152" s="41" t="s">
        <v>115</v>
      </c>
      <c r="C152" s="40" t="s">
        <v>132</v>
      </c>
      <c r="D152" s="43">
        <v>16985000</v>
      </c>
      <c r="E152" s="48">
        <v>8781000</v>
      </c>
      <c r="F152" s="2" t="s">
        <v>30</v>
      </c>
      <c r="G152" s="41" t="s">
        <v>3</v>
      </c>
    </row>
    <row r="153" spans="1:7" hidden="1" x14ac:dyDescent="0.25">
      <c r="A153" s="44">
        <v>147</v>
      </c>
      <c r="B153" s="41" t="s">
        <v>115</v>
      </c>
      <c r="C153" s="40" t="s">
        <v>133</v>
      </c>
      <c r="D153" s="43">
        <v>15873000</v>
      </c>
      <c r="E153" s="48">
        <v>8568000</v>
      </c>
      <c r="F153" s="2" t="s">
        <v>30</v>
      </c>
      <c r="G153" s="41" t="s">
        <v>18</v>
      </c>
    </row>
    <row r="154" spans="1:7" hidden="1" x14ac:dyDescent="0.25">
      <c r="A154" s="44">
        <v>148</v>
      </c>
      <c r="B154" s="41" t="s">
        <v>115</v>
      </c>
      <c r="C154" s="40" t="s">
        <v>136</v>
      </c>
      <c r="D154" s="43">
        <v>12782000</v>
      </c>
      <c r="E154" s="48">
        <v>7081000</v>
      </c>
      <c r="F154" s="2" t="s">
        <v>30</v>
      </c>
      <c r="G154" s="41" t="s">
        <v>14</v>
      </c>
    </row>
    <row r="155" spans="1:7" hidden="1" x14ac:dyDescent="0.25">
      <c r="A155" s="44">
        <v>149</v>
      </c>
      <c r="B155" s="41" t="s">
        <v>115</v>
      </c>
      <c r="C155" s="40" t="s">
        <v>138</v>
      </c>
      <c r="D155" s="43">
        <v>5808000</v>
      </c>
      <c r="E155" s="48">
        <v>3444000</v>
      </c>
      <c r="F155" s="2" t="s">
        <v>30</v>
      </c>
      <c r="G155" s="41" t="s">
        <v>30</v>
      </c>
    </row>
    <row r="156" spans="1:7" hidden="1" x14ac:dyDescent="0.25">
      <c r="A156" s="44">
        <v>150</v>
      </c>
      <c r="B156" s="41" t="s">
        <v>116</v>
      </c>
      <c r="C156" s="40" t="s">
        <v>117</v>
      </c>
      <c r="D156" s="43">
        <v>11680000</v>
      </c>
      <c r="E156" s="48">
        <v>7325000</v>
      </c>
      <c r="F156" s="2" t="s">
        <v>15</v>
      </c>
      <c r="G156" s="41" t="s">
        <v>30</v>
      </c>
    </row>
    <row r="157" spans="1:7" hidden="1" x14ac:dyDescent="0.25">
      <c r="A157" s="44">
        <v>151</v>
      </c>
      <c r="B157" s="41" t="s">
        <v>116</v>
      </c>
      <c r="C157" s="40" t="s">
        <v>120</v>
      </c>
      <c r="D157" s="43">
        <v>5091000</v>
      </c>
      <c r="E157" s="48">
        <v>3159000</v>
      </c>
      <c r="F157" s="2" t="s">
        <v>15</v>
      </c>
      <c r="G157" s="41" t="s">
        <v>17</v>
      </c>
    </row>
    <row r="158" spans="1:7" hidden="1" x14ac:dyDescent="0.25">
      <c r="A158" s="44">
        <v>152</v>
      </c>
      <c r="B158" s="41" t="s">
        <v>116</v>
      </c>
      <c r="C158" s="40" t="s">
        <v>121</v>
      </c>
      <c r="D158" s="43">
        <v>4182000</v>
      </c>
      <c r="E158" s="48">
        <v>2816000</v>
      </c>
      <c r="F158" s="2" t="s">
        <v>15</v>
      </c>
      <c r="G158" s="41" t="s">
        <v>25</v>
      </c>
    </row>
    <row r="159" spans="1:7" hidden="1" x14ac:dyDescent="0.25">
      <c r="A159" s="44">
        <v>153</v>
      </c>
      <c r="B159" s="41" t="s">
        <v>116</v>
      </c>
      <c r="C159" s="40" t="s">
        <v>124</v>
      </c>
      <c r="D159" s="43">
        <v>7851000</v>
      </c>
      <c r="E159" s="48">
        <v>4578000</v>
      </c>
      <c r="F159" s="2" t="s">
        <v>15</v>
      </c>
      <c r="G159" s="41" t="s">
        <v>22</v>
      </c>
    </row>
    <row r="160" spans="1:7" hidden="1" x14ac:dyDescent="0.25">
      <c r="A160" s="44">
        <v>154</v>
      </c>
      <c r="B160" s="41" t="s">
        <v>116</v>
      </c>
      <c r="C160" s="40" t="s">
        <v>126</v>
      </c>
      <c r="D160" s="43">
        <v>1840000</v>
      </c>
      <c r="E160" s="48">
        <v>1488000</v>
      </c>
      <c r="F160" s="2" t="s">
        <v>15</v>
      </c>
      <c r="G160" s="41" t="s">
        <v>16</v>
      </c>
    </row>
    <row r="161" spans="1:7" hidden="1" x14ac:dyDescent="0.25">
      <c r="A161" s="44">
        <v>155</v>
      </c>
      <c r="B161" s="41" t="s">
        <v>116</v>
      </c>
      <c r="C161" s="40" t="s">
        <v>127</v>
      </c>
      <c r="D161" s="43">
        <v>10589000</v>
      </c>
      <c r="E161" s="48">
        <v>5658000</v>
      </c>
      <c r="F161" s="2" t="s">
        <v>15</v>
      </c>
      <c r="G161" s="41" t="s">
        <v>2</v>
      </c>
    </row>
    <row r="162" spans="1:7" hidden="1" x14ac:dyDescent="0.25">
      <c r="A162" s="44">
        <v>156</v>
      </c>
      <c r="B162" s="41" t="s">
        <v>116</v>
      </c>
      <c r="C162" s="40" t="s">
        <v>128</v>
      </c>
      <c r="D162" s="43">
        <v>9049000</v>
      </c>
      <c r="E162" s="48">
        <v>4888000</v>
      </c>
      <c r="F162" s="2" t="s">
        <v>15</v>
      </c>
      <c r="G162" s="41" t="s">
        <v>6</v>
      </c>
    </row>
    <row r="163" spans="1:7" hidden="1" x14ac:dyDescent="0.25">
      <c r="A163" s="44">
        <v>157</v>
      </c>
      <c r="B163" s="41" t="s">
        <v>116</v>
      </c>
      <c r="C163" s="40" t="s">
        <v>129</v>
      </c>
      <c r="D163" s="43">
        <v>8557000</v>
      </c>
      <c r="E163" s="48">
        <v>4909000</v>
      </c>
      <c r="F163" s="2" t="s">
        <v>15</v>
      </c>
      <c r="G163" s="41" t="s">
        <v>19</v>
      </c>
    </row>
    <row r="164" spans="1:7" hidden="1" x14ac:dyDescent="0.25">
      <c r="A164" s="44">
        <v>158</v>
      </c>
      <c r="B164" s="41" t="s">
        <v>116</v>
      </c>
      <c r="C164" s="40" t="s">
        <v>130</v>
      </c>
      <c r="D164" s="43">
        <v>7541000</v>
      </c>
      <c r="E164" s="48">
        <v>4278000</v>
      </c>
      <c r="F164" s="2" t="s">
        <v>15</v>
      </c>
      <c r="G164" s="41" t="s">
        <v>7</v>
      </c>
    </row>
    <row r="165" spans="1:7" hidden="1" x14ac:dyDescent="0.25">
      <c r="A165" s="44">
        <v>159</v>
      </c>
      <c r="B165" s="41" t="s">
        <v>116</v>
      </c>
      <c r="C165" s="40" t="s">
        <v>132</v>
      </c>
      <c r="D165" s="43">
        <v>9092000</v>
      </c>
      <c r="E165" s="48">
        <v>4942000</v>
      </c>
      <c r="F165" s="2" t="s">
        <v>15</v>
      </c>
      <c r="G165" s="41" t="s">
        <v>3</v>
      </c>
    </row>
    <row r="166" spans="1:7" hidden="1" x14ac:dyDescent="0.25">
      <c r="A166" s="44">
        <v>160</v>
      </c>
      <c r="B166" s="41" t="s">
        <v>116</v>
      </c>
      <c r="C166" s="40" t="s">
        <v>133</v>
      </c>
      <c r="D166" s="43">
        <v>7990000</v>
      </c>
      <c r="E166" s="48">
        <v>4738000</v>
      </c>
      <c r="F166" s="2" t="s">
        <v>15</v>
      </c>
      <c r="G166" s="41" t="s">
        <v>18</v>
      </c>
    </row>
    <row r="167" spans="1:7" hidden="1" x14ac:dyDescent="0.25">
      <c r="A167" s="44">
        <v>161</v>
      </c>
      <c r="B167" s="41" t="s">
        <v>116</v>
      </c>
      <c r="C167" s="40" t="s">
        <v>138</v>
      </c>
      <c r="D167" s="43">
        <v>10140000</v>
      </c>
      <c r="E167" s="48">
        <v>6559000</v>
      </c>
      <c r="F167" s="2" t="s">
        <v>15</v>
      </c>
      <c r="G167" s="41" t="s">
        <v>30</v>
      </c>
    </row>
    <row r="168" spans="1:7" hidden="1" x14ac:dyDescent="0.25">
      <c r="A168" s="44">
        <v>162</v>
      </c>
      <c r="B168" s="41" t="s">
        <v>5</v>
      </c>
      <c r="C168" s="40" t="s">
        <v>112</v>
      </c>
      <c r="D168" s="43">
        <v>7733000</v>
      </c>
      <c r="E168" s="48">
        <v>4407000</v>
      </c>
      <c r="F168" s="2" t="s">
        <v>5</v>
      </c>
      <c r="G168" s="41" t="s">
        <v>21</v>
      </c>
    </row>
    <row r="169" spans="1:7" hidden="1" x14ac:dyDescent="0.25">
      <c r="A169" s="44">
        <v>163</v>
      </c>
      <c r="B169" s="41" t="s">
        <v>5</v>
      </c>
      <c r="C169" s="40" t="s">
        <v>113</v>
      </c>
      <c r="D169" s="43">
        <v>7690000</v>
      </c>
      <c r="E169" s="48">
        <v>4193000</v>
      </c>
      <c r="F169" s="2" t="s">
        <v>5</v>
      </c>
      <c r="G169" s="41" t="s">
        <v>20</v>
      </c>
    </row>
    <row r="170" spans="1:7" hidden="1" x14ac:dyDescent="0.25">
      <c r="A170" s="44">
        <v>164</v>
      </c>
      <c r="B170" s="41" t="s">
        <v>5</v>
      </c>
      <c r="C170" s="40" t="s">
        <v>116</v>
      </c>
      <c r="D170" s="43">
        <v>7733000</v>
      </c>
      <c r="E170" s="48">
        <v>4439000</v>
      </c>
      <c r="F170" s="2" t="s">
        <v>5</v>
      </c>
      <c r="G170" s="41" t="s">
        <v>15</v>
      </c>
    </row>
    <row r="171" spans="1:7" hidden="1" x14ac:dyDescent="0.25">
      <c r="A171" s="44">
        <v>165</v>
      </c>
      <c r="B171" s="41" t="s">
        <v>5</v>
      </c>
      <c r="C171" s="40" t="s">
        <v>118</v>
      </c>
      <c r="D171" s="43">
        <v>6653000</v>
      </c>
      <c r="E171" s="48">
        <v>3551000</v>
      </c>
      <c r="F171" s="2" t="s">
        <v>5</v>
      </c>
      <c r="G171" s="41" t="s">
        <v>151</v>
      </c>
    </row>
    <row r="172" spans="1:7" hidden="1" x14ac:dyDescent="0.25">
      <c r="A172" s="44">
        <v>166</v>
      </c>
      <c r="B172" s="41" t="s">
        <v>5</v>
      </c>
      <c r="C172" s="40" t="s">
        <v>120</v>
      </c>
      <c r="D172" s="43">
        <v>11434000</v>
      </c>
      <c r="E172" s="48">
        <v>6075000</v>
      </c>
      <c r="F172" s="2" t="s">
        <v>5</v>
      </c>
      <c r="G172" s="41" t="s">
        <v>17</v>
      </c>
    </row>
    <row r="173" spans="1:7" hidden="1" x14ac:dyDescent="0.25">
      <c r="A173" s="44">
        <v>167</v>
      </c>
      <c r="B173" s="41" t="s">
        <v>5</v>
      </c>
      <c r="C173" s="40" t="s">
        <v>121</v>
      </c>
      <c r="D173" s="43">
        <v>9659000</v>
      </c>
      <c r="E173" s="48">
        <v>4952000</v>
      </c>
      <c r="F173" s="2" t="s">
        <v>5</v>
      </c>
      <c r="G173" s="41" t="s">
        <v>25</v>
      </c>
    </row>
    <row r="174" spans="1:7" hidden="1" x14ac:dyDescent="0.25">
      <c r="A174" s="44">
        <v>168</v>
      </c>
      <c r="B174" s="41" t="s">
        <v>5</v>
      </c>
      <c r="C174" s="40" t="s">
        <v>122</v>
      </c>
      <c r="D174" s="43">
        <v>7091000</v>
      </c>
      <c r="E174" s="48">
        <v>3925000</v>
      </c>
      <c r="F174" s="2" t="s">
        <v>5</v>
      </c>
      <c r="G174" s="41" t="s">
        <v>14</v>
      </c>
    </row>
    <row r="175" spans="1:7" hidden="1" x14ac:dyDescent="0.25">
      <c r="A175" s="44">
        <v>169</v>
      </c>
      <c r="B175" s="41" t="s">
        <v>5</v>
      </c>
      <c r="C175" s="40" t="s">
        <v>124</v>
      </c>
      <c r="D175" s="43">
        <v>12707000</v>
      </c>
      <c r="E175" s="48">
        <v>6097000</v>
      </c>
      <c r="F175" s="2" t="s">
        <v>5</v>
      </c>
      <c r="G175" s="41" t="s">
        <v>22</v>
      </c>
    </row>
    <row r="176" spans="1:7" hidden="1" x14ac:dyDescent="0.25">
      <c r="A176" s="44">
        <v>170</v>
      </c>
      <c r="B176" s="41" t="s">
        <v>5</v>
      </c>
      <c r="C176" s="40" t="s">
        <v>129</v>
      </c>
      <c r="D176" s="43">
        <v>7444000</v>
      </c>
      <c r="E176" s="48">
        <v>4193000</v>
      </c>
      <c r="F176" s="2" t="s">
        <v>5</v>
      </c>
      <c r="G176" s="41" t="s">
        <v>19</v>
      </c>
    </row>
    <row r="177" spans="1:7" hidden="1" x14ac:dyDescent="0.25">
      <c r="A177" s="44">
        <v>171</v>
      </c>
      <c r="B177" s="41" t="s">
        <v>5</v>
      </c>
      <c r="C177" s="40" t="s">
        <v>133</v>
      </c>
      <c r="D177" s="43">
        <v>6878000</v>
      </c>
      <c r="E177" s="48">
        <v>4011000</v>
      </c>
      <c r="F177" s="2" t="s">
        <v>5</v>
      </c>
      <c r="G177" s="41" t="s">
        <v>18</v>
      </c>
    </row>
    <row r="178" spans="1:7" hidden="1" x14ac:dyDescent="0.25">
      <c r="A178" s="44">
        <v>172</v>
      </c>
      <c r="B178" s="41" t="s">
        <v>5</v>
      </c>
      <c r="C178" s="40" t="s">
        <v>134</v>
      </c>
      <c r="D178" s="43">
        <v>6428000</v>
      </c>
      <c r="E178" s="48">
        <v>3476000</v>
      </c>
      <c r="F178" s="2" t="s">
        <v>5</v>
      </c>
      <c r="G178" s="41" t="s">
        <v>13</v>
      </c>
    </row>
    <row r="179" spans="1:7" hidden="1" x14ac:dyDescent="0.25">
      <c r="A179" s="44">
        <v>173</v>
      </c>
      <c r="B179" s="41" t="s">
        <v>5</v>
      </c>
      <c r="C179" s="40" t="s">
        <v>135</v>
      </c>
      <c r="D179" s="43">
        <v>6428000</v>
      </c>
      <c r="E179" s="48">
        <v>3615000</v>
      </c>
      <c r="F179" s="2" t="s">
        <v>5</v>
      </c>
      <c r="G179" s="41" t="s">
        <v>13</v>
      </c>
    </row>
    <row r="180" spans="1:7" hidden="1" x14ac:dyDescent="0.25">
      <c r="A180" s="44">
        <v>174</v>
      </c>
      <c r="B180" s="41" t="s">
        <v>5</v>
      </c>
      <c r="C180" s="40" t="s">
        <v>136</v>
      </c>
      <c r="D180" s="43">
        <v>7883000</v>
      </c>
      <c r="E180" s="48">
        <v>3915000</v>
      </c>
      <c r="F180" s="2" t="s">
        <v>5</v>
      </c>
      <c r="G180" s="41" t="s">
        <v>14</v>
      </c>
    </row>
    <row r="181" spans="1:7" hidden="1" x14ac:dyDescent="0.25">
      <c r="A181" s="44">
        <v>175</v>
      </c>
      <c r="B181" s="41" t="s">
        <v>117</v>
      </c>
      <c r="C181" s="40" t="s">
        <v>118</v>
      </c>
      <c r="D181" s="43">
        <v>13274000</v>
      </c>
      <c r="E181" s="48">
        <v>7690000</v>
      </c>
      <c r="F181" s="2" t="s">
        <v>30</v>
      </c>
      <c r="G181" s="41" t="s">
        <v>151</v>
      </c>
    </row>
    <row r="182" spans="1:7" hidden="1" x14ac:dyDescent="0.25">
      <c r="A182" s="44">
        <v>176</v>
      </c>
      <c r="B182" s="41" t="s">
        <v>117</v>
      </c>
      <c r="C182" s="40" t="s">
        <v>124</v>
      </c>
      <c r="D182" s="43">
        <v>22109000</v>
      </c>
      <c r="E182" s="48">
        <v>11263000</v>
      </c>
      <c r="F182" s="2" t="s">
        <v>30</v>
      </c>
      <c r="G182" s="41" t="s">
        <v>22</v>
      </c>
    </row>
    <row r="183" spans="1:7" hidden="1" x14ac:dyDescent="0.25">
      <c r="A183" s="44">
        <v>177</v>
      </c>
      <c r="B183" s="41" t="s">
        <v>117</v>
      </c>
      <c r="C183" s="40" t="s">
        <v>127</v>
      </c>
      <c r="D183" s="43">
        <v>18932000</v>
      </c>
      <c r="E183" s="48">
        <v>10097000</v>
      </c>
      <c r="F183" s="2" t="s">
        <v>30</v>
      </c>
      <c r="G183" s="41" t="s">
        <v>2</v>
      </c>
    </row>
    <row r="184" spans="1:7" hidden="1" x14ac:dyDescent="0.25">
      <c r="A184" s="44">
        <v>178</v>
      </c>
      <c r="B184" s="41" t="s">
        <v>117</v>
      </c>
      <c r="C184" s="40" t="s">
        <v>128</v>
      </c>
      <c r="D184" s="43">
        <v>17381000</v>
      </c>
      <c r="E184" s="48">
        <v>9327000</v>
      </c>
      <c r="F184" s="2" t="s">
        <v>30</v>
      </c>
      <c r="G184" s="41" t="s">
        <v>6</v>
      </c>
    </row>
    <row r="185" spans="1:7" hidden="1" x14ac:dyDescent="0.25">
      <c r="A185" s="44">
        <v>179</v>
      </c>
      <c r="B185" s="41" t="s">
        <v>117</v>
      </c>
      <c r="C185" s="40" t="s">
        <v>130</v>
      </c>
      <c r="D185" s="43">
        <v>15873000</v>
      </c>
      <c r="E185" s="48">
        <v>8717000</v>
      </c>
      <c r="F185" s="2" t="s">
        <v>30</v>
      </c>
      <c r="G185" s="41" t="s">
        <v>7</v>
      </c>
    </row>
    <row r="186" spans="1:7" hidden="1" x14ac:dyDescent="0.25">
      <c r="A186" s="44">
        <v>180</v>
      </c>
      <c r="B186" s="41" t="s">
        <v>117</v>
      </c>
      <c r="C186" s="40" t="s">
        <v>132</v>
      </c>
      <c r="D186" s="43">
        <v>17435000</v>
      </c>
      <c r="E186" s="48">
        <v>9380000</v>
      </c>
      <c r="F186" s="2" t="s">
        <v>30</v>
      </c>
      <c r="G186" s="41" t="s">
        <v>3</v>
      </c>
    </row>
    <row r="187" spans="1:7" hidden="1" x14ac:dyDescent="0.25">
      <c r="A187" s="44">
        <v>181</v>
      </c>
      <c r="B187" s="41" t="s">
        <v>117</v>
      </c>
      <c r="C187" s="40" t="s">
        <v>133</v>
      </c>
      <c r="D187" s="43">
        <v>16322000</v>
      </c>
      <c r="E187" s="48">
        <v>9177000</v>
      </c>
      <c r="F187" s="2" t="s">
        <v>30</v>
      </c>
      <c r="G187" s="41" t="s">
        <v>18</v>
      </c>
    </row>
    <row r="188" spans="1:7" hidden="1" x14ac:dyDescent="0.25">
      <c r="A188" s="44">
        <v>182</v>
      </c>
      <c r="B188" s="41" t="s">
        <v>117</v>
      </c>
      <c r="C188" s="40" t="s">
        <v>138</v>
      </c>
      <c r="D188" s="43">
        <v>3615000</v>
      </c>
      <c r="E188" s="48">
        <v>2289000</v>
      </c>
      <c r="F188" s="2" t="s">
        <v>30</v>
      </c>
      <c r="G188" s="41" t="s">
        <v>30</v>
      </c>
    </row>
    <row r="189" spans="1:7" hidden="1" x14ac:dyDescent="0.25">
      <c r="A189" s="44">
        <v>183</v>
      </c>
      <c r="B189" s="41" t="s">
        <v>118</v>
      </c>
      <c r="C189" s="40" t="s">
        <v>116</v>
      </c>
      <c r="D189" s="43">
        <v>3861000</v>
      </c>
      <c r="E189" s="48">
        <v>2655000</v>
      </c>
      <c r="F189" s="2" t="s">
        <v>151</v>
      </c>
      <c r="G189" s="41" t="s">
        <v>15</v>
      </c>
    </row>
    <row r="190" spans="1:7" hidden="1" x14ac:dyDescent="0.25">
      <c r="A190" s="44">
        <v>184</v>
      </c>
      <c r="B190" s="41" t="s">
        <v>118</v>
      </c>
      <c r="C190" s="40" t="s">
        <v>121</v>
      </c>
      <c r="D190" s="43">
        <v>6525000</v>
      </c>
      <c r="E190" s="48">
        <v>3893000</v>
      </c>
      <c r="F190" s="2" t="s">
        <v>151</v>
      </c>
      <c r="G190" s="41" t="s">
        <v>25</v>
      </c>
    </row>
    <row r="191" spans="1:7" hidden="1" x14ac:dyDescent="0.25">
      <c r="A191" s="44">
        <v>185</v>
      </c>
      <c r="B191" s="41" t="s">
        <v>118</v>
      </c>
      <c r="C191" s="40" t="s">
        <v>124</v>
      </c>
      <c r="D191" s="43">
        <v>10536000</v>
      </c>
      <c r="E191" s="48">
        <v>5722000</v>
      </c>
      <c r="F191" s="2" t="s">
        <v>151</v>
      </c>
      <c r="G191" s="41" t="s">
        <v>22</v>
      </c>
    </row>
    <row r="192" spans="1:7" hidden="1" x14ac:dyDescent="0.25">
      <c r="A192" s="44">
        <v>186</v>
      </c>
      <c r="B192" s="41" t="s">
        <v>118</v>
      </c>
      <c r="C192" s="40" t="s">
        <v>127</v>
      </c>
      <c r="D192" s="43">
        <v>9519000</v>
      </c>
      <c r="E192" s="48">
        <v>4770000</v>
      </c>
      <c r="F192" s="2" t="s">
        <v>151</v>
      </c>
      <c r="G192" s="41" t="s">
        <v>2</v>
      </c>
    </row>
    <row r="193" spans="1:7" hidden="1" x14ac:dyDescent="0.25">
      <c r="A193" s="44">
        <v>187</v>
      </c>
      <c r="B193" s="41" t="s">
        <v>118</v>
      </c>
      <c r="C193" s="40" t="s">
        <v>128</v>
      </c>
      <c r="D193" s="43">
        <v>7969000</v>
      </c>
      <c r="E193" s="48">
        <v>4280000</v>
      </c>
      <c r="F193" s="2" t="s">
        <v>151</v>
      </c>
      <c r="G193" s="41" t="s">
        <v>6</v>
      </c>
    </row>
    <row r="194" spans="1:7" hidden="1" x14ac:dyDescent="0.25">
      <c r="A194" s="44">
        <v>188</v>
      </c>
      <c r="B194" s="41" t="s">
        <v>118</v>
      </c>
      <c r="C194" s="40" t="s">
        <v>130</v>
      </c>
      <c r="D194" s="43">
        <v>6460000</v>
      </c>
      <c r="E194" s="48">
        <v>3617000</v>
      </c>
      <c r="F194" s="2" t="s">
        <v>151</v>
      </c>
      <c r="G194" s="41" t="s">
        <v>7</v>
      </c>
    </row>
    <row r="195" spans="1:7" hidden="1" x14ac:dyDescent="0.25">
      <c r="A195" s="44">
        <v>189</v>
      </c>
      <c r="B195" s="41" t="s">
        <v>118</v>
      </c>
      <c r="C195" s="40" t="s">
        <v>132</v>
      </c>
      <c r="D195" s="43">
        <v>8022000</v>
      </c>
      <c r="E195" s="48">
        <v>4054000</v>
      </c>
      <c r="F195" s="2" t="s">
        <v>151</v>
      </c>
      <c r="G195" s="41" t="s">
        <v>3</v>
      </c>
    </row>
    <row r="196" spans="1:7" hidden="1" x14ac:dyDescent="0.25">
      <c r="A196" s="44">
        <v>190</v>
      </c>
      <c r="B196" s="41" t="s">
        <v>118</v>
      </c>
      <c r="C196" s="40" t="s">
        <v>133</v>
      </c>
      <c r="D196" s="43">
        <v>6910000</v>
      </c>
      <c r="E196" s="48">
        <v>3840000</v>
      </c>
      <c r="F196" s="2" t="s">
        <v>151</v>
      </c>
      <c r="G196" s="41" t="s">
        <v>18</v>
      </c>
    </row>
    <row r="197" spans="1:7" hidden="1" x14ac:dyDescent="0.25">
      <c r="A197" s="44">
        <v>191</v>
      </c>
      <c r="B197" s="41" t="s">
        <v>118</v>
      </c>
      <c r="C197" s="40" t="s">
        <v>138</v>
      </c>
      <c r="D197" s="43">
        <v>11894000</v>
      </c>
      <c r="E197" s="48">
        <v>7114000</v>
      </c>
      <c r="F197" s="2" t="s">
        <v>151</v>
      </c>
      <c r="G197" s="41" t="s">
        <v>30</v>
      </c>
    </row>
    <row r="198" spans="1:7" hidden="1" x14ac:dyDescent="0.25">
      <c r="A198" s="44">
        <v>192</v>
      </c>
      <c r="B198" s="41" t="s">
        <v>119</v>
      </c>
      <c r="C198" s="40" t="s">
        <v>139</v>
      </c>
      <c r="D198" s="43">
        <v>12953000</v>
      </c>
      <c r="E198" s="48">
        <v>7102000</v>
      </c>
      <c r="F198" s="2" t="s">
        <v>27</v>
      </c>
      <c r="G198" s="41" t="s">
        <v>71</v>
      </c>
    </row>
    <row r="199" spans="1:7" hidden="1" x14ac:dyDescent="0.25">
      <c r="A199" s="44">
        <v>193</v>
      </c>
      <c r="B199" s="41" t="s">
        <v>119</v>
      </c>
      <c r="C199" s="40" t="s">
        <v>114</v>
      </c>
      <c r="D199" s="43">
        <v>10568000</v>
      </c>
      <c r="E199" s="48">
        <v>5658000</v>
      </c>
      <c r="F199" s="2" t="s">
        <v>27</v>
      </c>
      <c r="G199" s="41" t="s">
        <v>4</v>
      </c>
    </row>
    <row r="200" spans="1:7" hidden="1" x14ac:dyDescent="0.25">
      <c r="A200" s="44">
        <v>194</v>
      </c>
      <c r="B200" s="41" t="s">
        <v>119</v>
      </c>
      <c r="C200" s="40" t="s">
        <v>116</v>
      </c>
      <c r="D200" s="43">
        <v>5455000</v>
      </c>
      <c r="E200" s="48">
        <v>3503000</v>
      </c>
      <c r="F200" s="2" t="s">
        <v>27</v>
      </c>
      <c r="G200" s="41" t="s">
        <v>15</v>
      </c>
    </row>
    <row r="201" spans="1:7" hidden="1" x14ac:dyDescent="0.25">
      <c r="A201" s="44">
        <v>195</v>
      </c>
      <c r="B201" s="41" t="s">
        <v>119</v>
      </c>
      <c r="C201" s="40" t="s">
        <v>118</v>
      </c>
      <c r="D201" s="43">
        <v>8129000</v>
      </c>
      <c r="E201" s="48">
        <v>4706000</v>
      </c>
      <c r="F201" s="2" t="s">
        <v>27</v>
      </c>
      <c r="G201" s="41" t="s">
        <v>151</v>
      </c>
    </row>
    <row r="202" spans="1:7" hidden="1" x14ac:dyDescent="0.25">
      <c r="A202" s="44">
        <v>196</v>
      </c>
      <c r="B202" s="41" t="s">
        <v>119</v>
      </c>
      <c r="C202" s="40" t="s">
        <v>128</v>
      </c>
      <c r="D202" s="43">
        <v>11167000</v>
      </c>
      <c r="E202" s="48">
        <v>5722000</v>
      </c>
      <c r="F202" s="2" t="s">
        <v>27</v>
      </c>
      <c r="G202" s="41" t="s">
        <v>6</v>
      </c>
    </row>
    <row r="203" spans="1:7" hidden="1" x14ac:dyDescent="0.25">
      <c r="A203" s="44">
        <v>197</v>
      </c>
      <c r="B203" s="41" t="s">
        <v>119</v>
      </c>
      <c r="C203" s="40" t="s">
        <v>130</v>
      </c>
      <c r="D203" s="43">
        <v>9659000</v>
      </c>
      <c r="E203" s="48">
        <v>5102000</v>
      </c>
      <c r="F203" s="2" t="s">
        <v>27</v>
      </c>
      <c r="G203" s="41" t="s">
        <v>7</v>
      </c>
    </row>
    <row r="204" spans="1:7" hidden="1" x14ac:dyDescent="0.25">
      <c r="A204" s="44">
        <v>198</v>
      </c>
      <c r="B204" s="41" t="s">
        <v>119</v>
      </c>
      <c r="C204" s="40" t="s">
        <v>132</v>
      </c>
      <c r="D204" s="43">
        <v>11220000</v>
      </c>
      <c r="E204" s="48">
        <v>5776000</v>
      </c>
      <c r="F204" s="2" t="s">
        <v>27</v>
      </c>
      <c r="G204" s="41" t="s">
        <v>3</v>
      </c>
    </row>
    <row r="205" spans="1:7" hidden="1" x14ac:dyDescent="0.25">
      <c r="A205" s="44">
        <v>199</v>
      </c>
      <c r="B205" s="41" t="s">
        <v>119</v>
      </c>
      <c r="C205" s="40" t="s">
        <v>134</v>
      </c>
      <c r="D205" s="43">
        <v>9659000</v>
      </c>
      <c r="E205" s="48">
        <v>5027000</v>
      </c>
      <c r="F205" s="2" t="s">
        <v>27</v>
      </c>
      <c r="G205" s="41" t="s">
        <v>13</v>
      </c>
    </row>
    <row r="206" spans="1:7" hidden="1" x14ac:dyDescent="0.25">
      <c r="A206" s="44">
        <v>200</v>
      </c>
      <c r="B206" s="41" t="s">
        <v>119</v>
      </c>
      <c r="C206" s="40" t="s">
        <v>135</v>
      </c>
      <c r="D206" s="43">
        <v>9659000</v>
      </c>
      <c r="E206" s="48">
        <v>5166000</v>
      </c>
      <c r="F206" s="2" t="s">
        <v>27</v>
      </c>
      <c r="G206" s="41" t="s">
        <v>13</v>
      </c>
    </row>
    <row r="207" spans="1:7" hidden="1" x14ac:dyDescent="0.25">
      <c r="A207" s="44">
        <v>201</v>
      </c>
      <c r="B207" s="41" t="s">
        <v>119</v>
      </c>
      <c r="C207" s="40" t="s">
        <v>136</v>
      </c>
      <c r="D207" s="43">
        <v>11103000</v>
      </c>
      <c r="E207" s="48">
        <v>5466000</v>
      </c>
      <c r="F207" s="2" t="s">
        <v>27</v>
      </c>
      <c r="G207" s="41" t="s">
        <v>14</v>
      </c>
    </row>
    <row r="208" spans="1:7" hidden="1" x14ac:dyDescent="0.25">
      <c r="A208" s="44">
        <v>202</v>
      </c>
      <c r="B208" s="41" t="s">
        <v>119</v>
      </c>
      <c r="C208" s="40" t="s">
        <v>138</v>
      </c>
      <c r="D208" s="43">
        <v>18633000</v>
      </c>
      <c r="E208" s="48">
        <v>9798000</v>
      </c>
      <c r="F208" s="2" t="s">
        <v>27</v>
      </c>
      <c r="G208" s="41" t="s">
        <v>30</v>
      </c>
    </row>
    <row r="209" spans="1:7" hidden="1" x14ac:dyDescent="0.25">
      <c r="A209" s="44">
        <v>203</v>
      </c>
      <c r="B209" s="41" t="s">
        <v>120</v>
      </c>
      <c r="C209" s="40" t="s">
        <v>117</v>
      </c>
      <c r="D209" s="43">
        <v>14386000</v>
      </c>
      <c r="E209" s="48">
        <v>8676000</v>
      </c>
      <c r="F209" s="2" t="s">
        <v>17</v>
      </c>
      <c r="G209" s="41" t="s">
        <v>30</v>
      </c>
    </row>
    <row r="210" spans="1:7" hidden="1" x14ac:dyDescent="0.25">
      <c r="A210" s="44">
        <v>204</v>
      </c>
      <c r="B210" s="41" t="s">
        <v>120</v>
      </c>
      <c r="C210" s="40" t="s">
        <v>118</v>
      </c>
      <c r="D210" s="43">
        <v>7348000</v>
      </c>
      <c r="E210" s="48">
        <v>4182000</v>
      </c>
      <c r="F210" s="2" t="s">
        <v>17</v>
      </c>
      <c r="G210" s="41" t="s">
        <v>151</v>
      </c>
    </row>
    <row r="211" spans="1:7" hidden="1" x14ac:dyDescent="0.25">
      <c r="A211" s="44">
        <v>205</v>
      </c>
      <c r="B211" s="41" t="s">
        <v>120</v>
      </c>
      <c r="C211" s="40" t="s">
        <v>121</v>
      </c>
      <c r="D211" s="43">
        <v>7637000</v>
      </c>
      <c r="E211" s="48">
        <v>4311000</v>
      </c>
      <c r="F211" s="2" t="s">
        <v>17</v>
      </c>
      <c r="G211" s="41" t="s">
        <v>25</v>
      </c>
    </row>
    <row r="212" spans="1:7" hidden="1" x14ac:dyDescent="0.25">
      <c r="A212" s="44">
        <v>206</v>
      </c>
      <c r="B212" s="41" t="s">
        <v>120</v>
      </c>
      <c r="C212" s="40" t="s">
        <v>124</v>
      </c>
      <c r="D212" s="43">
        <v>11648000</v>
      </c>
      <c r="E212" s="48">
        <v>6140000</v>
      </c>
      <c r="F212" s="2" t="s">
        <v>17</v>
      </c>
      <c r="G212" s="41" t="s">
        <v>22</v>
      </c>
    </row>
    <row r="213" spans="1:7" hidden="1" x14ac:dyDescent="0.25">
      <c r="A213" s="44">
        <v>207</v>
      </c>
      <c r="B213" s="41" t="s">
        <v>120</v>
      </c>
      <c r="C213" s="40" t="s">
        <v>136</v>
      </c>
      <c r="D213" s="43">
        <v>6749000</v>
      </c>
      <c r="E213" s="48">
        <v>3983000</v>
      </c>
      <c r="F213" s="2" t="s">
        <v>17</v>
      </c>
      <c r="G213" s="41" t="s">
        <v>14</v>
      </c>
    </row>
    <row r="214" spans="1:7" hidden="1" x14ac:dyDescent="0.25">
      <c r="A214" s="44">
        <v>208</v>
      </c>
      <c r="B214" s="41" t="s">
        <v>121</v>
      </c>
      <c r="C214" s="40" t="s">
        <v>115</v>
      </c>
      <c r="D214" s="43">
        <v>8493000</v>
      </c>
      <c r="E214" s="48">
        <v>4931000</v>
      </c>
      <c r="F214" s="2" t="s">
        <v>25</v>
      </c>
      <c r="G214" s="41" t="s">
        <v>30</v>
      </c>
    </row>
    <row r="215" spans="1:7" hidden="1" x14ac:dyDescent="0.25">
      <c r="A215" s="44">
        <v>209</v>
      </c>
      <c r="B215" s="41" t="s">
        <v>121</v>
      </c>
      <c r="C215" s="40" t="s">
        <v>117</v>
      </c>
      <c r="D215" s="43">
        <v>10193000</v>
      </c>
      <c r="E215" s="48">
        <v>6193000</v>
      </c>
      <c r="F215" s="2" t="s">
        <v>25</v>
      </c>
      <c r="G215" s="41" t="s">
        <v>30</v>
      </c>
    </row>
    <row r="216" spans="1:7" hidden="1" x14ac:dyDescent="0.25">
      <c r="A216" s="44">
        <v>210</v>
      </c>
      <c r="B216" s="41" t="s">
        <v>121</v>
      </c>
      <c r="C216" s="40" t="s">
        <v>119</v>
      </c>
      <c r="D216" s="43">
        <v>2663000</v>
      </c>
      <c r="E216" s="48">
        <v>1912000</v>
      </c>
      <c r="F216" s="2" t="s">
        <v>25</v>
      </c>
      <c r="G216" s="41" t="s">
        <v>27</v>
      </c>
    </row>
    <row r="217" spans="1:7" hidden="1" x14ac:dyDescent="0.25">
      <c r="A217" s="44">
        <v>211</v>
      </c>
      <c r="B217" s="41" t="s">
        <v>121</v>
      </c>
      <c r="C217" s="40" t="s">
        <v>124</v>
      </c>
      <c r="D217" s="43">
        <v>5327000</v>
      </c>
      <c r="E217" s="48">
        <v>2909000</v>
      </c>
      <c r="F217" s="2" t="s">
        <v>25</v>
      </c>
      <c r="G217" s="41" t="s">
        <v>22</v>
      </c>
    </row>
    <row r="218" spans="1:7" hidden="1" x14ac:dyDescent="0.25">
      <c r="A218" s="44">
        <v>212</v>
      </c>
      <c r="B218" s="41" t="s">
        <v>121</v>
      </c>
      <c r="C218" s="40" t="s">
        <v>138</v>
      </c>
      <c r="D218" s="43">
        <v>11723000</v>
      </c>
      <c r="E218" s="48">
        <v>7027000</v>
      </c>
      <c r="F218" s="2" t="s">
        <v>25</v>
      </c>
      <c r="G218" s="41" t="s">
        <v>30</v>
      </c>
    </row>
    <row r="219" spans="1:7" hidden="1" x14ac:dyDescent="0.25">
      <c r="A219" s="44">
        <v>213</v>
      </c>
      <c r="B219" s="41" t="s">
        <v>122</v>
      </c>
      <c r="C219" s="40" t="s">
        <v>112</v>
      </c>
      <c r="D219" s="43">
        <v>10108000</v>
      </c>
      <c r="E219" s="48">
        <v>5134000</v>
      </c>
      <c r="F219" s="2" t="s">
        <v>14</v>
      </c>
      <c r="G219" s="41" t="s">
        <v>21</v>
      </c>
    </row>
    <row r="220" spans="1:7" hidden="1" x14ac:dyDescent="0.25">
      <c r="A220" s="44">
        <v>214</v>
      </c>
      <c r="B220" s="41" t="s">
        <v>122</v>
      </c>
      <c r="C220" s="40" t="s">
        <v>139</v>
      </c>
      <c r="D220" s="43">
        <v>10204000</v>
      </c>
      <c r="E220" s="48">
        <v>5765000</v>
      </c>
      <c r="F220" s="2" t="s">
        <v>14</v>
      </c>
      <c r="G220" s="41" t="s">
        <v>71</v>
      </c>
    </row>
    <row r="221" spans="1:7" hidden="1" x14ac:dyDescent="0.25">
      <c r="A221" s="44">
        <v>215</v>
      </c>
      <c r="B221" s="41" t="s">
        <v>122</v>
      </c>
      <c r="C221" s="40" t="s">
        <v>113</v>
      </c>
      <c r="D221" s="43">
        <v>8161000</v>
      </c>
      <c r="E221" s="48">
        <v>4407000</v>
      </c>
      <c r="F221" s="2" t="s">
        <v>14</v>
      </c>
      <c r="G221" s="41" t="s">
        <v>20</v>
      </c>
    </row>
    <row r="222" spans="1:7" hidden="1" x14ac:dyDescent="0.25">
      <c r="A222" s="44">
        <v>216</v>
      </c>
      <c r="B222" s="41" t="s">
        <v>122</v>
      </c>
      <c r="C222" s="40" t="s">
        <v>114</v>
      </c>
      <c r="D222" s="43">
        <v>7819000</v>
      </c>
      <c r="E222" s="48">
        <v>4311000</v>
      </c>
      <c r="F222" s="2" t="s">
        <v>14</v>
      </c>
      <c r="G222" s="41" t="s">
        <v>4</v>
      </c>
    </row>
    <row r="223" spans="1:7" hidden="1" x14ac:dyDescent="0.25">
      <c r="A223" s="44">
        <v>217</v>
      </c>
      <c r="B223" s="41" t="s">
        <v>122</v>
      </c>
      <c r="C223" s="40" t="s">
        <v>115</v>
      </c>
      <c r="D223" s="43">
        <v>16087000</v>
      </c>
      <c r="E223" s="48">
        <v>8482000</v>
      </c>
      <c r="F223" s="2" t="s">
        <v>14</v>
      </c>
      <c r="G223" s="41" t="s">
        <v>30</v>
      </c>
    </row>
    <row r="224" spans="1:7" hidden="1" x14ac:dyDescent="0.25">
      <c r="A224" s="44">
        <v>218</v>
      </c>
      <c r="B224" s="41" t="s">
        <v>122</v>
      </c>
      <c r="C224" s="40" t="s">
        <v>117</v>
      </c>
      <c r="D224" s="43">
        <v>16536000</v>
      </c>
      <c r="E224" s="48">
        <v>9092000</v>
      </c>
      <c r="F224" s="2" t="s">
        <v>14</v>
      </c>
      <c r="G224" s="41" t="s">
        <v>30</v>
      </c>
    </row>
    <row r="225" spans="1:7" hidden="1" x14ac:dyDescent="0.25">
      <c r="A225" s="44">
        <v>219</v>
      </c>
      <c r="B225" s="41" t="s">
        <v>122</v>
      </c>
      <c r="C225" s="40" t="s">
        <v>119</v>
      </c>
      <c r="D225" s="43">
        <v>10322000</v>
      </c>
      <c r="E225" s="48">
        <v>5487000</v>
      </c>
      <c r="F225" s="2" t="s">
        <v>14</v>
      </c>
      <c r="G225" s="41" t="s">
        <v>27</v>
      </c>
    </row>
    <row r="226" spans="1:7" hidden="1" x14ac:dyDescent="0.25">
      <c r="A226" s="44">
        <v>220</v>
      </c>
      <c r="B226" s="41" t="s">
        <v>122</v>
      </c>
      <c r="C226" s="40" t="s">
        <v>121</v>
      </c>
      <c r="D226" s="43">
        <v>10129000</v>
      </c>
      <c r="E226" s="48">
        <v>5166000</v>
      </c>
      <c r="F226" s="2" t="s">
        <v>14</v>
      </c>
      <c r="G226" s="41" t="s">
        <v>25</v>
      </c>
    </row>
    <row r="227" spans="1:7" hidden="1" x14ac:dyDescent="0.25">
      <c r="A227" s="44">
        <v>221</v>
      </c>
      <c r="B227" s="41" t="s">
        <v>122</v>
      </c>
      <c r="C227" s="40" t="s">
        <v>124</v>
      </c>
      <c r="D227" s="43">
        <v>13167000</v>
      </c>
      <c r="E227" s="48">
        <v>6311000</v>
      </c>
      <c r="F227" s="2" t="s">
        <v>14</v>
      </c>
      <c r="G227" s="41" t="s">
        <v>22</v>
      </c>
    </row>
    <row r="228" spans="1:7" hidden="1" x14ac:dyDescent="0.25">
      <c r="A228" s="44">
        <v>222</v>
      </c>
      <c r="B228" s="41" t="s">
        <v>122</v>
      </c>
      <c r="C228" s="40" t="s">
        <v>127</v>
      </c>
      <c r="D228" s="43">
        <v>9958000</v>
      </c>
      <c r="E228" s="48">
        <v>5145000</v>
      </c>
      <c r="F228" s="2" t="s">
        <v>14</v>
      </c>
      <c r="G228" s="41" t="s">
        <v>2</v>
      </c>
    </row>
    <row r="229" spans="1:7" hidden="1" x14ac:dyDescent="0.25">
      <c r="A229" s="44">
        <v>223</v>
      </c>
      <c r="B229" s="41" t="s">
        <v>122</v>
      </c>
      <c r="C229" s="40" t="s">
        <v>128</v>
      </c>
      <c r="D229" s="43">
        <v>8418000</v>
      </c>
      <c r="E229" s="48">
        <v>4385000</v>
      </c>
      <c r="F229" s="2" t="s">
        <v>14</v>
      </c>
      <c r="G229" s="41" t="s">
        <v>6</v>
      </c>
    </row>
    <row r="230" spans="1:7" hidden="1" x14ac:dyDescent="0.25">
      <c r="A230" s="44">
        <v>224</v>
      </c>
      <c r="B230" s="41" t="s">
        <v>122</v>
      </c>
      <c r="C230" s="40" t="s">
        <v>129</v>
      </c>
      <c r="D230" s="43">
        <v>7915000</v>
      </c>
      <c r="E230" s="48">
        <v>4407000</v>
      </c>
      <c r="F230" s="2" t="s">
        <v>14</v>
      </c>
      <c r="G230" s="41" t="s">
        <v>19</v>
      </c>
    </row>
    <row r="231" spans="1:7" hidden="1" x14ac:dyDescent="0.25">
      <c r="A231" s="44">
        <v>225</v>
      </c>
      <c r="B231" s="41" t="s">
        <v>122</v>
      </c>
      <c r="C231" s="40" t="s">
        <v>130</v>
      </c>
      <c r="D231" s="43">
        <v>6899000</v>
      </c>
      <c r="E231" s="48">
        <v>3765000</v>
      </c>
      <c r="F231" s="2" t="s">
        <v>14</v>
      </c>
      <c r="G231" s="41" t="s">
        <v>7</v>
      </c>
    </row>
    <row r="232" spans="1:7" hidden="1" x14ac:dyDescent="0.25">
      <c r="A232" s="44">
        <v>226</v>
      </c>
      <c r="B232" s="41" t="s">
        <v>122</v>
      </c>
      <c r="C232" s="40" t="s">
        <v>132</v>
      </c>
      <c r="D232" s="43">
        <v>8461000</v>
      </c>
      <c r="E232" s="48">
        <v>4439000</v>
      </c>
      <c r="F232" s="2" t="s">
        <v>14</v>
      </c>
      <c r="G232" s="41" t="s">
        <v>3</v>
      </c>
    </row>
    <row r="233" spans="1:7" hidden="1" x14ac:dyDescent="0.25">
      <c r="A233" s="44">
        <v>227</v>
      </c>
      <c r="B233" s="41" t="s">
        <v>122</v>
      </c>
      <c r="C233" s="40" t="s">
        <v>138</v>
      </c>
      <c r="D233" s="43">
        <v>15873000</v>
      </c>
      <c r="E233" s="48">
        <v>8461000</v>
      </c>
      <c r="F233" s="2" t="s">
        <v>14</v>
      </c>
      <c r="G233" s="41" t="s">
        <v>30</v>
      </c>
    </row>
    <row r="234" spans="1:7" hidden="1" x14ac:dyDescent="0.25">
      <c r="A234" s="44">
        <v>228</v>
      </c>
      <c r="B234" s="41" t="s">
        <v>124</v>
      </c>
      <c r="C234" s="40" t="s">
        <v>127</v>
      </c>
      <c r="D234" s="43">
        <v>15552000</v>
      </c>
      <c r="E234" s="48">
        <v>7316000</v>
      </c>
      <c r="F234" s="2" t="s">
        <v>22</v>
      </c>
      <c r="G234" s="41" t="s">
        <v>2</v>
      </c>
    </row>
    <row r="235" spans="1:7" hidden="1" x14ac:dyDescent="0.25">
      <c r="A235" s="44">
        <v>229</v>
      </c>
      <c r="B235" s="41" t="s">
        <v>124</v>
      </c>
      <c r="C235" s="40" t="s">
        <v>128</v>
      </c>
      <c r="D235" s="43">
        <v>14012000</v>
      </c>
      <c r="E235" s="48">
        <v>6546000</v>
      </c>
      <c r="F235" s="2" t="s">
        <v>22</v>
      </c>
      <c r="G235" s="41" t="s">
        <v>6</v>
      </c>
    </row>
    <row r="236" spans="1:7" hidden="1" x14ac:dyDescent="0.25">
      <c r="A236" s="44">
        <v>230</v>
      </c>
      <c r="B236" s="41" t="s">
        <v>124</v>
      </c>
      <c r="C236" s="40" t="s">
        <v>130</v>
      </c>
      <c r="D236" s="43">
        <v>12504000</v>
      </c>
      <c r="E236" s="48">
        <v>5926000</v>
      </c>
      <c r="F236" s="2" t="s">
        <v>22</v>
      </c>
      <c r="G236" s="41" t="s">
        <v>7</v>
      </c>
    </row>
    <row r="237" spans="1:7" hidden="1" x14ac:dyDescent="0.25">
      <c r="A237" s="44">
        <v>231</v>
      </c>
      <c r="B237" s="41" t="s">
        <v>124</v>
      </c>
      <c r="C237" s="40" t="s">
        <v>132</v>
      </c>
      <c r="D237" s="43">
        <v>14055000</v>
      </c>
      <c r="E237" s="48">
        <v>6599000</v>
      </c>
      <c r="F237" s="2" t="s">
        <v>22</v>
      </c>
      <c r="G237" s="41" t="s">
        <v>3</v>
      </c>
    </row>
    <row r="238" spans="1:7" hidden="1" x14ac:dyDescent="0.25">
      <c r="A238" s="44">
        <v>232</v>
      </c>
      <c r="B238" s="41" t="s">
        <v>124</v>
      </c>
      <c r="C238" s="40" t="s">
        <v>133</v>
      </c>
      <c r="D238" s="43">
        <v>12953000</v>
      </c>
      <c r="E238" s="48">
        <v>6396000</v>
      </c>
      <c r="F238" s="2" t="s">
        <v>22</v>
      </c>
      <c r="G238" s="41" t="s">
        <v>18</v>
      </c>
    </row>
    <row r="239" spans="1:7" hidden="1" x14ac:dyDescent="0.25">
      <c r="A239" s="44">
        <v>233</v>
      </c>
      <c r="B239" s="41" t="s">
        <v>124</v>
      </c>
      <c r="C239" s="40" t="s">
        <v>134</v>
      </c>
      <c r="D239" s="43">
        <v>12504000</v>
      </c>
      <c r="E239" s="48">
        <v>5851000</v>
      </c>
      <c r="F239" s="2" t="s">
        <v>22</v>
      </c>
      <c r="G239" s="41" t="s">
        <v>13</v>
      </c>
    </row>
    <row r="240" spans="1:7" hidden="1" x14ac:dyDescent="0.25">
      <c r="A240" s="44">
        <v>234</v>
      </c>
      <c r="B240" s="41" t="s">
        <v>124</v>
      </c>
      <c r="C240" s="40" t="s">
        <v>135</v>
      </c>
      <c r="D240" s="43">
        <v>12504000</v>
      </c>
      <c r="E240" s="48">
        <v>5990000</v>
      </c>
      <c r="F240" s="2" t="s">
        <v>22</v>
      </c>
      <c r="G240" s="41" t="s">
        <v>13</v>
      </c>
    </row>
    <row r="241" spans="1:7" hidden="1" x14ac:dyDescent="0.25">
      <c r="A241" s="44">
        <v>235</v>
      </c>
      <c r="B241" s="41" t="s">
        <v>124</v>
      </c>
      <c r="C241" s="40" t="s">
        <v>136</v>
      </c>
      <c r="D241" s="43">
        <v>9937000</v>
      </c>
      <c r="E241" s="48">
        <v>5262000</v>
      </c>
      <c r="F241" s="2" t="s">
        <v>22</v>
      </c>
      <c r="G241" s="41" t="s">
        <v>14</v>
      </c>
    </row>
    <row r="242" spans="1:7" hidden="1" x14ac:dyDescent="0.25">
      <c r="A242" s="44">
        <v>236</v>
      </c>
      <c r="B242" s="41" t="s">
        <v>124</v>
      </c>
      <c r="C242" s="40" t="s">
        <v>138</v>
      </c>
      <c r="D242" s="43">
        <v>16183000</v>
      </c>
      <c r="E242" s="48">
        <v>8995000</v>
      </c>
      <c r="F242" s="2" t="s">
        <v>22</v>
      </c>
      <c r="G242" s="41" t="s">
        <v>30</v>
      </c>
    </row>
    <row r="243" spans="1:7" hidden="1" x14ac:dyDescent="0.25">
      <c r="A243" s="44">
        <v>237</v>
      </c>
      <c r="B243" s="41" t="s">
        <v>126</v>
      </c>
      <c r="C243" s="40" t="s">
        <v>112</v>
      </c>
      <c r="D243" s="43">
        <v>10750000</v>
      </c>
      <c r="E243" s="48">
        <v>5615000</v>
      </c>
      <c r="F243" s="2" t="s">
        <v>16</v>
      </c>
      <c r="G243" s="41" t="s">
        <v>21</v>
      </c>
    </row>
    <row r="244" spans="1:7" hidden="1" x14ac:dyDescent="0.25">
      <c r="A244" s="44">
        <v>238</v>
      </c>
      <c r="B244" s="41" t="s">
        <v>126</v>
      </c>
      <c r="C244" s="40" t="s">
        <v>139</v>
      </c>
      <c r="D244" s="43">
        <v>10846000</v>
      </c>
      <c r="E244" s="48">
        <v>6246000</v>
      </c>
      <c r="F244" s="2" t="s">
        <v>16</v>
      </c>
      <c r="G244" s="41" t="s">
        <v>71</v>
      </c>
    </row>
    <row r="245" spans="1:7" hidden="1" x14ac:dyDescent="0.25">
      <c r="A245" s="44">
        <v>239</v>
      </c>
      <c r="B245" s="41" t="s">
        <v>126</v>
      </c>
      <c r="C245" s="40" t="s">
        <v>113</v>
      </c>
      <c r="D245" s="43">
        <v>8803000</v>
      </c>
      <c r="E245" s="48">
        <v>4888000</v>
      </c>
      <c r="F245" s="2" t="s">
        <v>16</v>
      </c>
      <c r="G245" s="41" t="s">
        <v>20</v>
      </c>
    </row>
    <row r="246" spans="1:7" hidden="1" x14ac:dyDescent="0.25">
      <c r="A246" s="44">
        <v>240</v>
      </c>
      <c r="B246" s="41" t="s">
        <v>126</v>
      </c>
      <c r="C246" s="40" t="s">
        <v>114</v>
      </c>
      <c r="D246" s="43">
        <v>8461000</v>
      </c>
      <c r="E246" s="48">
        <v>4803000</v>
      </c>
      <c r="F246" s="2" t="s">
        <v>16</v>
      </c>
      <c r="G246" s="41" t="s">
        <v>4</v>
      </c>
    </row>
    <row r="247" spans="1:7" hidden="1" x14ac:dyDescent="0.25">
      <c r="A247" s="44">
        <v>241</v>
      </c>
      <c r="B247" s="41" t="s">
        <v>126</v>
      </c>
      <c r="C247" s="40" t="s">
        <v>115</v>
      </c>
      <c r="D247" s="43">
        <v>11552000</v>
      </c>
      <c r="E247" s="48">
        <v>6546000</v>
      </c>
      <c r="F247" s="2" t="s">
        <v>16</v>
      </c>
      <c r="G247" s="41" t="s">
        <v>30</v>
      </c>
    </row>
    <row r="248" spans="1:7" hidden="1" x14ac:dyDescent="0.25">
      <c r="A248" s="44">
        <v>242</v>
      </c>
      <c r="B248" s="41" t="s">
        <v>126</v>
      </c>
      <c r="C248" s="40" t="s">
        <v>117</v>
      </c>
      <c r="D248" s="43">
        <v>13092000</v>
      </c>
      <c r="E248" s="48">
        <v>7575000</v>
      </c>
      <c r="F248" s="2" t="s">
        <v>16</v>
      </c>
      <c r="G248" s="41" t="s">
        <v>30</v>
      </c>
    </row>
    <row r="249" spans="1:7" hidden="1" x14ac:dyDescent="0.25">
      <c r="A249" s="44">
        <v>243</v>
      </c>
      <c r="B249" s="41" t="s">
        <v>126</v>
      </c>
      <c r="C249" s="40" t="s">
        <v>118</v>
      </c>
      <c r="D249" s="43">
        <v>4417000</v>
      </c>
      <c r="E249" s="48">
        <v>2968000</v>
      </c>
      <c r="F249" s="2" t="s">
        <v>16</v>
      </c>
      <c r="G249" s="41" t="s">
        <v>151</v>
      </c>
    </row>
    <row r="250" spans="1:7" hidden="1" x14ac:dyDescent="0.25">
      <c r="A250" s="44">
        <v>244</v>
      </c>
      <c r="B250" s="41" t="s">
        <v>126</v>
      </c>
      <c r="C250" s="40" t="s">
        <v>121</v>
      </c>
      <c r="D250" s="43">
        <v>4717000</v>
      </c>
      <c r="E250" s="48">
        <v>3113000</v>
      </c>
      <c r="F250" s="2" t="s">
        <v>16</v>
      </c>
      <c r="G250" s="41" t="s">
        <v>25</v>
      </c>
    </row>
    <row r="251" spans="1:7" hidden="1" x14ac:dyDescent="0.25">
      <c r="A251" s="44">
        <v>245</v>
      </c>
      <c r="B251" s="41" t="s">
        <v>126</v>
      </c>
      <c r="C251" s="40" t="s">
        <v>124</v>
      </c>
      <c r="D251" s="43">
        <v>8717000</v>
      </c>
      <c r="E251" s="48">
        <v>5070000</v>
      </c>
      <c r="F251" s="2" t="s">
        <v>16</v>
      </c>
      <c r="G251" s="41" t="s">
        <v>22</v>
      </c>
    </row>
    <row r="252" spans="1:7" hidden="1" x14ac:dyDescent="0.25">
      <c r="A252" s="44">
        <v>246</v>
      </c>
      <c r="B252" s="41" t="s">
        <v>126</v>
      </c>
      <c r="C252" s="40" t="s">
        <v>127</v>
      </c>
      <c r="D252" s="43">
        <v>10600000</v>
      </c>
      <c r="E252" s="48">
        <v>5637000</v>
      </c>
      <c r="F252" s="2" t="s">
        <v>16</v>
      </c>
      <c r="G252" s="41" t="s">
        <v>2</v>
      </c>
    </row>
    <row r="253" spans="1:7" hidden="1" x14ac:dyDescent="0.25">
      <c r="A253" s="44">
        <v>247</v>
      </c>
      <c r="B253" s="41" t="s">
        <v>126</v>
      </c>
      <c r="C253" s="40" t="s">
        <v>128</v>
      </c>
      <c r="D253" s="43">
        <v>9060000</v>
      </c>
      <c r="E253" s="48">
        <v>4867000</v>
      </c>
      <c r="F253" s="2" t="s">
        <v>16</v>
      </c>
      <c r="G253" s="41" t="s">
        <v>6</v>
      </c>
    </row>
    <row r="254" spans="1:7" hidden="1" x14ac:dyDescent="0.25">
      <c r="A254" s="44">
        <v>248</v>
      </c>
      <c r="B254" s="41" t="s">
        <v>126</v>
      </c>
      <c r="C254" s="40" t="s">
        <v>130</v>
      </c>
      <c r="D254" s="43">
        <v>7551000</v>
      </c>
      <c r="E254" s="48">
        <v>4246000</v>
      </c>
      <c r="F254" s="2" t="s">
        <v>16</v>
      </c>
      <c r="G254" s="41" t="s">
        <v>7</v>
      </c>
    </row>
    <row r="255" spans="1:7" hidden="1" x14ac:dyDescent="0.25">
      <c r="A255" s="44">
        <v>249</v>
      </c>
      <c r="B255" s="41" t="s">
        <v>126</v>
      </c>
      <c r="C255" s="40" t="s">
        <v>132</v>
      </c>
      <c r="D255" s="43">
        <v>9102000</v>
      </c>
      <c r="E255" s="48">
        <v>4909000</v>
      </c>
      <c r="F255" s="2" t="s">
        <v>16</v>
      </c>
      <c r="G255" s="41" t="s">
        <v>3</v>
      </c>
    </row>
    <row r="256" spans="1:7" hidden="1" x14ac:dyDescent="0.25">
      <c r="A256" s="44">
        <v>250</v>
      </c>
      <c r="B256" s="41" t="s">
        <v>126</v>
      </c>
      <c r="C256" s="40" t="s">
        <v>133</v>
      </c>
      <c r="D256" s="43">
        <v>8001000</v>
      </c>
      <c r="E256" s="48">
        <v>4706000</v>
      </c>
      <c r="F256" s="2" t="s">
        <v>16</v>
      </c>
      <c r="G256" s="41" t="s">
        <v>18</v>
      </c>
    </row>
    <row r="257" spans="1:7" hidden="1" x14ac:dyDescent="0.25">
      <c r="A257" s="44">
        <v>251</v>
      </c>
      <c r="B257" s="41" t="s">
        <v>126</v>
      </c>
      <c r="C257" s="40" t="s">
        <v>136</v>
      </c>
      <c r="D257" s="43">
        <v>3829000</v>
      </c>
      <c r="E257" s="48">
        <v>2484000</v>
      </c>
      <c r="F257" s="2" t="s">
        <v>16</v>
      </c>
      <c r="G257" s="41" t="s">
        <v>14</v>
      </c>
    </row>
    <row r="258" spans="1:7" hidden="1" x14ac:dyDescent="0.25">
      <c r="A258" s="44">
        <v>252</v>
      </c>
      <c r="B258" s="41" t="s">
        <v>127</v>
      </c>
      <c r="C258" s="40" t="s">
        <v>139</v>
      </c>
      <c r="D258" s="43">
        <v>3466000</v>
      </c>
      <c r="E258" s="48">
        <v>2347000</v>
      </c>
      <c r="F258" s="2" t="s">
        <v>2</v>
      </c>
      <c r="G258" s="41" t="s">
        <v>71</v>
      </c>
    </row>
    <row r="259" spans="1:7" hidden="1" x14ac:dyDescent="0.25">
      <c r="A259" s="44">
        <v>253</v>
      </c>
      <c r="B259" s="41" t="s">
        <v>127</v>
      </c>
      <c r="C259" s="40" t="s">
        <v>121</v>
      </c>
      <c r="D259" s="43">
        <v>12514000</v>
      </c>
      <c r="E259" s="48">
        <v>6172000</v>
      </c>
      <c r="F259" s="2" t="s">
        <v>2</v>
      </c>
      <c r="G259" s="41" t="s">
        <v>25</v>
      </c>
    </row>
    <row r="260" spans="1:7" hidden="1" x14ac:dyDescent="0.25">
      <c r="A260" s="44">
        <v>254</v>
      </c>
      <c r="B260" s="41" t="s">
        <v>127</v>
      </c>
      <c r="C260" s="40" t="s">
        <v>133</v>
      </c>
      <c r="D260" s="43">
        <v>9733000</v>
      </c>
      <c r="E260" s="48">
        <v>5230000</v>
      </c>
      <c r="F260" s="2" t="s">
        <v>2</v>
      </c>
      <c r="G260" s="41" t="s">
        <v>18</v>
      </c>
    </row>
    <row r="261" spans="1:7" hidden="1" x14ac:dyDescent="0.25">
      <c r="A261" s="44">
        <v>255</v>
      </c>
      <c r="B261" s="41" t="s">
        <v>127</v>
      </c>
      <c r="C261" s="40" t="s">
        <v>134</v>
      </c>
      <c r="D261" s="43">
        <v>9284000</v>
      </c>
      <c r="E261" s="48">
        <v>4696000</v>
      </c>
      <c r="F261" s="2" t="s">
        <v>2</v>
      </c>
      <c r="G261" s="41" t="s">
        <v>13</v>
      </c>
    </row>
    <row r="262" spans="1:7" hidden="1" x14ac:dyDescent="0.25">
      <c r="A262" s="44">
        <v>256</v>
      </c>
      <c r="B262" s="41" t="s">
        <v>127</v>
      </c>
      <c r="C262" s="40" t="s">
        <v>135</v>
      </c>
      <c r="D262" s="43">
        <v>9284000</v>
      </c>
      <c r="E262" s="48">
        <v>4835000</v>
      </c>
      <c r="F262" s="2" t="s">
        <v>2</v>
      </c>
      <c r="G262" s="41" t="s">
        <v>13</v>
      </c>
    </row>
    <row r="263" spans="1:7" hidden="1" x14ac:dyDescent="0.25">
      <c r="A263" s="44">
        <v>257</v>
      </c>
      <c r="B263" s="41" t="s">
        <v>127</v>
      </c>
      <c r="C263" s="40" t="s">
        <v>136</v>
      </c>
      <c r="D263" s="43">
        <v>10739000</v>
      </c>
      <c r="E263" s="48">
        <v>5134000</v>
      </c>
      <c r="F263" s="2" t="s">
        <v>2</v>
      </c>
      <c r="G263" s="41" t="s">
        <v>14</v>
      </c>
    </row>
    <row r="264" spans="1:7" hidden="1" x14ac:dyDescent="0.25">
      <c r="A264" s="44">
        <v>258</v>
      </c>
      <c r="B264" s="41" t="s">
        <v>127</v>
      </c>
      <c r="C264" s="40" t="s">
        <v>138</v>
      </c>
      <c r="D264" s="43">
        <v>18258000</v>
      </c>
      <c r="E264" s="48">
        <v>9455000</v>
      </c>
      <c r="F264" s="2" t="s">
        <v>2</v>
      </c>
      <c r="G264" s="41" t="s">
        <v>30</v>
      </c>
    </row>
    <row r="265" spans="1:7" hidden="1" x14ac:dyDescent="0.25">
      <c r="A265" s="44">
        <v>259</v>
      </c>
      <c r="B265" s="41" t="s">
        <v>128</v>
      </c>
      <c r="C265" s="40" t="s">
        <v>121</v>
      </c>
      <c r="D265" s="43">
        <v>10974000</v>
      </c>
      <c r="E265" s="48">
        <v>5402000</v>
      </c>
      <c r="F265" s="2" t="s">
        <v>6</v>
      </c>
      <c r="G265" s="41" t="s">
        <v>25</v>
      </c>
    </row>
    <row r="266" spans="1:7" hidden="1" x14ac:dyDescent="0.25">
      <c r="A266" s="44">
        <v>260</v>
      </c>
      <c r="B266" s="41" t="s">
        <v>128</v>
      </c>
      <c r="C266" s="40" t="s">
        <v>133</v>
      </c>
      <c r="D266" s="43">
        <v>8193000</v>
      </c>
      <c r="E266" s="48">
        <v>4460000</v>
      </c>
      <c r="F266" s="2" t="s">
        <v>6</v>
      </c>
      <c r="G266" s="41" t="s">
        <v>18</v>
      </c>
    </row>
    <row r="267" spans="1:7" hidden="1" x14ac:dyDescent="0.25">
      <c r="A267" s="44">
        <v>261</v>
      </c>
      <c r="B267" s="41" t="s">
        <v>128</v>
      </c>
      <c r="C267" s="40" t="s">
        <v>134</v>
      </c>
      <c r="D267" s="43">
        <v>7744000</v>
      </c>
      <c r="E267" s="48">
        <v>3925000</v>
      </c>
      <c r="F267" s="2" t="s">
        <v>6</v>
      </c>
      <c r="G267" s="41" t="s">
        <v>13</v>
      </c>
    </row>
    <row r="268" spans="1:7" hidden="1" x14ac:dyDescent="0.25">
      <c r="A268" s="44">
        <v>262</v>
      </c>
      <c r="B268" s="41" t="s">
        <v>128</v>
      </c>
      <c r="C268" s="40" t="s">
        <v>135</v>
      </c>
      <c r="D268" s="43">
        <v>7744000</v>
      </c>
      <c r="E268" s="48">
        <v>4065000</v>
      </c>
      <c r="F268" s="2" t="s">
        <v>6</v>
      </c>
      <c r="G268" s="41" t="s">
        <v>13</v>
      </c>
    </row>
    <row r="269" spans="1:7" hidden="1" x14ac:dyDescent="0.25">
      <c r="A269" s="44">
        <v>263</v>
      </c>
      <c r="B269" s="41" t="s">
        <v>128</v>
      </c>
      <c r="C269" s="40" t="s">
        <v>136</v>
      </c>
      <c r="D269" s="43">
        <v>9199000</v>
      </c>
      <c r="E269" s="48">
        <v>4364000</v>
      </c>
      <c r="F269" s="2" t="s">
        <v>6</v>
      </c>
      <c r="G269" s="41" t="s">
        <v>14</v>
      </c>
    </row>
    <row r="270" spans="1:7" hidden="1" x14ac:dyDescent="0.25">
      <c r="A270" s="44">
        <v>264</v>
      </c>
      <c r="B270" s="41" t="s">
        <v>128</v>
      </c>
      <c r="C270" s="40" t="s">
        <v>138</v>
      </c>
      <c r="D270" s="43">
        <v>16718000</v>
      </c>
      <c r="E270" s="48">
        <v>8685000</v>
      </c>
      <c r="F270" s="2" t="s">
        <v>6</v>
      </c>
      <c r="G270" s="41" t="s">
        <v>30</v>
      </c>
    </row>
    <row r="271" spans="1:7" hidden="1" x14ac:dyDescent="0.25">
      <c r="A271" s="44">
        <v>265</v>
      </c>
      <c r="B271" s="41" t="s">
        <v>129</v>
      </c>
      <c r="C271" s="40" t="s">
        <v>139</v>
      </c>
      <c r="D271" s="43">
        <v>10546000</v>
      </c>
      <c r="E271" s="48">
        <v>6022000</v>
      </c>
      <c r="F271" s="2" t="s">
        <v>19</v>
      </c>
      <c r="G271" s="41" t="s">
        <v>71</v>
      </c>
    </row>
    <row r="272" spans="1:7" hidden="1" x14ac:dyDescent="0.25">
      <c r="A272" s="44">
        <v>266</v>
      </c>
      <c r="B272" s="41" t="s">
        <v>129</v>
      </c>
      <c r="C272" s="40" t="s">
        <v>114</v>
      </c>
      <c r="D272" s="43">
        <v>8161000</v>
      </c>
      <c r="E272" s="48">
        <v>4578000</v>
      </c>
      <c r="F272" s="2" t="s">
        <v>19</v>
      </c>
      <c r="G272" s="41" t="s">
        <v>4</v>
      </c>
    </row>
    <row r="273" spans="1:7" hidden="1" x14ac:dyDescent="0.25">
      <c r="A273" s="44">
        <v>267</v>
      </c>
      <c r="B273" s="41" t="s">
        <v>129</v>
      </c>
      <c r="C273" s="40" t="s">
        <v>118</v>
      </c>
      <c r="D273" s="43">
        <v>7477000</v>
      </c>
      <c r="E273" s="48">
        <v>4304000</v>
      </c>
      <c r="F273" s="2" t="s">
        <v>19</v>
      </c>
      <c r="G273" s="41" t="s">
        <v>151</v>
      </c>
    </row>
    <row r="274" spans="1:7" hidden="1" x14ac:dyDescent="0.25">
      <c r="A274" s="44">
        <v>268</v>
      </c>
      <c r="B274" s="41" t="s">
        <v>129</v>
      </c>
      <c r="C274" s="40" t="s">
        <v>126</v>
      </c>
      <c r="D274" s="43">
        <v>8557000</v>
      </c>
      <c r="E274" s="48">
        <v>4888000</v>
      </c>
      <c r="F274" s="2" t="s">
        <v>19</v>
      </c>
      <c r="G274" s="41" t="s">
        <v>16</v>
      </c>
    </row>
    <row r="275" spans="1:7" hidden="1" x14ac:dyDescent="0.25">
      <c r="A275" s="44">
        <v>269</v>
      </c>
      <c r="B275" s="41" t="s">
        <v>129</v>
      </c>
      <c r="C275" s="40" t="s">
        <v>127</v>
      </c>
      <c r="D275" s="43">
        <v>10300000</v>
      </c>
      <c r="E275" s="48">
        <v>5412000</v>
      </c>
      <c r="F275" s="2" t="s">
        <v>19</v>
      </c>
      <c r="G275" s="41" t="s">
        <v>2</v>
      </c>
    </row>
    <row r="276" spans="1:7" hidden="1" x14ac:dyDescent="0.25">
      <c r="A276" s="44">
        <v>270</v>
      </c>
      <c r="B276" s="41" t="s">
        <v>129</v>
      </c>
      <c r="C276" s="40" t="s">
        <v>128</v>
      </c>
      <c r="D276" s="43">
        <v>8760000</v>
      </c>
      <c r="E276" s="48">
        <v>4642000</v>
      </c>
      <c r="F276" s="2" t="s">
        <v>19</v>
      </c>
      <c r="G276" s="41" t="s">
        <v>6</v>
      </c>
    </row>
    <row r="277" spans="1:7" hidden="1" x14ac:dyDescent="0.25">
      <c r="A277" s="44">
        <v>271</v>
      </c>
      <c r="B277" s="41" t="s">
        <v>129</v>
      </c>
      <c r="C277" s="40" t="s">
        <v>130</v>
      </c>
      <c r="D277" s="43">
        <v>7252000</v>
      </c>
      <c r="E277" s="48">
        <v>4022000</v>
      </c>
      <c r="F277" s="2" t="s">
        <v>19</v>
      </c>
      <c r="G277" s="41" t="s">
        <v>7</v>
      </c>
    </row>
    <row r="278" spans="1:7" hidden="1" x14ac:dyDescent="0.25">
      <c r="A278" s="44">
        <v>272</v>
      </c>
      <c r="B278" s="41" t="s">
        <v>129</v>
      </c>
      <c r="C278" s="40" t="s">
        <v>132</v>
      </c>
      <c r="D278" s="43">
        <v>8803000</v>
      </c>
      <c r="E278" s="48">
        <v>4696000</v>
      </c>
      <c r="F278" s="2" t="s">
        <v>19</v>
      </c>
      <c r="G278" s="41" t="s">
        <v>3</v>
      </c>
    </row>
    <row r="279" spans="1:7" hidden="1" x14ac:dyDescent="0.25">
      <c r="A279" s="44">
        <v>273</v>
      </c>
      <c r="B279" s="41" t="s">
        <v>129</v>
      </c>
      <c r="C279" s="40" t="s">
        <v>134</v>
      </c>
      <c r="D279" s="43">
        <v>7252000</v>
      </c>
      <c r="E279" s="48">
        <v>3947000</v>
      </c>
      <c r="F279" s="2" t="s">
        <v>19</v>
      </c>
      <c r="G279" s="41" t="s">
        <v>13</v>
      </c>
    </row>
    <row r="280" spans="1:7" hidden="1" x14ac:dyDescent="0.25">
      <c r="A280" s="44">
        <v>274</v>
      </c>
      <c r="B280" s="41" t="s">
        <v>129</v>
      </c>
      <c r="C280" s="40" t="s">
        <v>135</v>
      </c>
      <c r="D280" s="43">
        <v>7252000</v>
      </c>
      <c r="E280" s="48">
        <v>4086000</v>
      </c>
      <c r="F280" s="2" t="s">
        <v>19</v>
      </c>
      <c r="G280" s="41" t="s">
        <v>13</v>
      </c>
    </row>
    <row r="281" spans="1:7" hidden="1" x14ac:dyDescent="0.25">
      <c r="A281" s="44">
        <v>275</v>
      </c>
      <c r="B281" s="41" t="s">
        <v>129</v>
      </c>
      <c r="C281" s="40" t="s">
        <v>136</v>
      </c>
      <c r="D281" s="43">
        <v>8696000</v>
      </c>
      <c r="E281" s="48">
        <v>4385000</v>
      </c>
      <c r="F281" s="2" t="s">
        <v>19</v>
      </c>
      <c r="G281" s="41" t="s">
        <v>14</v>
      </c>
    </row>
    <row r="282" spans="1:7" hidden="1" x14ac:dyDescent="0.25">
      <c r="A282" s="44">
        <v>276</v>
      </c>
      <c r="B282" s="41" t="s">
        <v>130</v>
      </c>
      <c r="C282" s="40" t="s">
        <v>112</v>
      </c>
      <c r="D282" s="43">
        <v>9894000</v>
      </c>
      <c r="E282" s="48">
        <v>5220000</v>
      </c>
      <c r="F282" s="2" t="s">
        <v>7</v>
      </c>
      <c r="G282" s="41" t="s">
        <v>21</v>
      </c>
    </row>
    <row r="283" spans="1:7" hidden="1" x14ac:dyDescent="0.25">
      <c r="A283" s="44">
        <v>277</v>
      </c>
      <c r="B283" s="41" t="s">
        <v>130</v>
      </c>
      <c r="C283" s="40" t="s">
        <v>121</v>
      </c>
      <c r="D283" s="43">
        <v>9466000</v>
      </c>
      <c r="E283" s="48">
        <v>4781000</v>
      </c>
      <c r="F283" s="2" t="s">
        <v>7</v>
      </c>
      <c r="G283" s="41" t="s">
        <v>25</v>
      </c>
    </row>
    <row r="284" spans="1:7" hidden="1" x14ac:dyDescent="0.25">
      <c r="A284" s="44">
        <v>278</v>
      </c>
      <c r="B284" s="41" t="s">
        <v>130</v>
      </c>
      <c r="C284" s="40" t="s">
        <v>133</v>
      </c>
      <c r="D284" s="43">
        <v>6685000</v>
      </c>
      <c r="E284" s="48">
        <v>3840000</v>
      </c>
      <c r="F284" s="2" t="s">
        <v>7</v>
      </c>
      <c r="G284" s="41" t="s">
        <v>18</v>
      </c>
    </row>
    <row r="285" spans="1:7" hidden="1" x14ac:dyDescent="0.25">
      <c r="A285" s="44">
        <v>279</v>
      </c>
      <c r="B285" s="41" t="s">
        <v>130</v>
      </c>
      <c r="C285" s="40" t="s">
        <v>134</v>
      </c>
      <c r="D285" s="43">
        <v>6236000</v>
      </c>
      <c r="E285" s="48">
        <v>3305000</v>
      </c>
      <c r="F285" s="2" t="s">
        <v>7</v>
      </c>
      <c r="G285" s="41" t="s">
        <v>13</v>
      </c>
    </row>
    <row r="286" spans="1:7" hidden="1" x14ac:dyDescent="0.25">
      <c r="A286" s="44">
        <v>280</v>
      </c>
      <c r="B286" s="41" t="s">
        <v>130</v>
      </c>
      <c r="C286" s="40" t="s">
        <v>135</v>
      </c>
      <c r="D286" s="43">
        <v>6236000</v>
      </c>
      <c r="E286" s="48">
        <v>3444000</v>
      </c>
      <c r="F286" s="2" t="s">
        <v>7</v>
      </c>
      <c r="G286" s="41" t="s">
        <v>13</v>
      </c>
    </row>
    <row r="287" spans="1:7" hidden="1" x14ac:dyDescent="0.25">
      <c r="A287" s="44">
        <v>281</v>
      </c>
      <c r="B287" s="41" t="s">
        <v>130</v>
      </c>
      <c r="C287" s="40" t="s">
        <v>136</v>
      </c>
      <c r="D287" s="43">
        <v>7690000</v>
      </c>
      <c r="E287" s="48">
        <v>3744000</v>
      </c>
      <c r="F287" s="2" t="s">
        <v>7</v>
      </c>
      <c r="G287" s="41" t="s">
        <v>14</v>
      </c>
    </row>
    <row r="288" spans="1:7" hidden="1" x14ac:dyDescent="0.25">
      <c r="A288" s="44">
        <v>282</v>
      </c>
      <c r="B288" s="41" t="s">
        <v>130</v>
      </c>
      <c r="C288" s="40" t="s">
        <v>138</v>
      </c>
      <c r="D288" s="43">
        <v>15210000</v>
      </c>
      <c r="E288" s="48">
        <v>8076000</v>
      </c>
      <c r="F288" s="2" t="s">
        <v>7</v>
      </c>
      <c r="G288" s="41" t="s">
        <v>30</v>
      </c>
    </row>
    <row r="289" spans="1:7" hidden="1" x14ac:dyDescent="0.25">
      <c r="A289" s="44">
        <v>283</v>
      </c>
      <c r="B289" s="41" t="s">
        <v>131</v>
      </c>
      <c r="C289" s="40" t="s">
        <v>121</v>
      </c>
      <c r="D289" s="43">
        <v>4268000</v>
      </c>
      <c r="E289" s="48">
        <v>2578000</v>
      </c>
      <c r="F289" s="2" t="s">
        <v>26</v>
      </c>
      <c r="G289" s="41" t="s">
        <v>25</v>
      </c>
    </row>
    <row r="290" spans="1:7" hidden="1" x14ac:dyDescent="0.25">
      <c r="A290" s="44">
        <v>284</v>
      </c>
      <c r="B290" s="41" t="s">
        <v>131</v>
      </c>
      <c r="C290" s="40" t="s">
        <v>148</v>
      </c>
      <c r="D290" s="43">
        <v>1957000</v>
      </c>
      <c r="E290" s="48">
        <v>1423000</v>
      </c>
      <c r="F290" s="2" t="s">
        <v>26</v>
      </c>
      <c r="G290" s="2" t="s">
        <v>26</v>
      </c>
    </row>
    <row r="291" spans="1:7" hidden="1" x14ac:dyDescent="0.25">
      <c r="A291" s="44">
        <v>285</v>
      </c>
      <c r="B291" s="41" t="s">
        <v>131</v>
      </c>
      <c r="C291" s="40" t="s">
        <v>145</v>
      </c>
      <c r="D291" s="43">
        <v>6878000</v>
      </c>
      <c r="E291" s="48">
        <v>4155000</v>
      </c>
      <c r="F291" s="2" t="s">
        <v>26</v>
      </c>
      <c r="G291" s="51" t="s">
        <v>89</v>
      </c>
    </row>
    <row r="292" spans="1:7" hidden="1" x14ac:dyDescent="0.25">
      <c r="A292" s="44">
        <v>286</v>
      </c>
      <c r="B292" s="41" t="s">
        <v>131</v>
      </c>
      <c r="C292" s="40" t="s">
        <v>136</v>
      </c>
      <c r="D292" s="43">
        <v>6878000</v>
      </c>
      <c r="E292" s="48">
        <v>3883000</v>
      </c>
      <c r="F292" s="2" t="s">
        <v>26</v>
      </c>
      <c r="G292" s="41" t="s">
        <v>14</v>
      </c>
    </row>
    <row r="293" spans="1:7" hidden="1" x14ac:dyDescent="0.25">
      <c r="A293" s="44">
        <v>287</v>
      </c>
      <c r="B293" s="41" t="s">
        <v>131</v>
      </c>
      <c r="C293" s="40" t="s">
        <v>149</v>
      </c>
      <c r="D293" s="43">
        <v>2941000</v>
      </c>
      <c r="E293" s="48">
        <v>1915000</v>
      </c>
      <c r="F293" s="2" t="s">
        <v>26</v>
      </c>
      <c r="G293" s="2" t="s">
        <v>26</v>
      </c>
    </row>
    <row r="294" spans="1:7" hidden="1" x14ac:dyDescent="0.25">
      <c r="A294" s="44">
        <v>288</v>
      </c>
      <c r="B294" s="41" t="s">
        <v>141</v>
      </c>
      <c r="C294" s="40" t="s">
        <v>112</v>
      </c>
      <c r="D294" s="43">
        <v>9038000</v>
      </c>
      <c r="E294" s="48">
        <v>4631000</v>
      </c>
      <c r="F294" s="2" t="s">
        <v>10</v>
      </c>
      <c r="G294" s="41" t="s">
        <v>21</v>
      </c>
    </row>
    <row r="295" spans="1:7" hidden="1" x14ac:dyDescent="0.25">
      <c r="A295" s="44">
        <v>289</v>
      </c>
      <c r="B295" s="41" t="s">
        <v>141</v>
      </c>
      <c r="C295" s="40" t="s">
        <v>113</v>
      </c>
      <c r="D295" s="43">
        <v>7091000</v>
      </c>
      <c r="E295" s="48">
        <v>3915000</v>
      </c>
      <c r="F295" s="2" t="s">
        <v>10</v>
      </c>
      <c r="G295" s="41" t="s">
        <v>20</v>
      </c>
    </row>
    <row r="296" spans="1:7" hidden="1" x14ac:dyDescent="0.25">
      <c r="A296" s="44">
        <v>290</v>
      </c>
      <c r="B296" s="41" t="s">
        <v>141</v>
      </c>
      <c r="C296" s="40" t="s">
        <v>114</v>
      </c>
      <c r="D296" s="43">
        <v>6739000</v>
      </c>
      <c r="E296" s="48">
        <v>3818000</v>
      </c>
      <c r="F296" s="2" t="s">
        <v>10</v>
      </c>
      <c r="G296" s="41" t="s">
        <v>4</v>
      </c>
    </row>
    <row r="297" spans="1:7" hidden="1" x14ac:dyDescent="0.25">
      <c r="A297" s="44">
        <v>291</v>
      </c>
      <c r="B297" s="41" t="s">
        <v>141</v>
      </c>
      <c r="C297" s="40" t="s">
        <v>118</v>
      </c>
      <c r="D297" s="43">
        <v>6065000</v>
      </c>
      <c r="E297" s="48">
        <v>3262000</v>
      </c>
      <c r="F297" s="2" t="s">
        <v>10</v>
      </c>
      <c r="G297" s="41" t="s">
        <v>151</v>
      </c>
    </row>
    <row r="298" spans="1:7" hidden="1" x14ac:dyDescent="0.25">
      <c r="A298" s="44">
        <v>292</v>
      </c>
      <c r="B298" s="41" t="s">
        <v>141</v>
      </c>
      <c r="C298" s="40" t="s">
        <v>121</v>
      </c>
      <c r="D298" s="43">
        <v>9060000</v>
      </c>
      <c r="E298" s="48">
        <v>4663000</v>
      </c>
      <c r="F298" s="2" t="s">
        <v>10</v>
      </c>
      <c r="G298" s="41" t="s">
        <v>25</v>
      </c>
    </row>
    <row r="299" spans="1:7" hidden="1" x14ac:dyDescent="0.25">
      <c r="A299" s="44">
        <v>293</v>
      </c>
      <c r="B299" s="41" t="s">
        <v>141</v>
      </c>
      <c r="C299" s="40" t="s">
        <v>124</v>
      </c>
      <c r="D299" s="43">
        <v>12097000</v>
      </c>
      <c r="E299" s="48">
        <v>5808000</v>
      </c>
      <c r="F299" s="2" t="s">
        <v>10</v>
      </c>
      <c r="G299" s="41" t="s">
        <v>22</v>
      </c>
    </row>
    <row r="300" spans="1:7" hidden="1" x14ac:dyDescent="0.25">
      <c r="A300" s="44">
        <v>294</v>
      </c>
      <c r="B300" s="41" t="s">
        <v>141</v>
      </c>
      <c r="C300" s="40" t="s">
        <v>127</v>
      </c>
      <c r="D300" s="43">
        <v>8888000</v>
      </c>
      <c r="E300" s="48">
        <v>4653000</v>
      </c>
      <c r="F300" s="2" t="s">
        <v>10</v>
      </c>
      <c r="G300" s="41" t="s">
        <v>2</v>
      </c>
    </row>
    <row r="301" spans="1:7" hidden="1" x14ac:dyDescent="0.25">
      <c r="A301" s="44">
        <v>295</v>
      </c>
      <c r="B301" s="41" t="s">
        <v>141</v>
      </c>
      <c r="C301" s="40" t="s">
        <v>128</v>
      </c>
      <c r="D301" s="43">
        <v>7337000</v>
      </c>
      <c r="E301" s="48">
        <v>3883000</v>
      </c>
      <c r="F301" s="2" t="s">
        <v>10</v>
      </c>
      <c r="G301" s="41" t="s">
        <v>6</v>
      </c>
    </row>
    <row r="302" spans="1:7" hidden="1" x14ac:dyDescent="0.25">
      <c r="A302" s="44">
        <v>296</v>
      </c>
      <c r="B302" s="41" t="s">
        <v>141</v>
      </c>
      <c r="C302" s="40" t="s">
        <v>130</v>
      </c>
      <c r="D302" s="43">
        <v>5829000</v>
      </c>
      <c r="E302" s="48">
        <v>3262000</v>
      </c>
      <c r="F302" s="2" t="s">
        <v>10</v>
      </c>
      <c r="G302" s="41" t="s">
        <v>7</v>
      </c>
    </row>
    <row r="303" spans="1:7" hidden="1" x14ac:dyDescent="0.25">
      <c r="A303" s="44">
        <v>297</v>
      </c>
      <c r="B303" s="41" t="s">
        <v>141</v>
      </c>
      <c r="C303" s="40" t="s">
        <v>132</v>
      </c>
      <c r="D303" s="43">
        <v>7391000</v>
      </c>
      <c r="E303" s="48">
        <v>3936000</v>
      </c>
      <c r="F303" s="2" t="s">
        <v>10</v>
      </c>
      <c r="G303" s="41" t="s">
        <v>3</v>
      </c>
    </row>
    <row r="304" spans="1:7" hidden="1" x14ac:dyDescent="0.25">
      <c r="A304" s="44">
        <v>298</v>
      </c>
      <c r="B304" s="41" t="s">
        <v>141</v>
      </c>
      <c r="C304" s="40" t="s">
        <v>133</v>
      </c>
      <c r="D304" s="43">
        <v>6279000</v>
      </c>
      <c r="E304" s="48">
        <v>3733000</v>
      </c>
      <c r="F304" s="2" t="s">
        <v>10</v>
      </c>
      <c r="G304" s="41" t="s">
        <v>18</v>
      </c>
    </row>
    <row r="305" spans="1:7" hidden="1" x14ac:dyDescent="0.25">
      <c r="A305" s="44">
        <v>299</v>
      </c>
      <c r="B305" s="41" t="s">
        <v>141</v>
      </c>
      <c r="C305" s="40" t="s">
        <v>134</v>
      </c>
      <c r="D305" s="43">
        <v>5829000</v>
      </c>
      <c r="E305" s="48">
        <v>3187000</v>
      </c>
      <c r="F305" s="2" t="s">
        <v>10</v>
      </c>
      <c r="G305" s="41" t="s">
        <v>13</v>
      </c>
    </row>
    <row r="306" spans="1:7" hidden="1" x14ac:dyDescent="0.25">
      <c r="A306" s="44">
        <v>300</v>
      </c>
      <c r="B306" s="41" t="s">
        <v>141</v>
      </c>
      <c r="C306" s="40" t="s">
        <v>135</v>
      </c>
      <c r="D306" s="43">
        <v>5829000</v>
      </c>
      <c r="E306" s="48">
        <v>3326000</v>
      </c>
      <c r="F306" s="2" t="s">
        <v>10</v>
      </c>
      <c r="G306" s="41" t="s">
        <v>13</v>
      </c>
    </row>
    <row r="307" spans="1:7" hidden="1" x14ac:dyDescent="0.25">
      <c r="A307" s="44">
        <v>301</v>
      </c>
      <c r="B307" s="41" t="s">
        <v>141</v>
      </c>
      <c r="C307" s="40" t="s">
        <v>136</v>
      </c>
      <c r="D307" s="43">
        <v>7284000</v>
      </c>
      <c r="E307" s="48">
        <v>3626000</v>
      </c>
      <c r="F307" s="2" t="s">
        <v>10</v>
      </c>
      <c r="G307" s="41" t="s">
        <v>14</v>
      </c>
    </row>
    <row r="308" spans="1:7" hidden="1" x14ac:dyDescent="0.25">
      <c r="A308" s="44">
        <v>302</v>
      </c>
      <c r="B308" s="41" t="s">
        <v>132</v>
      </c>
      <c r="C308" s="40" t="s">
        <v>133</v>
      </c>
      <c r="D308" s="43">
        <v>8247000</v>
      </c>
      <c r="E308" s="48">
        <v>4514000</v>
      </c>
      <c r="F308" s="2" t="s">
        <v>3</v>
      </c>
      <c r="G308" s="41" t="s">
        <v>18</v>
      </c>
    </row>
    <row r="309" spans="1:7" hidden="1" x14ac:dyDescent="0.25">
      <c r="A309" s="44">
        <v>303</v>
      </c>
      <c r="B309" s="41" t="s">
        <v>132</v>
      </c>
      <c r="C309" s="40" t="s">
        <v>134</v>
      </c>
      <c r="D309" s="43">
        <v>7797000</v>
      </c>
      <c r="E309" s="48">
        <v>3979000</v>
      </c>
      <c r="F309" s="2" t="s">
        <v>3</v>
      </c>
      <c r="G309" s="41" t="s">
        <v>13</v>
      </c>
    </row>
    <row r="310" spans="1:7" hidden="1" x14ac:dyDescent="0.25">
      <c r="A310" s="44">
        <v>304</v>
      </c>
      <c r="B310" s="41" t="s">
        <v>132</v>
      </c>
      <c r="C310" s="40" t="s">
        <v>135</v>
      </c>
      <c r="D310" s="43">
        <v>7797000</v>
      </c>
      <c r="E310" s="48">
        <v>4118000</v>
      </c>
      <c r="F310" s="2" t="s">
        <v>3</v>
      </c>
      <c r="G310" s="41" t="s">
        <v>13</v>
      </c>
    </row>
    <row r="311" spans="1:7" hidden="1" x14ac:dyDescent="0.25">
      <c r="A311" s="44">
        <v>305</v>
      </c>
      <c r="B311" s="41" t="s">
        <v>132</v>
      </c>
      <c r="C311" s="40" t="s">
        <v>136</v>
      </c>
      <c r="D311" s="43">
        <v>9241000</v>
      </c>
      <c r="E311" s="48">
        <v>4407000</v>
      </c>
      <c r="F311" s="2" t="s">
        <v>3</v>
      </c>
      <c r="G311" s="41" t="s">
        <v>14</v>
      </c>
    </row>
    <row r="312" spans="1:7" hidden="1" x14ac:dyDescent="0.25">
      <c r="A312" s="44">
        <v>306</v>
      </c>
      <c r="B312" s="41" t="s">
        <v>132</v>
      </c>
      <c r="C312" s="40" t="s">
        <v>138</v>
      </c>
      <c r="D312" s="43">
        <v>16771000</v>
      </c>
      <c r="E312" s="48">
        <v>8739000</v>
      </c>
      <c r="F312" s="2" t="s">
        <v>3</v>
      </c>
      <c r="G312" s="41" t="s">
        <v>30</v>
      </c>
    </row>
    <row r="313" spans="1:7" hidden="1" x14ac:dyDescent="0.25">
      <c r="A313" s="44">
        <v>307</v>
      </c>
      <c r="B313" s="41" t="s">
        <v>133</v>
      </c>
      <c r="C313" s="40" t="s">
        <v>121</v>
      </c>
      <c r="D313" s="43">
        <v>9915000</v>
      </c>
      <c r="E313" s="48">
        <v>5241000</v>
      </c>
      <c r="F313" s="2" t="s">
        <v>18</v>
      </c>
      <c r="G313" s="41" t="s">
        <v>25</v>
      </c>
    </row>
    <row r="314" spans="1:7" hidden="1" x14ac:dyDescent="0.25">
      <c r="A314" s="44">
        <v>308</v>
      </c>
      <c r="B314" s="41" t="s">
        <v>133</v>
      </c>
      <c r="C314" s="40" t="s">
        <v>134</v>
      </c>
      <c r="D314" s="43">
        <v>6685000</v>
      </c>
      <c r="E314" s="48">
        <v>3765000</v>
      </c>
      <c r="F314" s="2" t="s">
        <v>18</v>
      </c>
      <c r="G314" s="41" t="s">
        <v>13</v>
      </c>
    </row>
    <row r="315" spans="1:7" hidden="1" x14ac:dyDescent="0.25">
      <c r="A315" s="44">
        <v>309</v>
      </c>
      <c r="B315" s="41" t="s">
        <v>133</v>
      </c>
      <c r="C315" s="40" t="s">
        <v>135</v>
      </c>
      <c r="D315" s="43">
        <v>6685000</v>
      </c>
      <c r="E315" s="48">
        <v>3904000</v>
      </c>
      <c r="F315" s="2" t="s">
        <v>18</v>
      </c>
      <c r="G315" s="41" t="s">
        <v>13</v>
      </c>
    </row>
    <row r="316" spans="1:7" hidden="1" x14ac:dyDescent="0.25">
      <c r="A316" s="44">
        <v>310</v>
      </c>
      <c r="B316" s="41" t="s">
        <v>133</v>
      </c>
      <c r="C316" s="40" t="s">
        <v>136</v>
      </c>
      <c r="D316" s="43">
        <v>8140000</v>
      </c>
      <c r="E316" s="48">
        <v>4204000</v>
      </c>
      <c r="F316" s="2" t="s">
        <v>18</v>
      </c>
      <c r="G316" s="41" t="s">
        <v>14</v>
      </c>
    </row>
    <row r="317" spans="1:7" hidden="1" x14ac:dyDescent="0.25">
      <c r="A317" s="44">
        <v>311</v>
      </c>
      <c r="B317" s="41" t="s">
        <v>133</v>
      </c>
      <c r="C317" s="40" t="s">
        <v>138</v>
      </c>
      <c r="D317" s="43">
        <v>15659000</v>
      </c>
      <c r="E317" s="48">
        <v>8535000</v>
      </c>
      <c r="F317" s="2" t="s">
        <v>18</v>
      </c>
      <c r="G317" s="41" t="s">
        <v>30</v>
      </c>
    </row>
    <row r="318" spans="1:7" hidden="1" x14ac:dyDescent="0.25">
      <c r="A318" s="44">
        <v>312</v>
      </c>
      <c r="B318" s="41" t="s">
        <v>134</v>
      </c>
      <c r="C318" s="40" t="s">
        <v>121</v>
      </c>
      <c r="D318" s="43">
        <v>9466000</v>
      </c>
      <c r="E318" s="48">
        <v>4706000</v>
      </c>
      <c r="F318" s="2" t="s">
        <v>13</v>
      </c>
      <c r="G318" s="41" t="s">
        <v>25</v>
      </c>
    </row>
    <row r="319" spans="1:7" hidden="1" x14ac:dyDescent="0.25">
      <c r="A319" s="44">
        <v>313</v>
      </c>
      <c r="B319" s="41" t="s">
        <v>135</v>
      </c>
      <c r="C319" s="40" t="s">
        <v>121</v>
      </c>
      <c r="D319" s="43">
        <v>9466000</v>
      </c>
      <c r="E319" s="48">
        <v>4845000</v>
      </c>
      <c r="F319" s="2" t="s">
        <v>13</v>
      </c>
      <c r="G319" s="41" t="s">
        <v>25</v>
      </c>
    </row>
    <row r="320" spans="1:7" hidden="1" x14ac:dyDescent="0.25">
      <c r="A320" s="44">
        <v>314</v>
      </c>
      <c r="B320" s="41" t="s">
        <v>136</v>
      </c>
      <c r="C320" s="40" t="s">
        <v>116</v>
      </c>
      <c r="D320" s="43">
        <v>3198000</v>
      </c>
      <c r="E320" s="48">
        <v>2118000</v>
      </c>
      <c r="F320" s="2" t="s">
        <v>14</v>
      </c>
      <c r="G320" s="41" t="s">
        <v>15</v>
      </c>
    </row>
    <row r="321" spans="1:7" hidden="1" x14ac:dyDescent="0.25">
      <c r="A321" s="44">
        <v>315</v>
      </c>
      <c r="B321" s="41" t="s">
        <v>136</v>
      </c>
      <c r="C321" s="40" t="s">
        <v>117</v>
      </c>
      <c r="D321" s="43">
        <v>12675000</v>
      </c>
      <c r="E321" s="48">
        <v>7250000</v>
      </c>
      <c r="F321" s="2" t="s">
        <v>14</v>
      </c>
      <c r="G321" s="41" t="s">
        <v>30</v>
      </c>
    </row>
    <row r="322" spans="1:7" hidden="1" x14ac:dyDescent="0.25">
      <c r="A322" s="44">
        <v>316</v>
      </c>
      <c r="B322" s="41" t="s">
        <v>136</v>
      </c>
      <c r="C322" s="40" t="s">
        <v>121</v>
      </c>
      <c r="D322" s="43">
        <v>5936000</v>
      </c>
      <c r="E322" s="48">
        <v>3674000</v>
      </c>
      <c r="F322" s="2" t="s">
        <v>14</v>
      </c>
      <c r="G322" s="41" t="s">
        <v>25</v>
      </c>
    </row>
    <row r="323" spans="1:7" hidden="1" x14ac:dyDescent="0.25">
      <c r="A323" s="44">
        <v>317</v>
      </c>
      <c r="B323" s="41" t="s">
        <v>136</v>
      </c>
      <c r="C323" s="40" t="s">
        <v>138</v>
      </c>
      <c r="D323" s="43">
        <v>11295000</v>
      </c>
      <c r="E323" s="48">
        <v>6589000</v>
      </c>
      <c r="F323" s="2" t="s">
        <v>14</v>
      </c>
      <c r="G323" s="41" t="s">
        <v>30</v>
      </c>
    </row>
  </sheetData>
  <autoFilter ref="A7:G323" xr:uid="{505577DA-34CE-4E3A-829F-D0822499EDD8}">
    <filterColumn colId="1">
      <filters>
        <filter val="JAKARTA"/>
      </filters>
    </filterColumn>
  </autoFilter>
  <mergeCells count="2">
    <mergeCell ref="A3:E3"/>
    <mergeCell ref="A1:D1"/>
  </mergeCells>
  <printOptions horizontalCentered="1"/>
  <pageMargins left="0.39370078740157483" right="0.39370078740157483" top="0.39370078740157483" bottom="0.19685039370078741" header="0.11811023622047245" footer="0.11811023622047245"/>
  <pageSetup paperSize="258" scale="1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20EB-5660-440A-84A0-EEA33D2C1ECE}">
  <sheetPr>
    <pageSetUpPr fitToPage="1"/>
  </sheetPr>
  <dimension ref="B3:D11"/>
  <sheetViews>
    <sheetView workbookViewId="0">
      <selection activeCell="H8" sqref="H8"/>
    </sheetView>
  </sheetViews>
  <sheetFormatPr defaultRowHeight="15" x14ac:dyDescent="0.25"/>
  <cols>
    <col min="1" max="1" width="8.85546875" customWidth="1"/>
    <col min="2" max="2" width="30.140625" customWidth="1"/>
    <col min="3" max="3" width="24.5703125" customWidth="1"/>
    <col min="4" max="4" width="10.42578125" bestFit="1" customWidth="1"/>
  </cols>
  <sheetData>
    <row r="3" spans="2:4" x14ac:dyDescent="0.25">
      <c r="B3" s="10" t="s">
        <v>109</v>
      </c>
    </row>
    <row r="6" spans="2:4" x14ac:dyDescent="0.25">
      <c r="B6" s="5" t="s">
        <v>80</v>
      </c>
      <c r="C6" s="5" t="s">
        <v>79</v>
      </c>
      <c r="D6" s="1"/>
    </row>
    <row r="7" spans="2:4" x14ac:dyDescent="0.25">
      <c r="B7" s="6" t="s">
        <v>76</v>
      </c>
      <c r="C7" s="9">
        <v>1700000</v>
      </c>
      <c r="D7" t="s">
        <v>85</v>
      </c>
    </row>
    <row r="8" spans="2:4" x14ac:dyDescent="0.25">
      <c r="B8" s="7" t="s">
        <v>77</v>
      </c>
      <c r="C8" s="9">
        <v>1400000</v>
      </c>
      <c r="D8" t="s">
        <v>85</v>
      </c>
    </row>
    <row r="9" spans="2:4" x14ac:dyDescent="0.25">
      <c r="B9" s="6" t="s">
        <v>78</v>
      </c>
      <c r="C9" s="9">
        <v>1000000</v>
      </c>
      <c r="D9" t="s">
        <v>85</v>
      </c>
    </row>
    <row r="10" spans="2:4" x14ac:dyDescent="0.25">
      <c r="B10" s="6" t="s">
        <v>84</v>
      </c>
      <c r="C10" s="9">
        <v>900000</v>
      </c>
      <c r="D10" t="s">
        <v>85</v>
      </c>
    </row>
    <row r="11" spans="2:4" x14ac:dyDescent="0.25">
      <c r="B11" s="2" t="s">
        <v>159</v>
      </c>
      <c r="C11" s="9">
        <v>700000</v>
      </c>
      <c r="D11" t="s">
        <v>86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3273-2d29-47ce-b53b-3ecfd61fda9e" xsi:nil="true"/>
    <lcf76f155ced4ddcb4097134ff3c332f xmlns="cf217452-244c-46eb-9f4c-99f380b0c60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fd736b4533690ba66712477ba5b486e4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704d7237e47e9c8fa25f119494eb18e8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6BF45-9155-45F7-8546-05CD4E403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FEF38-C499-4280-9C10-F0292DAACF5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9F9AF-FF47-4D0A-9C3C-1DE411F305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GOI Rates</vt:lpstr>
      <vt:lpstr>Estimates - Air tickets</vt:lpstr>
      <vt:lpstr>Resource Person Fee</vt:lpstr>
      <vt:lpstr>'Estimates - Air tickets'!Print_Area</vt:lpstr>
      <vt:lpstr>'GOI Rates'!Print_Area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Ndari</dc:creator>
  <cp:lastModifiedBy>PUJIANTI, Ana</cp:lastModifiedBy>
  <cp:lastPrinted>2021-01-14T07:00:34Z</cp:lastPrinted>
  <dcterms:created xsi:type="dcterms:W3CDTF">2012-12-20T04:34:56Z</dcterms:created>
  <dcterms:modified xsi:type="dcterms:W3CDTF">2026-01-27T07:20:11Z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0x0101006AB867F123546C4296AB31DA290F128A</vt:lpwstr>
  </property>
</Properties>
</file>